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rafikverket.local\arbetsrum\systemanalys\personer\MSk\Ställverk Ramavtal\safe\artiklar\"/>
    </mc:Choice>
  </mc:AlternateContent>
  <xr:revisionPtr revIDLastSave="0" documentId="13_ncr:1_{22621769-55D2-4702-8C8B-F078C5FE2CF4}" xr6:coauthVersionLast="47" xr6:coauthVersionMax="47" xr10:uidLastSave="{00000000-0000-0000-0000-000000000000}"/>
  <bookViews>
    <workbookView xWindow="-110" yWindow="-110" windowWidth="38620" windowHeight="21100" activeTab="3" xr2:uid="{00000000-000D-0000-FFFF-FFFF00000000}"/>
  </bookViews>
  <sheets>
    <sheet name="Info" sheetId="12" r:id="rId1"/>
    <sheet name="Process Safeplus" sheetId="13" r:id="rId2"/>
    <sheet name="Process Unigear" sheetId="14" r:id="rId3"/>
    <sheet name="Beställning" sheetId="1" r:id="rId4"/>
    <sheet name="Artikelinfo primär" sheetId="10" r:id="rId5"/>
    <sheet name="Artikelinfo sekundär" sheetId="11" r:id="rId6"/>
    <sheet name="Exempel Unigear" sheetId="2" r:id="rId7"/>
    <sheet name="Exempel SafePlus Air" sheetId="8" r:id="rId8"/>
  </sheets>
  <externalReferences>
    <externalReference r:id="rId9"/>
  </externalReferences>
  <definedNames>
    <definedName name="Grundenhet">'[1]Underlag till Lista alt. dölj'!$A$2:$A$5</definedName>
    <definedName name="Katalog">'[1]Underlag till Lista alt. dölj'!$A$9:$A$11</definedName>
    <definedName name="Produktgruppartikel">'[1]Underlag till Lista alt. dölj'!$A$43:$A$47</definedName>
    <definedName name="_xlnm.Print_Area" localSheetId="3">Beställning!$A$2:$K$40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1" l="1"/>
  <c r="I22" i="1"/>
  <c r="J22" i="1"/>
  <c r="I23" i="1"/>
  <c r="I24" i="1"/>
  <c r="I25" i="1"/>
  <c r="I26" i="1"/>
  <c r="I27" i="1"/>
  <c r="I28" i="1"/>
  <c r="I29" i="1"/>
  <c r="I30" i="1"/>
  <c r="I31" i="1"/>
  <c r="I32" i="1"/>
  <c r="I33" i="1"/>
  <c r="I34" i="1"/>
  <c r="I35" i="1"/>
  <c r="I36" i="1"/>
  <c r="I37" i="1"/>
  <c r="I38" i="1"/>
  <c r="I39" i="1"/>
  <c r="I40" i="1"/>
  <c r="K23" i="1"/>
  <c r="K24" i="1"/>
  <c r="K25" i="1"/>
  <c r="K26" i="1"/>
  <c r="K27" i="1"/>
  <c r="K28" i="1"/>
  <c r="K29" i="1"/>
  <c r="K30" i="1"/>
  <c r="K31" i="1"/>
  <c r="K32" i="1"/>
  <c r="K33" i="1"/>
  <c r="K34" i="1"/>
  <c r="K35" i="1"/>
  <c r="K36" i="1"/>
  <c r="K37" i="1"/>
  <c r="K38" i="1"/>
  <c r="K39" i="1"/>
  <c r="K40" i="1"/>
  <c r="J23" i="1"/>
  <c r="J24" i="1"/>
  <c r="J25" i="1"/>
  <c r="J26" i="1"/>
  <c r="J27" i="1"/>
  <c r="J28" i="1"/>
  <c r="J29" i="1"/>
  <c r="J30" i="1"/>
  <c r="J31" i="1"/>
  <c r="J32" i="1"/>
  <c r="J33" i="1"/>
  <c r="J34" i="1"/>
  <c r="J35" i="1"/>
  <c r="J36" i="1"/>
  <c r="J37" i="1"/>
  <c r="J38" i="1"/>
  <c r="J39" i="1"/>
  <c r="J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Forsberg Ellen, ILlp</author>
  </authors>
  <commentList>
    <comment ref="J3" authorId="0" shapeId="0" xr:uid="{96DF522A-5D8B-44EC-BDAB-AA2A86D7E60D}">
      <text>
        <r>
          <rPr>
            <b/>
            <sz val="9"/>
            <color indexed="81"/>
            <rFont val="Tahoma"/>
            <family val="2"/>
          </rPr>
          <t>Forsberg Ellen, ILlp:</t>
        </r>
        <r>
          <rPr>
            <sz val="9"/>
            <color indexed="81"/>
            <rFont val="Tahoma"/>
            <family val="2"/>
          </rPr>
          <t xml:space="preserve">
Datum räknas ut automatiskt beroende på den nuvarande ledtiden i kolumn I utifrån när beställning skickades till ABB. Detta för att kunna veta  när delmoment måste vara klara/godkända</t>
        </r>
      </text>
    </comment>
    <comment ref="K3" authorId="0" shapeId="0" xr:uid="{A50C610E-0DD8-4150-A539-BC7EBC8242FF}">
      <text>
        <r>
          <rPr>
            <b/>
            <sz val="9"/>
            <color indexed="81"/>
            <rFont val="Tahoma"/>
            <family val="2"/>
          </rPr>
          <t>Forsberg Ellen, ILlp:</t>
        </r>
        <r>
          <rPr>
            <sz val="9"/>
            <color indexed="81"/>
            <rFont val="Tahoma"/>
            <family val="2"/>
          </rPr>
          <t xml:space="preserve">
När en aktivitet genomfördes/avslutades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Forsberg Ellen, ILlp</author>
  </authors>
  <commentList>
    <comment ref="J3" authorId="0" shapeId="0" xr:uid="{5D126DE8-98BD-4FF4-9AC1-F3F83A8D9B4F}">
      <text>
        <r>
          <rPr>
            <sz val="11"/>
            <color theme="1"/>
            <rFont val="Calibri"/>
            <family val="2"/>
            <scheme val="minor"/>
          </rPr>
          <t xml:space="preserve">Datum räknas ut automatiskt beroende på den nuvarande ledtiden i kolumn I samt när beställnings skickades till ABB. </t>
        </r>
      </text>
    </comment>
    <comment ref="K3" authorId="0" shapeId="0" xr:uid="{F33D8959-D8B6-466E-ACB6-74CCA5B8C3E7}">
      <text>
        <r>
          <rPr>
            <sz val="11"/>
            <color theme="1"/>
            <rFont val="Calibri"/>
            <family val="2"/>
            <scheme val="minor"/>
          </rPr>
          <t>När en aktivitet genomfördes/avslutades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Kragge Christina, IVös7</author>
  </authors>
  <commentList>
    <comment ref="C21" authorId="0" shapeId="0" xr:uid="{00000000-0006-0000-0000-000001000000}">
      <text>
        <r>
          <rPr>
            <b/>
            <sz val="9"/>
            <color indexed="81"/>
            <rFont val="Tahoma"/>
            <family val="2"/>
          </rPr>
          <t>Littra beror på typ av anläggning:
+HA (omformarstation)</t>
        </r>
        <r>
          <rPr>
            <sz val="9"/>
            <color indexed="81"/>
            <rFont val="Tahoma"/>
            <family val="2"/>
          </rPr>
          <t xml:space="preserve">
</t>
        </r>
        <r>
          <rPr>
            <b/>
            <sz val="9"/>
            <color indexed="81"/>
            <rFont val="Tahoma"/>
            <family val="2"/>
          </rPr>
          <t>+HC (fördelningsstation alt nätstation)</t>
        </r>
      </text>
    </comment>
    <comment ref="E21" authorId="0" shapeId="0" xr:uid="{00000000-0006-0000-0000-000002000000}">
      <text>
        <r>
          <rPr>
            <b/>
            <sz val="9"/>
            <color indexed="81"/>
            <rFont val="Tahoma"/>
            <family val="2"/>
          </rPr>
          <t>Bestyckning av lsp-utrymme</t>
        </r>
        <r>
          <rPr>
            <sz val="9"/>
            <color indexed="81"/>
            <rFont val="Tahoma"/>
            <family val="2"/>
          </rPr>
          <t xml:space="preserve">
</t>
        </r>
      </text>
    </comment>
    <comment ref="F21" authorId="0" shapeId="0" xr:uid="{00000000-0006-0000-0000-000003000000}">
      <text>
        <r>
          <rPr>
            <b/>
            <sz val="9"/>
            <color indexed="81"/>
            <rFont val="Tahoma"/>
            <family val="2"/>
          </rPr>
          <t>Omsättning strömtransformator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Kragge Christina, IVös7</author>
  </authors>
  <commentList>
    <comment ref="E2" authorId="0" shapeId="0" xr:uid="{00000000-0006-0000-0300-000001000000}">
      <text>
        <r>
          <rPr>
            <b/>
            <sz val="9"/>
            <color indexed="81"/>
            <rFont val="Tahoma"/>
            <family val="2"/>
          </rPr>
          <t>Bestyckning av lsp-utrymme</t>
        </r>
        <r>
          <rPr>
            <sz val="9"/>
            <color indexed="81"/>
            <rFont val="Tahoma"/>
            <family val="2"/>
          </rPr>
          <t xml:space="preserve">
</t>
        </r>
      </text>
    </comment>
    <comment ref="F2" authorId="0" shapeId="0" xr:uid="{00000000-0006-0000-0300-000002000000}">
      <text>
        <r>
          <rPr>
            <b/>
            <sz val="9"/>
            <color indexed="81"/>
            <rFont val="Tahoma"/>
            <family val="2"/>
          </rPr>
          <t>Omsättning strömtransformator</t>
        </r>
      </text>
    </comment>
  </commentList>
</comments>
</file>

<file path=xl/sharedStrings.xml><?xml version="1.0" encoding="utf-8"?>
<sst xmlns="http://schemas.openxmlformats.org/spreadsheetml/2006/main" count="691" uniqueCount="408">
  <si>
    <t>Information angående att beställa Ställverk - Trefas</t>
  </si>
  <si>
    <t>Vid frågor kontakta: inkop.logistik@trafikverket.se</t>
  </si>
  <si>
    <t>Info - Flikar i denna beställningsblankett</t>
  </si>
  <si>
    <t>Process Safeplus</t>
  </si>
  <si>
    <t>Visar alla steg i processen att beställa ställverk av typen Safeplus</t>
  </si>
  <si>
    <t>Process Uniegar</t>
  </si>
  <si>
    <t>Visar alla steg i processen att beställa ställverk av typen Unigear</t>
  </si>
  <si>
    <t>Beställning</t>
  </si>
  <si>
    <r>
      <t xml:space="preserve">Beställningsblankett, </t>
    </r>
    <r>
      <rPr>
        <b/>
        <sz val="11"/>
        <color rgb="FFFF0000"/>
        <rFont val="Calibri"/>
        <family val="2"/>
        <scheme val="minor"/>
      </rPr>
      <t>alla gula fält/kolumner måste fyllas i av entreprenör/beställare innan ett första möte bokas in med TRV Logistik</t>
    </r>
  </si>
  <si>
    <t>Artikelinfo primär</t>
  </si>
  <si>
    <t>Artikelnummer för primärställverk - finns även i materialkatalogen</t>
  </si>
  <si>
    <t>Artikelinfo sekundär</t>
  </si>
  <si>
    <t>Artikelnummer för sekundärställverk - finns även i materialkatalogen</t>
  </si>
  <si>
    <r>
      <rPr>
        <b/>
        <u/>
        <sz val="12"/>
        <color rgb="FFFF0000"/>
        <rFont val="Calibri"/>
        <family val="2"/>
        <scheme val="minor"/>
      </rPr>
      <t>Fyll i</t>
    </r>
    <r>
      <rPr>
        <b/>
        <sz val="12"/>
        <color theme="1"/>
        <rFont val="Calibri"/>
        <family val="2"/>
        <scheme val="minor"/>
      </rPr>
      <t xml:space="preserve"> vilka personer från entreprenör/TRV Projekt som ska bjudas in till möten angående beställning och tekniska frågor</t>
    </r>
  </si>
  <si>
    <t xml:space="preserve">Under mötena kommer en-linjeschemat samt beställningsblankett gås igenom. Därför är det nödvändigt att någon från entreprenör samt TRV Projektet deltar som kan svara på tekniska frågor. </t>
  </si>
  <si>
    <t>Namn</t>
  </si>
  <si>
    <t>Email</t>
  </si>
  <si>
    <t>Roll/Företag</t>
  </si>
  <si>
    <t>Leveranstider</t>
  </si>
  <si>
    <t>Leveranstiderna i materialkatalogen gäller från att en beställning är helt klarerad &amp; godkänd av leverantör. Det vill säga när steg 1 &amp; 2 i processen är helt klara (se flik Process Safeplus/Unigear). Därför viktigt att entreprenör/beställare är ute i god tid, då framtagande av beställning kan ta tid</t>
  </si>
  <si>
    <t>Ev reklamationer efter leverans följer samma process som övrigt TGM material:</t>
  </si>
  <si>
    <t>Reklamationer - Materialkatalogen</t>
  </si>
  <si>
    <t xml:space="preserve">Senast uppdaterad: </t>
  </si>
  <si>
    <t>Tidsplan projekt - XXXX</t>
  </si>
  <si>
    <t>Safeplus ställverk</t>
  </si>
  <si>
    <t>AKTIVITET</t>
  </si>
  <si>
    <t>Ansvarig Leverantör</t>
  </si>
  <si>
    <t>Ansvarig Entreprenör</t>
  </si>
  <si>
    <t>Ansvarig Trafikverket</t>
  </si>
  <si>
    <t>Info Aktivitet/Ansvarig</t>
  </si>
  <si>
    <t>Ev Kommentarer på tidplan/ledtider =&gt;</t>
  </si>
  <si>
    <t xml:space="preserve">Avtalad ledtid - Processkartan </t>
  </si>
  <si>
    <t>Nuvarande ledtid</t>
  </si>
  <si>
    <t>Planerat datum</t>
  </si>
  <si>
    <t>Genomfört datum</t>
  </si>
  <si>
    <t>Diff veckor</t>
  </si>
  <si>
    <t>1. Förberedelse av beställare/entreprenör</t>
  </si>
  <si>
    <t>Fyll i beställningsblankett</t>
  </si>
  <si>
    <t>Alla gula fält i denna blankett ska fyllas i av beställaren. Både under flik "Info" samt "Beställning". 
Artikelnummer kan hittas i materialkatalogen samt under flikarna "Artikelinfo primär" &amp; "Artikelinfo sekundär"</t>
  </si>
  <si>
    <t>Ha ett komplett En-linjeschema</t>
  </si>
  <si>
    <t>Skyltlista</t>
  </si>
  <si>
    <t>Ska skyltar produceras av leverantör?
JA: Skyltlista behöver tas fram av beställare &amp; skickas med vid beställning
NEJ: Skyltlista behövs inte</t>
  </si>
  <si>
    <t>Beställningsblankett, En-linjeschema &amp; eventuell skyltlista skickas till inkop.logistik@trafikverket.se</t>
  </si>
  <si>
    <r>
      <t>Om all dokumentation är komplett bjuder Logistik sedan in till ett startmöte.</t>
    </r>
    <r>
      <rPr>
        <i/>
        <sz val="10"/>
        <color rgb="FFFF0000"/>
        <rFont val="Calibri"/>
        <family val="2"/>
        <scheme val="minor"/>
      </rPr>
      <t xml:space="preserve"> Under uppstartsmötet kommer en-linjeschemat samt beställningsblankett gås igenom. Därför är det nödvändigt att någon från entreprenör samt TRV Projektet deltar som kan svara på tekniska frågor.</t>
    </r>
  </si>
  <si>
    <t>2. Framtagande av beställning</t>
  </si>
  <si>
    <t>Startmöte med entreprenör, Logistik &amp; UHtek</t>
  </si>
  <si>
    <t>Genomgång av enlinjeschema samt beställningsblankett inför möte med leverantör. Logistik ansvarar för att boka möte</t>
  </si>
  <si>
    <t xml:space="preserve">
</t>
  </si>
  <si>
    <t>Första klareringsmöte med entreprenör, leverantör, Logistik &amp; UHtek</t>
  </si>
  <si>
    <t>Klareringsmöte med leverantör för att gå igenom enlinjeschema, beställningsblankett för att kunna lägga en beställning. Logistik ansvarar för bokning av möten för framdrift eller kan ske av entreprenör vid överenskommelse</t>
  </si>
  <si>
    <t>Eventuellt kan flertalet klareringsmöten behövas för att få fram en helt godkänd beställning</t>
  </si>
  <si>
    <t>Säkerställ att ABB de senaste version av mallar för dokumentation</t>
  </si>
  <si>
    <t>Uhtek ansvarig men Logistik säkerställer</t>
  </si>
  <si>
    <t>Beställningsunderlag klarerat av alla parter </t>
  </si>
  <si>
    <t>Vid beställning ska det finnas klarerad beställningsblankett, formell beställning, enlinjeschema och skyltlista.
Logistik ansvarar för bokning av möten för framdrift</t>
  </si>
  <si>
    <r>
      <t xml:space="preserve">Säkerställ i beställningblankett: 
</t>
    </r>
    <r>
      <rPr>
        <sz val="11"/>
        <color theme="1"/>
        <rFont val="Calibri"/>
        <family val="2"/>
        <scheme val="minor"/>
      </rPr>
      <t xml:space="preserve">- Ska tillhandahållna artiklar (Kablar/AGP/LTC/Reläskydd/IO-enhet) skickas från Logistik/entreprenör?
- Ev. tilläggskostnader är beskrivna, godkända med teknik och godkända av kommersiellt ansvarig
</t>
    </r>
  </si>
  <si>
    <t>Tillhandahållna artiklar: Vad ska skickas, när och vart samt vem
Ev tilläggskostnader: Inköp måste ge godkännande</t>
  </si>
  <si>
    <t>3. Beställning &amp; Tillverkning</t>
  </si>
  <si>
    <t xml:space="preserve">Logistik skapar en beställning utifrån beställningsblanketten. Skickar beställning till ABB samt ordererkännande till Entreprenör
</t>
  </si>
  <si>
    <t>Orderbekräftelse ABB --&gt; TRV Logistik --&gt; Entreprenör </t>
  </si>
  <si>
    <t>ABB förbereder och skickar kretsscheman (schematics) för godkännande till entreprenör via Logistik</t>
  </si>
  <si>
    <r>
      <t xml:space="preserve">Entreprenör har </t>
    </r>
    <r>
      <rPr>
        <b/>
        <u/>
        <sz val="11"/>
        <color rgb="FFFF0000"/>
        <rFont val="Calibri"/>
        <family val="2"/>
        <scheme val="minor"/>
      </rPr>
      <t>två</t>
    </r>
    <r>
      <rPr>
        <b/>
        <sz val="11"/>
        <rFont val="Calibri"/>
        <family val="2"/>
        <scheme val="minor"/>
      </rPr>
      <t xml:space="preserve"> veckor på att godkänna kretsschemat</t>
    </r>
  </si>
  <si>
    <t>Måste godkännas i tid annars förlorad slottid
Logistik ansvarar för bokning av möten sker för framdrift. "Tyst accept" fungerar för denna typ av ställverk.</t>
  </si>
  <si>
    <t>Tillverkning och testning</t>
  </si>
  <si>
    <t>Tillhandahålla artiklar skickas från Logistik och/eller Entreprenör</t>
  </si>
  <si>
    <t>Måste skickas i tid annars förlorad slottid, se beställningsblankett för specifika artiklar etc</t>
  </si>
  <si>
    <t>FAT - endast om det är begärt av Entreprenör/Uhtek</t>
  </si>
  <si>
    <r>
      <t xml:space="preserve">FAT kan krävas men utökad ledtid och </t>
    </r>
    <r>
      <rPr>
        <b/>
        <i/>
        <sz val="10"/>
        <rFont val="Calibri"/>
        <family val="2"/>
        <scheme val="minor"/>
      </rPr>
      <t>sker på begäran</t>
    </r>
    <r>
      <rPr>
        <i/>
        <sz val="10"/>
        <rFont val="Calibri"/>
        <family val="2"/>
        <scheme val="minor"/>
      </rPr>
      <t>. Ska protokollet och åtgärder godkännas av entreprenör eller räcker det se dokument att punkterna är åtgärdade innan leverans? Rutinprovsprotokoll kan man få digitalt i samband med leverans. E är representant och Uhtek tillfrågas för deltagande för FAT.</t>
    </r>
  </si>
  <si>
    <t>Alla punkter från FAT-protokollet stängda och skickat godkännande till Logistik och teknik innan leverans</t>
  </si>
  <si>
    <t>Lev. stänger punkter och E följer upp och godk. Inför leverans.</t>
  </si>
  <si>
    <t>//Lägg till//</t>
  </si>
  <si>
    <t>4. Leverans</t>
  </si>
  <si>
    <t>Leverans av ställverk</t>
  </si>
  <si>
    <t>Slutdokumentation efter leverans</t>
  </si>
  <si>
    <t>Skickas ut av leverantör</t>
  </si>
  <si>
    <t>● Ändringar som skett efter lagd beställning eller öppna punkter efter leverans</t>
  </si>
  <si>
    <t>Ansvarig</t>
  </si>
  <si>
    <t>Inskickat från entr.</t>
  </si>
  <si>
    <t>Klarerat från lev.</t>
  </si>
  <si>
    <t xml:space="preserve">○ </t>
  </si>
  <si>
    <t>Senast uppdaterad:</t>
  </si>
  <si>
    <t>Unigear ställverk</t>
  </si>
  <si>
    <t>Info Aktivitet/ansvarig</t>
  </si>
  <si>
    <t>Ev kommentar på tidplan/ledtider =&gt;</t>
  </si>
  <si>
    <t xml:space="preserve">Avtalad ledtid 
Processkartan </t>
  </si>
  <si>
    <t>ABB förbereder och skickar SLD &amp; GA för godkännande till entreprenör via Logistik</t>
  </si>
  <si>
    <r>
      <t xml:space="preserve">Entreprenör har </t>
    </r>
    <r>
      <rPr>
        <b/>
        <u/>
        <sz val="11"/>
        <color rgb="FFFF0000"/>
        <rFont val="Calibri"/>
        <family val="2"/>
        <scheme val="minor"/>
      </rPr>
      <t>en</t>
    </r>
    <r>
      <rPr>
        <b/>
        <sz val="11"/>
        <color rgb="FFFF0000"/>
        <rFont val="Calibri"/>
        <family val="2"/>
        <scheme val="minor"/>
      </rPr>
      <t xml:space="preserve"> </t>
    </r>
    <r>
      <rPr>
        <b/>
        <sz val="11"/>
        <rFont val="Calibri"/>
        <family val="2"/>
        <scheme val="minor"/>
      </rPr>
      <t>vecka på sig att godkänna SLD och GA</t>
    </r>
  </si>
  <si>
    <t xml:space="preserve">Måste godkännas i tid annars förlorad slottid.
Logistik ansvarar för bokning av möten sker för framdrift.
</t>
  </si>
  <si>
    <r>
      <t xml:space="preserve"> Entreprenör har </t>
    </r>
    <r>
      <rPr>
        <b/>
        <u/>
        <sz val="11"/>
        <color rgb="FFFF0000"/>
        <rFont val="Calibri"/>
        <family val="2"/>
        <scheme val="minor"/>
      </rPr>
      <t xml:space="preserve">tre </t>
    </r>
    <r>
      <rPr>
        <b/>
        <sz val="11"/>
        <rFont val="Calibri"/>
        <family val="2"/>
        <scheme val="minor"/>
      </rPr>
      <t>veckor på sig att godkänna kretsschemat</t>
    </r>
  </si>
  <si>
    <t>Måste godkännas i tid annars förlorad slottid
Logistik ansvarar för bokning av möten sker för framdrift</t>
  </si>
  <si>
    <t>Tillhandahålla artiklar har skickats från Logistik och/eller Entreprenör</t>
  </si>
  <si>
    <t>FAT</t>
  </si>
  <si>
    <t>Ska protokollet och åtgärder godkännas av entreprenör eller räcker det se dokument att punkterna är åtgärdade innan leverans? Rutinprovsprotokoll kan man få digitalt i samband med leverans. E är representant och Uhtek tillfrågas för deltagande för FAT.</t>
  </si>
  <si>
    <t>○ //Lägg till//</t>
  </si>
  <si>
    <r>
      <t xml:space="preserve">Leverans FCA till </t>
    </r>
    <r>
      <rPr>
        <b/>
        <sz val="11"/>
        <color rgb="FFFF0000"/>
        <rFont val="Calibri"/>
        <family val="2"/>
        <scheme val="minor"/>
      </rPr>
      <t>XXXXXX</t>
    </r>
  </si>
  <si>
    <t>Gula kolumner fylls i av entreprenör</t>
  </si>
  <si>
    <t>Gröna kolumner fylls i av leverantören</t>
  </si>
  <si>
    <t>Blåa kolumner fylls i av TrV Logistik</t>
  </si>
  <si>
    <t>Beställning av 50Hz Ställverk från Trafikverket Inköp och Logistik</t>
  </si>
  <si>
    <t>Entreprenör //Namn företag//</t>
  </si>
  <si>
    <t>Beställningsinformation</t>
  </si>
  <si>
    <t>Leverantör ABB</t>
  </si>
  <si>
    <t>Namn person, mejladress och telefonummer</t>
  </si>
  <si>
    <t>Beställningsnummer</t>
  </si>
  <si>
    <t>Projektledare</t>
  </si>
  <si>
    <t>Leveransadress (adress och postnummer)</t>
  </si>
  <si>
    <t>Avtalsnr/Projekt*</t>
  </si>
  <si>
    <t>Telefonnr</t>
  </si>
  <si>
    <t>Namn godsmottagare, mejladress och telefonnummer godsmottagare</t>
  </si>
  <si>
    <t>Kundnummer*</t>
  </si>
  <si>
    <t>Övr. deltagare //Roll//</t>
  </si>
  <si>
    <t>Godsmärkning</t>
  </si>
  <si>
    <t>TRV PL - Namn och Tf</t>
  </si>
  <si>
    <t>Önskad leveransdag</t>
  </si>
  <si>
    <t>Lossningstjänst kran och/eller tidslossning</t>
  </si>
  <si>
    <t>Mejladress till mötesdeltagare för klarering</t>
  </si>
  <si>
    <t>Övrig information</t>
  </si>
  <si>
    <t>Klarererad beställning</t>
  </si>
  <si>
    <t>Datum</t>
  </si>
  <si>
    <t>ABB</t>
  </si>
  <si>
    <t>Trv Logistik</t>
  </si>
  <si>
    <t>Entreprenör</t>
  </si>
  <si>
    <t>Information</t>
  </si>
  <si>
    <t xml:space="preserve">Kan finnas ev. tillägg och konstruktionstimmar för kommersiellt ansvarig att godkänna innan beställning placeras hos Logistik och senare till ABB. Ska framgå nedan samt i protokoll om innehåll och timmar specificerade. </t>
  </si>
  <si>
    <t>20xx-xx-xx</t>
  </si>
  <si>
    <t>Ja/Nej //Namn//</t>
  </si>
  <si>
    <r>
      <t xml:space="preserve">Artikelnummer är artikel från artikelkort. 
</t>
    </r>
    <r>
      <rPr>
        <u/>
        <sz val="11"/>
        <color theme="1"/>
        <rFont val="Calibri"/>
        <family val="2"/>
        <scheme val="minor"/>
      </rPr>
      <t>Unigear:</t>
    </r>
    <r>
      <rPr>
        <sz val="11"/>
        <color theme="1"/>
        <rFont val="Calibri"/>
        <family val="2"/>
        <scheme val="minor"/>
      </rPr>
      <t xml:space="preserve">
</t>
    </r>
    <r>
      <rPr>
        <b/>
        <sz val="11"/>
        <color theme="1"/>
        <rFont val="Calibri"/>
        <family val="2"/>
        <scheme val="minor"/>
      </rPr>
      <t>Kod A</t>
    </r>
    <r>
      <rPr>
        <sz val="11"/>
        <color theme="1"/>
        <rFont val="Calibri"/>
        <family val="2"/>
        <scheme val="minor"/>
      </rPr>
      <t xml:space="preserve"> motsvarar vilket alternativ som tillverkare ska rörande bestyckning i lågspänningsutrymme.
</t>
    </r>
    <r>
      <rPr>
        <b/>
        <sz val="11"/>
        <color theme="1"/>
        <rFont val="Calibri"/>
        <family val="2"/>
        <scheme val="minor"/>
      </rPr>
      <t>Kod B</t>
    </r>
    <r>
      <rPr>
        <sz val="11"/>
        <color theme="1"/>
        <rFont val="Calibri"/>
        <family val="2"/>
        <scheme val="minor"/>
      </rPr>
      <t xml:space="preserve"> är en förklaring till omsättning på strömtransformator.
</t>
    </r>
    <r>
      <rPr>
        <u/>
        <sz val="11"/>
        <color theme="1"/>
        <rFont val="Calibri"/>
        <family val="2"/>
        <scheme val="minor"/>
      </rPr>
      <t>SafePlus:</t>
    </r>
    <r>
      <rPr>
        <sz val="11"/>
        <color theme="1"/>
        <rFont val="Calibri"/>
        <family val="2"/>
        <scheme val="minor"/>
      </rPr>
      <t xml:space="preserve">
</t>
    </r>
    <r>
      <rPr>
        <b/>
        <sz val="11"/>
        <color theme="1"/>
        <rFont val="Calibri"/>
        <family val="2"/>
        <scheme val="minor"/>
      </rPr>
      <t xml:space="preserve">Kod C </t>
    </r>
    <r>
      <rPr>
        <sz val="11"/>
        <color theme="1"/>
        <rFont val="Calibri"/>
        <family val="2"/>
        <scheme val="minor"/>
      </rPr>
      <t xml:space="preserve">är Kod för valet för bestyckning i Strömtransformatorer för Kundlevererat skydd. Max två uppsättningar av strömtransformatorer per fack                   
Om artikel ska utrustas med option (exempelvis motoriserad kasett för lätta ställverk) så väljs antal motorer för detta som ett separat specificerat options artikelnummer. Detsamma gäller om artikel ska utrustas med optionen kabelströmstransformatorer.
Notering tunga ställverk har alltid motoriserad frånskiljarekasett.
Inget ställverksfack inkluderar reläskydd eller data I/0 till IEC 61850.
Huvudkopplingschema (kretsschema) och skyltlista skall alltid bifogas vid beställning till Logistik.
Skyltlista skall alltid bifogas vid beställning, med littra enligt TRVINFRA 00070 Stationer Beteckningar och/eller TRVINFRA 00146 Högspänning Beteckningar frånskiljare och övriga objekt
</t>
    </r>
  </si>
  <si>
    <t xml:space="preserve">Artikelnummer är artikel från artikelkort. </t>
  </si>
  <si>
    <t>Unigear</t>
  </si>
  <si>
    <t>Safeplus</t>
  </si>
  <si>
    <t>Automatisk ifyllning av gråa fält sker efter att artikelnummer &amp; kod A/B/C lagts in i kolumn D:G</t>
  </si>
  <si>
    <t>Item</t>
  </si>
  <si>
    <t>Antal</t>
  </si>
  <si>
    <t>Facklittera</t>
  </si>
  <si>
    <t>Artikelnummer</t>
  </si>
  <si>
    <t>Kod A</t>
  </si>
  <si>
    <t>Kod B</t>
  </si>
  <si>
    <t xml:space="preserve">Kod C </t>
  </si>
  <si>
    <t>Övrigt</t>
  </si>
  <si>
    <t>Benämning</t>
  </si>
  <si>
    <t>Bestyckning 
lsp-utrymme</t>
  </si>
  <si>
    <t>Strömtrafo-omsättning</t>
  </si>
  <si>
    <t>Bestyckning lsp-utrymme</t>
  </si>
  <si>
    <t>Exempel: AGP, LTC, Reläskydd</t>
  </si>
  <si>
    <t>A</t>
  </si>
  <si>
    <t>Enbart mimik på lågspänningsfront.</t>
  </si>
  <si>
    <t>x</t>
  </si>
  <si>
    <t>Art nr</t>
  </si>
  <si>
    <t>Skickas till Adress</t>
  </si>
  <si>
    <t>När?</t>
  </si>
  <si>
    <t>Extra tillägg? Ange summa samt läggas till på formell beställning?</t>
  </si>
  <si>
    <t>B</t>
  </si>
  <si>
    <t>Mimik + lägesvisare på lågspänningsfront.</t>
  </si>
  <si>
    <t>C</t>
  </si>
  <si>
    <t xml:space="preserve">Mimik + Lägesvisare + Skydd + Provdon. </t>
  </si>
  <si>
    <t>D</t>
  </si>
  <si>
    <t>Skydd + Provdon + Baycontroller.</t>
  </si>
  <si>
    <t>E</t>
  </si>
  <si>
    <t>Baycontroller.</t>
  </si>
  <si>
    <t>Omsättning för strömtransformator.</t>
  </si>
  <si>
    <t>1500-3000/1/1/1</t>
  </si>
  <si>
    <t>1250-2500/1/1/1</t>
  </si>
  <si>
    <t>800-1600/1/1/1</t>
  </si>
  <si>
    <r>
      <rPr>
        <b/>
        <u/>
        <sz val="11"/>
        <color theme="1"/>
        <rFont val="Calibri"/>
        <family val="2"/>
        <scheme val="minor"/>
      </rPr>
      <t>Entreprenör</t>
    </r>
    <r>
      <rPr>
        <b/>
        <sz val="11"/>
        <color theme="1"/>
        <rFont val="Calibri"/>
        <family val="2"/>
        <scheme val="minor"/>
      </rPr>
      <t xml:space="preserve"> ska leverera till ställverksleverantör</t>
    </r>
  </si>
  <si>
    <t>750-1500/1/1/1</t>
  </si>
  <si>
    <t>Exempel: IO-enheter, kablar, switch eller annat</t>
  </si>
  <si>
    <t>600-1200/1/1/1</t>
  </si>
  <si>
    <t>F</t>
  </si>
  <si>
    <t>400-800 /1/1/1</t>
  </si>
  <si>
    <t>G</t>
  </si>
  <si>
    <t>200-400/1/1/1</t>
  </si>
  <si>
    <t>H</t>
  </si>
  <si>
    <t>150/1/1/1</t>
  </si>
  <si>
    <t>I</t>
  </si>
  <si>
    <t>100/1/1/1</t>
  </si>
  <si>
    <t>J</t>
  </si>
  <si>
    <t>75/1/1/1</t>
  </si>
  <si>
    <t>K</t>
  </si>
  <si>
    <t>50/1/1/1</t>
  </si>
  <si>
    <t>L</t>
  </si>
  <si>
    <t>20/1/1/1</t>
  </si>
  <si>
    <t>M</t>
  </si>
  <si>
    <t>10/1/1/1</t>
  </si>
  <si>
    <t>N</t>
  </si>
  <si>
    <t>Ingen extra strömtransformator</t>
  </si>
  <si>
    <t>Kod C</t>
  </si>
  <si>
    <t>SafePlus</t>
  </si>
  <si>
    <t>100-200/1 A 5P10</t>
  </si>
  <si>
    <t xml:space="preserve">200-400/1 A 5P10 </t>
  </si>
  <si>
    <t>Trafikverkets artikelnummer</t>
  </si>
  <si>
    <t>Artikelbenämning</t>
  </si>
  <si>
    <t>Artikelinformation</t>
  </si>
  <si>
    <t>Inkommande mellanspänningsfack 12 kV driftström 3150 A med Ik 40 kA</t>
  </si>
  <si>
    <t>Ställverkfack inklusive kabel-, brytare-, samlingsskenanslutning och brytare, lågspänningsutrymme. Artikel inkluderar inte reläskydd, provdon till reläskydd eller data I/0 till IEC61850. CT omsättning anges av beställare (2500/1, 1200/1, 800/1).</t>
  </si>
  <si>
    <t>Inkommande mellanspänningsfack 12 kV driftström 2500 A med Ik 40 kA</t>
  </si>
  <si>
    <t>Inkommande mellanspänningsfack 12 kV driftström 1250 A med Ik 20 kA</t>
  </si>
  <si>
    <t>Inkommande mellanspänningsfack 12 kV driftström 0630 A med Ik 20 kA</t>
  </si>
  <si>
    <t>Inkommande mellanspänningsfack  24  kV driftström 2500 A med Ik 31,5 kA</t>
  </si>
  <si>
    <t>Inkommande mellanspänningsfack  24  kV driftström 2500 A med Ik 25 kA</t>
  </si>
  <si>
    <t>Inkommande mellanspänningsfack  24  kV driftström 1250 A med Ik 25 kA</t>
  </si>
  <si>
    <t>Inkommande mellanspänningsfack  24  kV driftström 1250 A med Ik 20 kA</t>
  </si>
  <si>
    <t>Inkommande mellanspänningsfack  24  kV driftström 0630 A med Ik 20 kA</t>
  </si>
  <si>
    <t>Utgående mellanspänningsfack  12  kV driftström 1250 A med Ik 40 kA</t>
  </si>
  <si>
    <t>Utgående mellanspänningsfack  12  kV driftström 0630 A med Ik 40 kA</t>
  </si>
  <si>
    <t>Utgående mellanspänningsfack  12  kV driftström 1250 A med Ik 20 kA</t>
  </si>
  <si>
    <t>Utgående mellanspänningsfack  12  kV driftström 0630 A med Ik 20 kA</t>
  </si>
  <si>
    <t>Utgående mellanspänningsfack  24  kV driftström 1250 A med Ik 31,5 kA</t>
  </si>
  <si>
    <t>Utgående mellanspänningsfack  24  kV driftström 0630 A med Ik 31,5 kA</t>
  </si>
  <si>
    <t>Utgående mellanspänningsfack  24  kV driftström 1250 A med Ik 25 kA</t>
  </si>
  <si>
    <t>Utgående mellanspänningsfack  24  kV driftström 0630 A med Ik 25 kA</t>
  </si>
  <si>
    <t>Utgående mellanspänningsfack  24  kV driftström 1250 A med Ik 20 kA</t>
  </si>
  <si>
    <t>Utgående mellanspänningsfack  24  kV driftström 0630 A med Ik 20 kA</t>
  </si>
  <si>
    <t>Sektionerande mellanspänningsfack 12 kV 3150 A med Ik 40 kA</t>
  </si>
  <si>
    <t>Ställverkfack inklusive kabel-, brytare-, samlingsskenanslutning och brytare, lågspänningsutrymme. Artikel inkluderar inte reläskydd, provdon till reläskydd eller data I/0 till IEC61850.</t>
  </si>
  <si>
    <t>Sektionerande mellanspänningsfack 12 kV 2500 A med Ik 40 kA</t>
  </si>
  <si>
    <t>Sektionerande mellanspänningsfack 12 kV 1250 A med Ik 20 kA</t>
  </si>
  <si>
    <t>Sektionerande mellanspänningsfack 12 kV 0630 A med Ik 20 kA</t>
  </si>
  <si>
    <t>Sektionerande mellanspänningsfack 24 kV 2500 A med Ik 31.5kA</t>
  </si>
  <si>
    <t>Sektionerande mellanspänningsfack 24 kV 2500 A med Ik 25 kA</t>
  </si>
  <si>
    <t>Sektionerande mellanspänningsfack 24 kV 1250 A med Ik 20 kA</t>
  </si>
  <si>
    <t>Sektionerande mellanspänningsfack 24 kV 0630 A med Ik 20 kA</t>
  </si>
  <si>
    <t>Mätfack 12kV LSC2B 40 kA 1s inkl. VT</t>
  </si>
  <si>
    <t>Ställverkfack inklusive samlingsskenanslutning och jordare, VT, lågspänningsutrymme. VT omsättning anges av beställare (17000/110, 16000/110). Artikel inkluderar inte reläskydd, provdon till reläskydd eller data I/0 till IEC61850.</t>
  </si>
  <si>
    <t>Mätfack 12kV LSC2B 20 kA 1s  inkl. VT</t>
  </si>
  <si>
    <t>Mätfack 24kV LSC2B 31.5 kA 1s  inkl. VT</t>
  </si>
  <si>
    <t>Mätfack 24kV LSC2B 25 kA 1s inkl. VT</t>
  </si>
  <si>
    <t>Mätfack 24kV LSC2B 20 kA 1s inkl. VT</t>
  </si>
  <si>
    <t>Stigarfack (kabel) 12 kV 3150 A (används om ställverket har två fysiskt delade sektionshalvor)</t>
  </si>
  <si>
    <t>Ställverkfack inklusive samlingsskenanslutning och jordare, lågspänningsutrymme. Utrymme finns i skåp för montering av VT.  Artikel inkluderar inte reläskydd, provdon till reläskydd eller data I/0 till IEC61850. Behövs enbart om ställverket har två fysiskt delade sektionshalvor.</t>
  </si>
  <si>
    <t>Stigarfack (kabel) 12 kV 2500 A (används om ställverket har två fysiskt delade sektionshalvor)</t>
  </si>
  <si>
    <t>Stigarfack (kabel) 12 kV 0630 A (används om ställverket har två fysiskt delade sektionshalvor)</t>
  </si>
  <si>
    <t>Stigarfack (kabel) 24 kV 2500 A (används om ställverket har två fysiskt delade sektionshalvor)</t>
  </si>
  <si>
    <t>Stigarfack (kabel) 24 kV 0630 A (används om ställverket har två fysiskt delade sektionshalvor)</t>
  </si>
  <si>
    <t>Vacuumbrytare Typ VD4/P p275 12kV 3150A 40kA</t>
  </si>
  <si>
    <t>Epoxy Genomföring CT KOKS 12A31,  Ip=2500A</t>
  </si>
  <si>
    <t>Vacuumbrytare Typ VD4/P p210 12kV 1250A 40kA</t>
  </si>
  <si>
    <t>Kabelströmstransformator Typ KOKM 1RP10, Hole-diameter 180mm, 100/1A , 0,2s/5P25 ,1,2VA</t>
  </si>
  <si>
    <t>Strömtransformator Typ TPU 43.23., lp=1250A</t>
  </si>
  <si>
    <t>Utdragbar spänningstrafo truck 12kV 800mm</t>
  </si>
  <si>
    <t>Utdragbar 1-fas spänningstrafo primär säkring typ VT TJP4.0, Up=12/V3kV</t>
  </si>
  <si>
    <t>Strömtransformator atrapp Typ KOKS 12A31, Ip&lt;=4000A</t>
  </si>
  <si>
    <t>Vacuumbrytare Typ VD4/P p275 24kV 2500A  25kA</t>
  </si>
  <si>
    <t>Strömtransformator Typ TPU 66.23., lp=2500A</t>
  </si>
  <si>
    <t>Vacuumbrytare Typ VD4/P p210 24kV 1250A 25kA</t>
  </si>
  <si>
    <t>Strömtransformator Typ TPU 63.13., lp=1250A</t>
  </si>
  <si>
    <t>Utdragbar spänningstrafo truck 24kV 800mm</t>
  </si>
  <si>
    <t>Utdragbar 1-fas spänningstrafo primär säkring typ VT TJP4.0,  Up=24/V3kV</t>
  </si>
  <si>
    <t>Strömtransformator atrapp Typ TPU 6, Ip&lt;=2500A</t>
  </si>
  <si>
    <t>Vacuumbrytare Typ VD4/P p210 24kV 0630A 25kA</t>
  </si>
  <si>
    <t/>
  </si>
  <si>
    <t>Strömtransformator atrapp Typ TPU 6, Ip&lt;=1250A</t>
  </si>
  <si>
    <t>Vacuumbrytare Type VD4/L p150  12kV 0630A 20kA</t>
  </si>
  <si>
    <t>Strömtransformator Typ TPU 43.23., lp=0630A</t>
  </si>
  <si>
    <t>Enpolig fast spänningstrafo Typ VT  TJC4, Up=10/V3kV</t>
  </si>
  <si>
    <t>Vacuumbrytare Typ VD4/P p210 24kV 0630A  20kA</t>
  </si>
  <si>
    <t>Strömtransformator Typ TPU 63.23., lp=0630A</t>
  </si>
  <si>
    <t>Motor monterad i ställverksfack</t>
  </si>
  <si>
    <t>För frånskiljarrörelse av effektbrytarkasset. Beställs för primärställverk Ik = 20 kA.</t>
  </si>
  <si>
    <t>Summaströmstransformator för kabelmontering  50/1/1</t>
  </si>
  <si>
    <t>Används vid riktade eller momentanvärdesmätande skydd.</t>
  </si>
  <si>
    <t>Summaströmstransformator för kabelmontering 100/1/1</t>
  </si>
  <si>
    <t>Hjälpkontakt effektbrytare</t>
  </si>
  <si>
    <t>Medföljer alltid brytare. Beställs om behov av reservdel finns.</t>
  </si>
  <si>
    <t>Hjälpkontakt frånskiljare</t>
  </si>
  <si>
    <t>Extra brytarvagn</t>
  </si>
  <si>
    <t>Brytarvagn ingår i grunden. Denna artikel beställs om extra vagn önskas.</t>
  </si>
  <si>
    <t>Spänningstransformator monterad i stigarfack</t>
  </si>
  <si>
    <t>Beställs tillsammans med spänningstransformator om sådan önskas i stigarfack.</t>
  </si>
  <si>
    <t xml:space="preserve">Avledare 12 kV, tre st </t>
  </si>
  <si>
    <t>Avledare 24 kV, tre st</t>
  </si>
  <si>
    <t>Två effektbrytare och en lastfrånskiljare. Tryckavlastning behövs inte. Ljusbågsdräpare ingår inte, men behövs kortare ljusbågstid behöver art.nr. 9831572 beställas till. Vid behov av reläskydd behöver även lågspänningsskåp beställas separat.</t>
  </si>
  <si>
    <t>Tre effektbrytare och en lastfrånskiljare. Tryckavlastning behövs inte. Ljusbågsdräpare ingår inte, men behövs kortare ljusbågstid behöver art.nr. 9831572 beställas till. Vid behov av reläskydd behöver även lågspänningsskåp beställas separat.</t>
  </si>
  <si>
    <t>Fyra effektbrytare och en lastfrånskiljare. Tryckavlastning behövs inte. Ljusbågsdräpare ingår inte, men behövs kortare ljusbågstid behöver art.nr. 9831572 beställas till. Vid behov av reläskydd behöver även lågspänningsskåp beställas separat.</t>
  </si>
  <si>
    <t>Ljusbågsdräpare 12 kV</t>
  </si>
  <si>
    <t>Beställs som tillägg till utgående brytarfack (art.nr. 9831537-9831542) om kortare ljusbågstid behövs.</t>
  </si>
  <si>
    <t>Motordon 230 VAC lastbrytarfack</t>
  </si>
  <si>
    <t>Motordon 230 VAC effektbrytarfack</t>
  </si>
  <si>
    <t>Lågspänningsskåp 3-fack, höjd 470 mm</t>
  </si>
  <si>
    <t>Inkluderar montage av 1 st kundleverat reläskydd.</t>
  </si>
  <si>
    <t>Lågspänningsskåp 4-fack, höjd 470 mm</t>
  </si>
  <si>
    <t>Lågspänningsskåp 5-fack, höjd 470 mm</t>
  </si>
  <si>
    <t>Lågspänningsskåp 3-fack, höjd 700 mm</t>
  </si>
  <si>
    <t>Lågspänningsskåp 4-fack, höjd 700 mm</t>
  </si>
  <si>
    <t>Lågspänningsskåp 5-fack, höjd 700 mm</t>
  </si>
  <si>
    <t>Hjälpkontaktför S5 för effektbrytare</t>
  </si>
  <si>
    <t>Utlösningsspole Y4</t>
  </si>
  <si>
    <t>Byte av Lastfrånskiljarfack till Effektbrytarfack</t>
  </si>
  <si>
    <t>Tillämpas om artiklarna 9831537 till 9831542 ska omvandlas till enbart effektbrytare.</t>
  </si>
  <si>
    <t>Tryckavlastning för 24 kV ställverk, 3-fack</t>
  </si>
  <si>
    <t>Beställs som tillägg till utgående brytarfack (art.nr. 9831537-9831542) om installationsutrymmet inte är dimensionerat för tryckavlastning.</t>
  </si>
  <si>
    <t>Tryckavlastning för 24 kV ställverk, 4-fack</t>
  </si>
  <si>
    <t>Tryckavlastning för 24 kV ställverk, 5-fack</t>
  </si>
  <si>
    <t>Montage av kundlevererat reläskydd</t>
  </si>
  <si>
    <t>Montage av ett kundlevererat reläskydd ingår. Detta beställs om ytterligare reläskydd ska monteras.</t>
  </si>
  <si>
    <t>Strömtransformator till kundlevererat reläskydd</t>
  </si>
  <si>
    <t>Blockeringsmagnet på jordkopplare, 12 &amp; 24 kV</t>
  </si>
  <si>
    <t>Spänningstransformatorer på samlingsskena 12 kV</t>
  </si>
  <si>
    <t>Var transformatorerna ska monteras hanteras i respektive projekt. Någon generell lösning finns inte.</t>
  </si>
  <si>
    <t>Spänningstransformatorer på samlingsskena 24 kV</t>
  </si>
  <si>
    <t>SafePlus Air CC 12kV, 2 fack</t>
  </si>
  <si>
    <t>CT omsättning anges av beställare exempel 200/1,100/1,50/1.
Ställverksfack av kompakutförande (2 skåp i bredd)</t>
  </si>
  <si>
    <t>Mätfack 12kV SafeRing</t>
  </si>
  <si>
    <t>Kraftleverantör har tillgång till CT och VT och anger data.
Artikel inkluderar inte energimätare</t>
  </si>
  <si>
    <t>Mätfack 24kV SafeRing</t>
  </si>
  <si>
    <t>Sockel till ställv. vid användning av mätfack</t>
  </si>
  <si>
    <t>Vid användning av mätfack artikel 983158 eller 983159</t>
  </si>
  <si>
    <t>Spänningstrafo. 11000/V3-110/V3-110/3</t>
  </si>
  <si>
    <t>Strömtrafo. 50-100/5A cl 0,2s 12kV</t>
  </si>
  <si>
    <t>Spänningstrafo. 22000/V3-110/V3-110/3</t>
  </si>
  <si>
    <t>Strömtrafo. 25-50/5A cl 0,2s 24kV</t>
  </si>
  <si>
    <t>Kabel anslutn.mätfack 24kV 630A  4m</t>
  </si>
  <si>
    <t>Kabelströmstrafo 100/1A Jordfel</t>
  </si>
  <si>
    <t>Övervakningsrelä säkring motordon</t>
  </si>
  <si>
    <t>Lika 9831538 men med en vakuumbrytarmodul utbytt mot en
kabelbrytarmodul. CT omsättning anges av beställare exempel 200/1,100/1,50/1.
Ställverksfack av kompakutförande</t>
  </si>
  <si>
    <t>Lika 9831540 men med en vakuumbrytarmodul utbytt mot en
kabelbrytarmodul. CT omsättning anges av beställare exempel 200/1,100/1,50/1.
Ställverksfack av kompakutförande. (4 skåp i bredd)</t>
  </si>
  <si>
    <t>Lika 9831542 men med en vakuumbrytarmodul utbytt mot en
kabelbrytarmodul. CT omsättning anges av beställare exempel 200/1,100/1,50/1.
Ställverksfack av kompakutförande (5 skåp i bredd)</t>
  </si>
  <si>
    <t>Notering</t>
  </si>
  <si>
    <t>+HC.11</t>
  </si>
  <si>
    <t>9831516</t>
  </si>
  <si>
    <t>Utg. brytarfack 24 kV 630 A</t>
  </si>
  <si>
    <t>+HC.12</t>
  </si>
  <si>
    <t>9831506</t>
  </si>
  <si>
    <t>Strömtransformator ska ha 4 kärnor, 1 mät och 1 relä med 200-400/1 A, 1 mät och 1 relä med 200-400/2 A.</t>
  </si>
  <si>
    <t>Ink. fack 24 kV 1250 A</t>
  </si>
  <si>
    <t>+HC.13</t>
  </si>
  <si>
    <t>+HC.14</t>
  </si>
  <si>
    <t>+HC.15</t>
  </si>
  <si>
    <t>9831530</t>
  </si>
  <si>
    <t>Mätfack 24 kV</t>
  </si>
  <si>
    <t>+HC.16</t>
  </si>
  <si>
    <t>9831524</t>
  </si>
  <si>
    <t>Sektioneringsfack 24 kV 2500 A</t>
  </si>
  <si>
    <t>+HC.17</t>
  </si>
  <si>
    <t>+HC.18</t>
  </si>
  <si>
    <t>+HC.19</t>
  </si>
  <si>
    <t>+HC.20</t>
  </si>
  <si>
    <t>+HC.21</t>
  </si>
  <si>
    <t>Option</t>
  </si>
  <si>
    <t>9831566</t>
  </si>
  <si>
    <t>Option för kabelströmstransformator. 
(Ange artikelnummer)</t>
  </si>
  <si>
    <t xml:space="preserve">Summaströmstransformator för kabelmontering </t>
  </si>
  <si>
    <t>Option för motor till frånskiljarkasett 
(Ange artikelnummer)</t>
  </si>
  <si>
    <t>Exempel visar avrop på lätta 24 KV ställverksfack med In= 630 A och Ik= 20 KA.</t>
  </si>
  <si>
    <t>Facklittera.</t>
  </si>
  <si>
    <t>+HC1, +HC2, +HC3, +HC4</t>
  </si>
  <si>
    <t>9831539</t>
  </si>
  <si>
    <t>Utg. brytarfack 24 kV 200 A 
(4 skåp i bredd)</t>
  </si>
  <si>
    <t>Obs! Littra för flera fack skall anges i samma ruta.</t>
  </si>
  <si>
    <t>9831594</t>
  </si>
  <si>
    <t>9831596</t>
  </si>
  <si>
    <t>Spänningstransformator på samlingsskena 24 kV</t>
  </si>
  <si>
    <t>9831579</t>
  </si>
  <si>
    <t>Lågspänningsskåp inkl. montage av 1 st kundleverat skydd 3-fack, höjd 470 mm</t>
  </si>
  <si>
    <t>Option om Reläskydd skall placeras i ställverket</t>
  </si>
  <si>
    <t>9831592</t>
  </si>
  <si>
    <t>Option montage av kundlevererat reläskydd</t>
  </si>
  <si>
    <t>9831593</t>
  </si>
  <si>
    <t>Option CT kod C till kundlevererat reläskydd</t>
  </si>
  <si>
    <t>??</t>
  </si>
  <si>
    <t>Hur beställs omsättning på strömtrafo från Norge?</t>
  </si>
  <si>
    <t>Behöver klareras i ramavtalet</t>
  </si>
  <si>
    <t>Separat artikel finns</t>
  </si>
  <si>
    <t>9831578</t>
  </si>
  <si>
    <t>Motordon 110 VDC i Frånskiljarfack lev och beställning tidigast Q1</t>
  </si>
  <si>
    <t>9831576</t>
  </si>
  <si>
    <t>Motordon 110 VDC i Lastbrytarfack</t>
  </si>
  <si>
    <t>9831577</t>
  </si>
  <si>
    <t>Motordon 110 VDC i Effektbrytare</t>
  </si>
  <si>
    <t>9831589</t>
  </si>
  <si>
    <t>Option tryckavlastning beställs alltid för 24 kV, och för 12 kV beställs istället option ljusbågsdräpare</t>
  </si>
  <si>
    <t>Exempel visar avrop på lätta 24 KV ställverksfack med In= 200 A och Ik= 20 KA.</t>
  </si>
  <si>
    <t>Ska skyltar produceras av ABB? Om JA, entreprenör behöver skicka med skyltlista</t>
  </si>
  <si>
    <t>Summaströmstransformator för kabelmontering  50/1</t>
  </si>
  <si>
    <t>Summaströmstransformator för kabelmontering 100/1</t>
  </si>
  <si>
    <t>Bandel</t>
  </si>
  <si>
    <t>12 kV SafePlus Air CVV</t>
  </si>
  <si>
    <t>12 kV SafePlus Air CVVV</t>
  </si>
  <si>
    <t>12 kV SafePlus Air CVVVV</t>
  </si>
  <si>
    <t>12 kV SafePlus Air CCV</t>
  </si>
  <si>
    <t>12 kV SafePlus Air CCVV</t>
  </si>
  <si>
    <t>12 kV SafePlus Air CCVVV</t>
  </si>
  <si>
    <r>
      <rPr>
        <b/>
        <u/>
        <sz val="11"/>
        <color theme="1"/>
        <rFont val="Calibri"/>
        <family val="2"/>
        <scheme val="minor"/>
      </rPr>
      <t>Trafikverket</t>
    </r>
    <r>
      <rPr>
        <b/>
        <sz val="11"/>
        <color theme="1"/>
        <rFont val="Calibri"/>
        <family val="2"/>
        <scheme val="minor"/>
      </rPr>
      <t xml:space="preserve"> ska leverera till ställverksleverantör. </t>
    </r>
    <r>
      <rPr>
        <b/>
        <sz val="11"/>
        <color rgb="FFFF0000"/>
        <rFont val="Calibri"/>
        <family val="2"/>
        <scheme val="minor"/>
      </rPr>
      <t>Obs! Reläskydd är frivilligt val av kund</t>
    </r>
  </si>
  <si>
    <t>9831820</t>
  </si>
  <si>
    <t>24 kV SafePlus Air CCCF</t>
  </si>
  <si>
    <t>3-fas kompaktstv 4 fack CCCF, 630 A / Ik=20kA 1 s, LSC 2</t>
  </si>
  <si>
    <t>9831821</t>
  </si>
  <si>
    <t>24 kV SafePlus Air CFCF</t>
  </si>
  <si>
    <t>3-fas kompaktstv 4 fack CFCF, 630 A / Ik=20kA 1 s, LSC 2</t>
  </si>
  <si>
    <t>9831822</t>
  </si>
  <si>
    <t>Lsp-skåp 3-fack, höjd 300 mm</t>
  </si>
  <si>
    <t xml:space="preserve">Lågspänningskåp, höjd 300, ej för montage av reläskydd  </t>
  </si>
  <si>
    <t>9831823</t>
  </si>
  <si>
    <t>Lsp-skåp 4-fack, höjd 300 mm</t>
  </si>
  <si>
    <t>9831824</t>
  </si>
  <si>
    <t>Anslutningslåda 3-fack, 124 mm</t>
  </si>
  <si>
    <t>Anslutningslåda, lågspänning 3-fack, höjd 124 mm</t>
  </si>
  <si>
    <t>9831825</t>
  </si>
  <si>
    <t>Anslutningslåda 4-fack, 124 mm</t>
  </si>
  <si>
    <t>Anslutningslåda, lågspänning 4-fack, höjd 124 mm</t>
  </si>
  <si>
    <t>Till mätfack 9831497</t>
  </si>
  <si>
    <t>Till mätfack 9831498</t>
  </si>
  <si>
    <t>Till mätfack 9831497 och 9831498</t>
  </si>
  <si>
    <t>9831817</t>
  </si>
  <si>
    <t>24 kV SafePlus Air CCF</t>
  </si>
  <si>
    <t>3-fas kompaktstv 3 fack CCF, 630 A / Ik=20kA 1 s, LSC 2</t>
  </si>
  <si>
    <t>9831828</t>
  </si>
  <si>
    <t xml:space="preserve">Säkringsadaptrar SafePlus Air </t>
  </si>
  <si>
    <t>Säkringsadapter, 12 kV säkring i 24 kV fack. Alla 3 faser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</si>
</sst>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r&quot;_-;\-* #,##0.00\ &quot;kr&quot;_-;_-* &quot;-&quot;??\ &quot;kr&quot;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name val="Arial"/>
      <family val="2"/>
    </font>
    <font>
      <b/>
      <sz val="10"/>
      <name val="Arial"/>
      <family val="2"/>
    </font>
    <font>
      <sz val="10"/>
      <name val="Arial"/>
      <family val="2"/>
    </font>
    <font>
      <sz val="11"/>
      <name val="Calibri"/>
      <family val="2"/>
      <scheme val="minor"/>
    </font>
    <font>
      <sz val="9"/>
      <color indexed="81"/>
      <name val="Tahoma"/>
      <family val="2"/>
    </font>
    <font>
      <b/>
      <sz val="9"/>
      <color indexed="81"/>
      <name val="Tahoma"/>
      <family val="2"/>
    </font>
    <font>
      <sz val="11"/>
      <color theme="1"/>
      <name val="Calibri"/>
      <family val="2"/>
      <scheme val="minor"/>
    </font>
    <font>
      <b/>
      <i/>
      <sz val="11"/>
      <name val="Calibri"/>
      <family val="2"/>
      <scheme val="minor"/>
    </font>
    <font>
      <b/>
      <i/>
      <sz val="11"/>
      <color rgb="FFFF0000"/>
      <name val="Calibri"/>
      <family val="2"/>
      <scheme val="minor"/>
    </font>
    <font>
      <i/>
      <sz val="11"/>
      <color theme="1"/>
      <name val="Calibri"/>
      <family val="2"/>
      <scheme val="minor"/>
    </font>
    <font>
      <b/>
      <i/>
      <sz val="11"/>
      <color theme="1"/>
      <name val="Calibri"/>
      <family val="2"/>
      <scheme val="minor"/>
    </font>
    <font>
      <i/>
      <sz val="11"/>
      <name val="Calibri"/>
      <family val="2"/>
      <scheme val="minor"/>
    </font>
    <font>
      <b/>
      <sz val="11"/>
      <color theme="0"/>
      <name val="Calibri"/>
      <family val="2"/>
      <scheme val="minor"/>
    </font>
    <font>
      <b/>
      <sz val="11"/>
      <color rgb="FFFF0000"/>
      <name val="Calibri"/>
      <family val="2"/>
      <scheme val="minor"/>
    </font>
    <font>
      <u/>
      <sz val="11"/>
      <color theme="1"/>
      <name val="Calibri"/>
      <family val="2"/>
      <scheme val="minor"/>
    </font>
    <font>
      <b/>
      <u/>
      <sz val="11"/>
      <color theme="1"/>
      <name val="Calibri"/>
      <family val="2"/>
      <scheme val="minor"/>
    </font>
    <font>
      <i/>
      <sz val="9"/>
      <color theme="1"/>
      <name val="Calibri"/>
      <family val="2"/>
      <scheme val="minor"/>
    </font>
    <font>
      <sz val="18"/>
      <color theme="1"/>
      <name val="Calibri"/>
      <family val="2"/>
      <scheme val="minor"/>
    </font>
    <font>
      <b/>
      <sz val="12"/>
      <color theme="1"/>
      <name val="Calibri"/>
      <family val="2"/>
      <scheme val="minor"/>
    </font>
    <font>
      <sz val="11"/>
      <color rgb="FF9C5700"/>
      <name val="Calibri"/>
      <family val="2"/>
      <scheme val="minor"/>
    </font>
    <font>
      <b/>
      <i/>
      <sz val="11"/>
      <color theme="5"/>
      <name val="Calibri"/>
      <family val="2"/>
      <scheme val="minor"/>
    </font>
    <font>
      <b/>
      <sz val="12"/>
      <name val="Calibri"/>
      <family val="2"/>
      <scheme val="minor"/>
    </font>
    <font>
      <b/>
      <sz val="20"/>
      <color rgb="FFFF0000"/>
      <name val="Calibri"/>
      <family val="2"/>
      <scheme val="minor"/>
    </font>
    <font>
      <i/>
      <sz val="12"/>
      <name val="Calibri"/>
      <family val="2"/>
      <scheme val="minor"/>
    </font>
    <font>
      <b/>
      <sz val="11"/>
      <name val="Calibri"/>
      <family val="2"/>
      <scheme val="minor"/>
    </font>
    <font>
      <i/>
      <sz val="10"/>
      <name val="Calibri"/>
      <family val="2"/>
      <scheme val="minor"/>
    </font>
    <font>
      <sz val="10"/>
      <name val="Calibri"/>
      <family val="2"/>
      <scheme val="minor"/>
    </font>
    <font>
      <sz val="10"/>
      <color theme="1"/>
      <name val="Calibri"/>
      <family val="2"/>
      <scheme val="minor"/>
    </font>
    <font>
      <i/>
      <sz val="10"/>
      <color theme="1"/>
      <name val="Calibri"/>
      <family val="2"/>
      <scheme val="minor"/>
    </font>
    <font>
      <b/>
      <u/>
      <sz val="11"/>
      <color rgb="FFFF0000"/>
      <name val="Calibri"/>
      <family val="2"/>
      <scheme val="minor"/>
    </font>
    <font>
      <sz val="10"/>
      <color rgb="FFFF0000"/>
      <name val="Calibri"/>
      <family val="2"/>
      <scheme val="minor"/>
    </font>
    <font>
      <b/>
      <i/>
      <sz val="10"/>
      <name val="Calibri"/>
      <family val="2"/>
      <scheme val="minor"/>
    </font>
    <font>
      <i/>
      <sz val="10"/>
      <color rgb="FFFF0000"/>
      <name val="Calibri"/>
      <family val="2"/>
      <scheme val="minor"/>
    </font>
    <font>
      <b/>
      <sz val="14"/>
      <color theme="1"/>
      <name val="Calibri"/>
      <family val="2"/>
      <scheme val="minor"/>
    </font>
    <font>
      <i/>
      <sz val="11"/>
      <color rgb="FFFF0000"/>
      <name val="Calibri"/>
      <family val="2"/>
      <scheme val="minor"/>
    </font>
    <font>
      <b/>
      <sz val="12"/>
      <color theme="5"/>
      <name val="Calibri"/>
      <family val="2"/>
      <scheme val="minor"/>
    </font>
    <font>
      <b/>
      <u/>
      <sz val="12"/>
      <color rgb="FFFF0000"/>
      <name val="Calibri"/>
      <family val="2"/>
      <scheme val="minor"/>
    </font>
    <font>
      <u/>
      <sz val="11"/>
      <color theme="10"/>
      <name val="Calibri"/>
      <family val="2"/>
      <scheme val="minor"/>
    </font>
    <font>
      <sz val="11"/>
      <name val="Calibri"/>
      <family val="2"/>
      <scheme val="minor"/>
    </font>
    <font>
      <sz val="8"/>
      <name val="Calibri"/>
      <family val="2"/>
      <scheme val="minor"/>
    </font>
  </fonts>
  <fills count="22">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4B084"/>
        <bgColor indexed="64"/>
      </patternFill>
    </fill>
    <fill>
      <patternFill patternType="solid">
        <fgColor rgb="FF8EA9DB"/>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EB9C"/>
      </patternFill>
    </fill>
    <fill>
      <patternFill patternType="solid">
        <fgColor theme="0"/>
        <bgColor indexed="64"/>
      </patternFill>
    </fill>
    <fill>
      <patternFill patternType="solid">
        <fgColor theme="7" tint="0.7999816888943144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7" tint="0.59999389629810485"/>
        <bgColor indexed="64"/>
      </patternFill>
    </fill>
  </fills>
  <borders count="71">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double">
        <color auto="1"/>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auto="1"/>
      </right>
      <top/>
      <bottom style="medium">
        <color indexed="64"/>
      </bottom>
      <diagonal/>
    </border>
    <border>
      <left style="thin">
        <color indexed="64"/>
      </left>
      <right style="medium">
        <color indexed="64"/>
      </right>
      <top/>
      <bottom style="thin">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6" fillId="0" borderId="0"/>
    <xf numFmtId="44" fontId="10" fillId="0" borderId="0" applyFont="0" applyFill="0" applyBorder="0" applyAlignment="0" applyProtection="0"/>
    <xf numFmtId="0" fontId="23" fillId="13" borderId="0" applyNumberFormat="0" applyBorder="0" applyAlignment="0" applyProtection="0"/>
    <xf numFmtId="0" fontId="41" fillId="0" borderId="0" applyNumberFormat="0" applyFill="0" applyBorder="0" applyAlignment="0" applyProtection="0"/>
  </cellStyleXfs>
  <cellXfs count="45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xf numFmtId="0" fontId="0" fillId="0" borderId="5" xfId="0" applyBorder="1" applyAlignment="1">
      <alignment horizontal="center"/>
    </xf>
    <xf numFmtId="0" fontId="0" fillId="0" borderId="5" xfId="0" applyBorder="1" applyAlignment="1">
      <alignment wrapText="1"/>
    </xf>
    <xf numFmtId="0" fontId="3" fillId="0" borderId="0" xfId="0" applyFont="1" applyAlignment="1">
      <alignment vertical="center" wrapText="1"/>
    </xf>
    <xf numFmtId="0" fontId="0" fillId="0" borderId="0" xfId="0" applyAlignment="1">
      <alignment wrapText="1"/>
    </xf>
    <xf numFmtId="0" fontId="0" fillId="0" borderId="9" xfId="0" applyBorder="1" applyAlignment="1">
      <alignment horizontal="center"/>
    </xf>
    <xf numFmtId="0" fontId="0" fillId="0" borderId="7" xfId="0" applyBorder="1" applyAlignment="1">
      <alignment horizontal="center"/>
    </xf>
    <xf numFmtId="49" fontId="0" fillId="0" borderId="5" xfId="0" applyNumberFormat="1" applyBorder="1"/>
    <xf numFmtId="0" fontId="3" fillId="2" borderId="6" xfId="0" applyFont="1" applyFill="1" applyBorder="1" applyAlignment="1">
      <alignment vertical="center"/>
    </xf>
    <xf numFmtId="0" fontId="0" fillId="0" borderId="7" xfId="0" applyBorder="1"/>
    <xf numFmtId="0" fontId="3" fillId="0" borderId="0" xfId="0" applyFont="1" applyAlignment="1">
      <alignment wrapText="1"/>
    </xf>
    <xf numFmtId="0" fontId="0" fillId="0" borderId="5" xfId="0" applyBorder="1" applyAlignment="1">
      <alignment horizontal="left"/>
    </xf>
    <xf numFmtId="0" fontId="2" fillId="0" borderId="7" xfId="0" applyFont="1" applyBorder="1" applyAlignment="1">
      <alignment horizontal="center"/>
    </xf>
    <xf numFmtId="0" fontId="5" fillId="2" borderId="6" xfId="0" applyFont="1" applyFill="1" applyBorder="1" applyAlignment="1">
      <alignment vertical="center"/>
    </xf>
    <xf numFmtId="0" fontId="3" fillId="3" borderId="0" xfId="0" applyFont="1" applyFill="1" applyAlignment="1">
      <alignment vertical="center" wrapText="1"/>
    </xf>
    <xf numFmtId="0" fontId="0" fillId="2" borderId="5" xfId="0" applyFill="1" applyBorder="1"/>
    <xf numFmtId="0" fontId="3" fillId="2" borderId="5" xfId="0" applyFont="1" applyFill="1" applyBorder="1"/>
    <xf numFmtId="0" fontId="0" fillId="5" borderId="5" xfId="0" applyFill="1" applyBorder="1"/>
    <xf numFmtId="0" fontId="0" fillId="0" borderId="0" xfId="0" applyAlignment="1">
      <alignment vertical="center"/>
    </xf>
    <xf numFmtId="0" fontId="0" fillId="0" borderId="5" xfId="0"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0" fillId="0" borderId="6" xfId="0" applyBorder="1" applyAlignment="1">
      <alignment vertical="center" wrapText="1"/>
    </xf>
    <xf numFmtId="0" fontId="17" fillId="0" borderId="6" xfId="0" applyFont="1" applyBorder="1" applyAlignment="1">
      <alignment vertical="center" wrapText="1"/>
    </xf>
    <xf numFmtId="0" fontId="0" fillId="0" borderId="14" xfId="0" applyBorder="1" applyAlignment="1">
      <alignment vertical="center" wrapText="1"/>
    </xf>
    <xf numFmtId="0" fontId="17" fillId="0" borderId="15" xfId="0" applyFont="1" applyBorder="1" applyAlignment="1">
      <alignment vertical="center" wrapText="1"/>
    </xf>
    <xf numFmtId="0" fontId="0" fillId="0" borderId="7" xfId="0" applyBorder="1" applyAlignment="1">
      <alignment horizontal="left" vertical="center"/>
    </xf>
    <xf numFmtId="0" fontId="0" fillId="0" borderId="13" xfId="0" applyBorder="1" applyAlignment="1">
      <alignment horizontal="left" vertical="center"/>
    </xf>
    <xf numFmtId="0" fontId="16" fillId="0" borderId="10" xfId="0" applyFont="1" applyBorder="1" applyAlignment="1">
      <alignment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7" fillId="0" borderId="15" xfId="0" applyFont="1" applyBorder="1" applyAlignment="1">
      <alignment vertical="center" wrapText="1"/>
    </xf>
    <xf numFmtId="0" fontId="16" fillId="0" borderId="10" xfId="0" applyFont="1" applyBorder="1" applyAlignment="1">
      <alignment vertical="center" wrapText="1"/>
    </xf>
    <xf numFmtId="0" fontId="0" fillId="2" borderId="20" xfId="0" applyFill="1" applyBorder="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0" fillId="7" borderId="24" xfId="0" applyFill="1" applyBorder="1" applyAlignment="1">
      <alignment horizontal="center" vertical="center"/>
    </xf>
    <xf numFmtId="0" fontId="0" fillId="3" borderId="28" xfId="0" applyFill="1" applyBorder="1"/>
    <xf numFmtId="0" fontId="0" fillId="3" borderId="29" xfId="0" applyFill="1" applyBorder="1"/>
    <xf numFmtId="0" fontId="0" fillId="3" borderId="30" xfId="0" applyFill="1" applyBorder="1"/>
    <xf numFmtId="0" fontId="0" fillId="5" borderId="28" xfId="0" applyFill="1" applyBorder="1"/>
    <xf numFmtId="0" fontId="0" fillId="5" borderId="29" xfId="0" applyFill="1" applyBorder="1"/>
    <xf numFmtId="0" fontId="0" fillId="5" borderId="30" xfId="0" applyFill="1" applyBorder="1" applyAlignment="1">
      <alignment wrapText="1"/>
    </xf>
    <xf numFmtId="0" fontId="0" fillId="2" borderId="8" xfId="0" applyFill="1" applyBorder="1"/>
    <xf numFmtId="0" fontId="0" fillId="2" borderId="7" xfId="0" applyFill="1"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13" fillId="4" borderId="5" xfId="0" applyFont="1" applyFill="1" applyBorder="1"/>
    <xf numFmtId="0" fontId="0" fillId="3" borderId="5" xfId="0" applyFill="1" applyBorder="1"/>
    <xf numFmtId="0" fontId="3" fillId="0" borderId="5" xfId="0" applyFont="1" applyBorder="1" applyAlignment="1">
      <alignment vertical="center" wrapText="1"/>
    </xf>
    <xf numFmtId="0" fontId="11" fillId="0" borderId="5" xfId="0" applyFont="1" applyBorder="1" applyAlignment="1">
      <alignment vertical="center" wrapText="1"/>
    </xf>
    <xf numFmtId="0" fontId="12" fillId="0" borderId="5" xfId="0" applyFont="1" applyBorder="1" applyAlignment="1">
      <alignment vertical="center" wrapText="1"/>
    </xf>
    <xf numFmtId="0" fontId="14" fillId="0" borderId="5" xfId="0" applyFont="1" applyBorder="1" applyAlignment="1">
      <alignment vertical="center" wrapText="1"/>
    </xf>
    <xf numFmtId="0" fontId="11" fillId="0" borderId="5" xfId="0" applyFont="1" applyBorder="1"/>
    <xf numFmtId="0" fontId="0" fillId="0" borderId="37" xfId="0" applyBorder="1"/>
    <xf numFmtId="0" fontId="0" fillId="0" borderId="11" xfId="0" applyBorder="1"/>
    <xf numFmtId="0" fontId="0" fillId="7" borderId="37" xfId="0" applyFill="1" applyBorder="1"/>
    <xf numFmtId="0" fontId="15" fillId="0" borderId="5" xfId="0" applyFont="1" applyBorder="1" applyAlignment="1">
      <alignment wrapText="1"/>
    </xf>
    <xf numFmtId="0" fontId="3" fillId="0" borderId="5" xfId="0" applyFont="1" applyBorder="1" applyAlignment="1">
      <alignment horizontal="center"/>
    </xf>
    <xf numFmtId="0" fontId="14" fillId="4" borderId="5" xfId="0" applyFont="1" applyFill="1" applyBorder="1"/>
    <xf numFmtId="0" fontId="3" fillId="7" borderId="28" xfId="0" applyFont="1" applyFill="1" applyBorder="1"/>
    <xf numFmtId="0" fontId="3" fillId="7" borderId="29" xfId="0" applyFont="1" applyFill="1" applyBorder="1"/>
    <xf numFmtId="0" fontId="3" fillId="7" borderId="30" xfId="0" applyFont="1" applyFill="1" applyBorder="1"/>
    <xf numFmtId="0" fontId="3" fillId="3" borderId="5" xfId="0" applyFont="1" applyFill="1" applyBorder="1" applyAlignment="1">
      <alignment horizontal="center"/>
    </xf>
    <xf numFmtId="0" fontId="3" fillId="3" borderId="5" xfId="0" applyFont="1" applyFill="1" applyBorder="1"/>
    <xf numFmtId="0" fontId="14" fillId="3" borderId="5" xfId="0" applyFont="1" applyFill="1" applyBorder="1"/>
    <xf numFmtId="0" fontId="3" fillId="2" borderId="6" xfId="0" applyFont="1" applyFill="1" applyBorder="1" applyAlignment="1">
      <alignment vertical="center" wrapText="1"/>
    </xf>
    <xf numFmtId="0" fontId="21" fillId="0" borderId="0" xfId="0" applyFont="1"/>
    <xf numFmtId="0" fontId="0" fillId="11" borderId="5" xfId="0" applyFill="1" applyBorder="1" applyAlignment="1">
      <alignment vertical="center" wrapText="1"/>
    </xf>
    <xf numFmtId="0" fontId="3" fillId="12" borderId="5" xfId="0" applyFont="1" applyFill="1" applyBorder="1" applyAlignment="1">
      <alignment vertical="center"/>
    </xf>
    <xf numFmtId="0" fontId="3" fillId="12" borderId="5" xfId="0" applyFont="1" applyFill="1" applyBorder="1" applyAlignment="1">
      <alignment vertical="center" wrapText="1"/>
    </xf>
    <xf numFmtId="0" fontId="0" fillId="14" borderId="0" xfId="0" applyFill="1"/>
    <xf numFmtId="14" fontId="24" fillId="0" borderId="5" xfId="0" applyNumberFormat="1" applyFont="1" applyBorder="1" applyAlignment="1">
      <alignment horizontal="right" vertical="center"/>
    </xf>
    <xf numFmtId="14" fontId="24" fillId="14" borderId="5" xfId="0" applyNumberFormat="1" applyFont="1" applyFill="1" applyBorder="1" applyAlignment="1">
      <alignment vertical="center"/>
    </xf>
    <xf numFmtId="0" fontId="25" fillId="14" borderId="0" xfId="0" applyFont="1" applyFill="1" applyAlignment="1">
      <alignment vertical="center"/>
    </xf>
    <xf numFmtId="0" fontId="27" fillId="14" borderId="0" xfId="0" applyFont="1" applyFill="1" applyAlignment="1">
      <alignment horizontal="center" vertical="center"/>
    </xf>
    <xf numFmtId="0" fontId="25" fillId="14" borderId="0" xfId="0" applyFont="1" applyFill="1" applyAlignment="1">
      <alignment horizontal="center" vertical="center"/>
    </xf>
    <xf numFmtId="0" fontId="0" fillId="14" borderId="54" xfId="0" applyFill="1" applyBorder="1"/>
    <xf numFmtId="0" fontId="28" fillId="14" borderId="5" xfId="0" applyFont="1" applyFill="1" applyBorder="1"/>
    <xf numFmtId="0" fontId="28" fillId="14" borderId="5" xfId="0" applyFont="1" applyFill="1" applyBorder="1" applyAlignment="1">
      <alignment horizontal="center"/>
    </xf>
    <xf numFmtId="0" fontId="28" fillId="14" borderId="0" xfId="0" applyFont="1" applyFill="1" applyAlignment="1">
      <alignment horizontal="center"/>
    </xf>
    <xf numFmtId="0" fontId="15" fillId="14" borderId="0" xfId="0" applyFont="1" applyFill="1" applyAlignment="1">
      <alignment horizontal="center" vertical="center"/>
    </xf>
    <xf numFmtId="0" fontId="28" fillId="14" borderId="0" xfId="0" applyFont="1" applyFill="1" applyAlignment="1">
      <alignment horizontal="center" vertical="center"/>
    </xf>
    <xf numFmtId="0" fontId="3" fillId="15" borderId="14" xfId="0" applyFont="1" applyFill="1" applyBorder="1" applyAlignment="1">
      <alignment horizontal="center" vertical="center"/>
    </xf>
    <xf numFmtId="0" fontId="3" fillId="15" borderId="14" xfId="0" applyFont="1" applyFill="1" applyBorder="1" applyAlignment="1">
      <alignment horizontal="center" vertical="center" wrapText="1"/>
    </xf>
    <xf numFmtId="0" fontId="28" fillId="2" borderId="56" xfId="0" applyFont="1" applyFill="1" applyBorder="1" applyAlignment="1">
      <alignment vertical="center"/>
    </xf>
    <xf numFmtId="0" fontId="28" fillId="14" borderId="16" xfId="0" applyFont="1" applyFill="1" applyBorder="1"/>
    <xf numFmtId="0" fontId="28" fillId="14" borderId="17" xfId="0" applyFont="1" applyFill="1" applyBorder="1"/>
    <xf numFmtId="0" fontId="28" fillId="16" borderId="17" xfId="0" applyFont="1" applyFill="1" applyBorder="1"/>
    <xf numFmtId="0" fontId="28" fillId="2" borderId="57" xfId="0" applyFont="1" applyFill="1" applyBorder="1" applyAlignment="1">
      <alignment vertical="center" wrapText="1"/>
    </xf>
    <xf numFmtId="0" fontId="28" fillId="14" borderId="39" xfId="0" applyFont="1" applyFill="1" applyBorder="1"/>
    <xf numFmtId="0" fontId="28" fillId="14" borderId="11" xfId="0" applyFont="1" applyFill="1" applyBorder="1"/>
    <xf numFmtId="0" fontId="28" fillId="16" borderId="11" xfId="0" applyFont="1" applyFill="1" applyBorder="1"/>
    <xf numFmtId="0" fontId="3" fillId="14" borderId="5" xfId="0" applyFont="1" applyFill="1" applyBorder="1"/>
    <xf numFmtId="0" fontId="15" fillId="2" borderId="58" xfId="0" applyFont="1" applyFill="1" applyBorder="1" applyAlignment="1">
      <alignment vertical="center"/>
    </xf>
    <xf numFmtId="0" fontId="28" fillId="14" borderId="22" xfId="0" applyFont="1" applyFill="1" applyBorder="1"/>
    <xf numFmtId="0" fontId="28" fillId="16" borderId="5" xfId="0" applyFont="1" applyFill="1" applyBorder="1"/>
    <xf numFmtId="0" fontId="3" fillId="2" borderId="58" xfId="0" applyFont="1" applyFill="1" applyBorder="1" applyAlignment="1">
      <alignment vertical="center"/>
    </xf>
    <xf numFmtId="0" fontId="3" fillId="16" borderId="22" xfId="0" applyFont="1" applyFill="1" applyBorder="1"/>
    <xf numFmtId="0" fontId="3" fillId="16" borderId="5" xfId="0" applyFont="1" applyFill="1" applyBorder="1"/>
    <xf numFmtId="0" fontId="3" fillId="14" borderId="37" xfId="0" applyFont="1" applyFill="1" applyBorder="1"/>
    <xf numFmtId="0" fontId="28" fillId="18" borderId="56" xfId="0" applyFont="1" applyFill="1" applyBorder="1" applyAlignment="1">
      <alignment vertical="center" wrapText="1"/>
    </xf>
    <xf numFmtId="0" fontId="28" fillId="0" borderId="16" xfId="0" applyFont="1" applyBorder="1" applyAlignment="1">
      <alignment wrapText="1"/>
    </xf>
    <xf numFmtId="0" fontId="28" fillId="16" borderId="17" xfId="0" applyFont="1" applyFill="1" applyBorder="1" applyAlignment="1">
      <alignment wrapText="1"/>
    </xf>
    <xf numFmtId="0" fontId="28" fillId="0" borderId="17" xfId="0" applyFont="1" applyBorder="1" applyAlignment="1">
      <alignment wrapText="1"/>
    </xf>
    <xf numFmtId="0" fontId="28" fillId="18" borderId="58" xfId="0" applyFont="1" applyFill="1" applyBorder="1" applyAlignment="1">
      <alignment vertical="center" wrapText="1"/>
    </xf>
    <xf numFmtId="0" fontId="28" fillId="16" borderId="22" xfId="0" applyFont="1" applyFill="1" applyBorder="1"/>
    <xf numFmtId="0" fontId="28" fillId="0" borderId="5" xfId="0" applyFont="1" applyBorder="1"/>
    <xf numFmtId="0" fontId="28" fillId="0" borderId="22" xfId="0" applyFont="1" applyBorder="1"/>
    <xf numFmtId="0" fontId="3" fillId="18" borderId="61" xfId="0" applyFont="1" applyFill="1" applyBorder="1" applyAlignment="1">
      <alignment vertical="center" wrapText="1"/>
    </xf>
    <xf numFmtId="0" fontId="3" fillId="18" borderId="62" xfId="0" applyFont="1" applyFill="1" applyBorder="1" applyAlignment="1">
      <alignment vertical="center" wrapText="1"/>
    </xf>
    <xf numFmtId="0" fontId="28" fillId="0" borderId="36" xfId="0" applyFont="1" applyBorder="1"/>
    <xf numFmtId="0" fontId="28" fillId="0" borderId="37" xfId="0" applyFont="1" applyBorder="1"/>
    <xf numFmtId="0" fontId="3" fillId="16" borderId="39" xfId="0" applyFont="1" applyFill="1" applyBorder="1"/>
    <xf numFmtId="0" fontId="3" fillId="0" borderId="11" xfId="0" applyFont="1" applyBorder="1"/>
    <xf numFmtId="0" fontId="3" fillId="11" borderId="62" xfId="0" applyFont="1" applyFill="1" applyBorder="1" applyAlignment="1">
      <alignment vertical="center" wrapText="1"/>
    </xf>
    <xf numFmtId="0" fontId="3" fillId="16" borderId="36" xfId="0" applyFont="1" applyFill="1" applyBorder="1"/>
    <xf numFmtId="0" fontId="3" fillId="0" borderId="37" xfId="0" applyFont="1" applyBorder="1"/>
    <xf numFmtId="0" fontId="13" fillId="0" borderId="0" xfId="0" applyFont="1" applyAlignment="1">
      <alignment horizontal="center" vertical="center"/>
    </xf>
    <xf numFmtId="0" fontId="0" fillId="0" borderId="0" xfId="0" applyAlignment="1">
      <alignment horizontal="center" vertical="center"/>
    </xf>
    <xf numFmtId="0" fontId="28" fillId="15" borderId="5" xfId="0" applyFont="1" applyFill="1" applyBorder="1"/>
    <xf numFmtId="0" fontId="0" fillId="15" borderId="5" xfId="0" applyFill="1" applyBorder="1" applyAlignment="1">
      <alignment wrapText="1"/>
    </xf>
    <xf numFmtId="0" fontId="28" fillId="14" borderId="6" xfId="0" applyFont="1" applyFill="1" applyBorder="1"/>
    <xf numFmtId="0" fontId="3" fillId="14" borderId="6" xfId="0" applyFont="1" applyFill="1" applyBorder="1"/>
    <xf numFmtId="0" fontId="3" fillId="19" borderId="14" xfId="0" applyFont="1" applyFill="1" applyBorder="1" applyAlignment="1">
      <alignment horizontal="center" vertical="center"/>
    </xf>
    <xf numFmtId="0" fontId="13" fillId="19" borderId="14"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30" fillId="19" borderId="17" xfId="0" applyFont="1" applyFill="1" applyBorder="1" applyAlignment="1">
      <alignment wrapText="1"/>
    </xf>
    <xf numFmtId="0" fontId="15" fillId="19" borderId="17" xfId="0" applyFont="1" applyFill="1" applyBorder="1" applyAlignment="1">
      <alignment horizontal="center" vertical="center"/>
    </xf>
    <xf numFmtId="0" fontId="28" fillId="19" borderId="17" xfId="0" applyFont="1" applyFill="1" applyBorder="1" applyAlignment="1">
      <alignment horizontal="center" vertical="center"/>
    </xf>
    <xf numFmtId="0" fontId="28" fillId="19" borderId="17" xfId="0" applyFont="1" applyFill="1" applyBorder="1" applyAlignment="1">
      <alignment wrapText="1"/>
    </xf>
    <xf numFmtId="14" fontId="28" fillId="19" borderId="17" xfId="0" applyNumberFormat="1" applyFont="1" applyFill="1" applyBorder="1" applyAlignment="1">
      <alignment horizontal="center"/>
    </xf>
    <xf numFmtId="0" fontId="28" fillId="19" borderId="18" xfId="0" applyFont="1" applyFill="1" applyBorder="1" applyAlignment="1">
      <alignment horizontal="center"/>
    </xf>
    <xf numFmtId="0" fontId="30" fillId="19" borderId="5" xfId="0" applyFont="1" applyFill="1" applyBorder="1"/>
    <xf numFmtId="0" fontId="15" fillId="19" borderId="5" xfId="0" applyFont="1" applyFill="1" applyBorder="1" applyAlignment="1">
      <alignment horizontal="center" vertical="center"/>
    </xf>
    <xf numFmtId="0" fontId="28" fillId="19" borderId="5" xfId="0" applyFont="1" applyFill="1" applyBorder="1" applyAlignment="1">
      <alignment horizontal="center" vertical="center"/>
    </xf>
    <xf numFmtId="0" fontId="28" fillId="19" borderId="5" xfId="0" applyFont="1" applyFill="1" applyBorder="1"/>
    <xf numFmtId="14" fontId="28" fillId="19" borderId="5" xfId="0" applyNumberFormat="1" applyFont="1" applyFill="1" applyBorder="1" applyAlignment="1">
      <alignment horizontal="center"/>
    </xf>
    <xf numFmtId="0" fontId="28" fillId="19" borderId="23" xfId="0" applyFont="1" applyFill="1" applyBorder="1" applyAlignment="1">
      <alignment horizontal="center"/>
    </xf>
    <xf numFmtId="0" fontId="30" fillId="19" borderId="11" xfId="0" applyFont="1" applyFill="1" applyBorder="1" applyAlignment="1">
      <alignment wrapText="1"/>
    </xf>
    <xf numFmtId="0" fontId="13" fillId="19" borderId="5" xfId="0" applyFont="1" applyFill="1" applyBorder="1" applyAlignment="1">
      <alignment horizontal="center" vertical="center"/>
    </xf>
    <xf numFmtId="0" fontId="3" fillId="19" borderId="5" xfId="0" applyFont="1" applyFill="1" applyBorder="1" applyAlignment="1">
      <alignment horizontal="center" vertical="center"/>
    </xf>
    <xf numFmtId="0" fontId="3" fillId="19" borderId="5" xfId="0" applyFont="1" applyFill="1" applyBorder="1"/>
    <xf numFmtId="0" fontId="3" fillId="19" borderId="23" xfId="0" applyFont="1" applyFill="1" applyBorder="1" applyAlignment="1">
      <alignment horizontal="center"/>
    </xf>
    <xf numFmtId="0" fontId="13" fillId="19" borderId="14" xfId="0" applyFont="1" applyFill="1" applyBorder="1" applyAlignment="1">
      <alignment horizontal="center" vertical="center"/>
    </xf>
    <xf numFmtId="0" fontId="3" fillId="19" borderId="14" xfId="0" applyFont="1" applyFill="1" applyBorder="1"/>
    <xf numFmtId="0" fontId="3" fillId="19" borderId="59" xfId="0" applyFont="1" applyFill="1" applyBorder="1" applyAlignment="1">
      <alignment horizontal="center"/>
    </xf>
    <xf numFmtId="0" fontId="30" fillId="19" borderId="55" xfId="0" applyFont="1" applyFill="1" applyBorder="1" applyAlignment="1">
      <alignment wrapText="1"/>
    </xf>
    <xf numFmtId="14" fontId="28" fillId="19" borderId="14" xfId="0" applyNumberFormat="1" applyFont="1" applyFill="1" applyBorder="1" applyAlignment="1">
      <alignment horizontal="center"/>
    </xf>
    <xf numFmtId="0" fontId="31" fillId="19" borderId="37" xfId="0" applyFont="1" applyFill="1" applyBorder="1"/>
    <xf numFmtId="0" fontId="13" fillId="19" borderId="37" xfId="0" applyFont="1" applyFill="1" applyBorder="1" applyAlignment="1">
      <alignment horizontal="center" vertical="center"/>
    </xf>
    <xf numFmtId="0" fontId="3" fillId="19" borderId="37" xfId="0" applyFont="1" applyFill="1" applyBorder="1" applyAlignment="1">
      <alignment horizontal="center" vertical="center"/>
    </xf>
    <xf numFmtId="0" fontId="3" fillId="19" borderId="37" xfId="0" applyFont="1" applyFill="1" applyBorder="1"/>
    <xf numFmtId="14" fontId="28" fillId="19" borderId="37" xfId="0" applyNumberFormat="1" applyFont="1" applyFill="1" applyBorder="1" applyAlignment="1">
      <alignment horizontal="center"/>
    </xf>
    <xf numFmtId="0" fontId="3" fillId="19" borderId="38" xfId="0" applyFont="1" applyFill="1" applyBorder="1" applyAlignment="1">
      <alignment horizontal="center"/>
    </xf>
    <xf numFmtId="0" fontId="15" fillId="19" borderId="17" xfId="0" applyFont="1" applyFill="1" applyBorder="1" applyAlignment="1">
      <alignment horizontal="center" vertical="center" wrapText="1"/>
    </xf>
    <xf numFmtId="0" fontId="28" fillId="19" borderId="17" xfId="0" applyFont="1" applyFill="1" applyBorder="1" applyAlignment="1">
      <alignment horizontal="center" vertical="center" wrapText="1"/>
    </xf>
    <xf numFmtId="14" fontId="28" fillId="19" borderId="17" xfId="0" applyNumberFormat="1" applyFont="1" applyFill="1" applyBorder="1" applyAlignment="1">
      <alignment horizontal="center" wrapText="1"/>
    </xf>
    <xf numFmtId="0" fontId="28" fillId="19" borderId="18" xfId="0" applyFont="1" applyFill="1" applyBorder="1" applyAlignment="1">
      <alignment horizontal="center" wrapText="1"/>
    </xf>
    <xf numFmtId="14" fontId="28" fillId="19" borderId="11" xfId="0" applyNumberFormat="1" applyFont="1" applyFill="1" applyBorder="1" applyAlignment="1">
      <alignment horizontal="center" wrapText="1"/>
    </xf>
    <xf numFmtId="0" fontId="23" fillId="19" borderId="5" xfId="3" applyFill="1" applyBorder="1" applyAlignment="1">
      <alignment horizontal="center" vertical="center"/>
    </xf>
    <xf numFmtId="14" fontId="34" fillId="19" borderId="5" xfId="0" applyNumberFormat="1" applyFont="1" applyFill="1" applyBorder="1" applyAlignment="1">
      <alignment horizontal="center" wrapText="1"/>
    </xf>
    <xf numFmtId="0" fontId="30" fillId="19" borderId="5" xfId="0" applyFont="1" applyFill="1" applyBorder="1" applyAlignment="1">
      <alignment wrapText="1"/>
    </xf>
    <xf numFmtId="0" fontId="30" fillId="19" borderId="37" xfId="0" applyFont="1" applyFill="1" applyBorder="1"/>
    <xf numFmtId="0" fontId="15" fillId="19" borderId="37" xfId="0" applyFont="1" applyFill="1" applyBorder="1" applyAlignment="1">
      <alignment horizontal="center" vertical="center"/>
    </xf>
    <xf numFmtId="0" fontId="28" fillId="19" borderId="37" xfId="0" applyFont="1" applyFill="1" applyBorder="1" applyAlignment="1">
      <alignment horizontal="center" vertical="center"/>
    </xf>
    <xf numFmtId="14" fontId="28" fillId="19" borderId="63" xfId="0" applyNumberFormat="1" applyFont="1" applyFill="1" applyBorder="1" applyAlignment="1">
      <alignment horizontal="center" wrapText="1"/>
    </xf>
    <xf numFmtId="0" fontId="28" fillId="19" borderId="38" xfId="0" applyFont="1" applyFill="1" applyBorder="1" applyAlignment="1">
      <alignment horizontal="center"/>
    </xf>
    <xf numFmtId="0" fontId="31" fillId="19" borderId="11" xfId="0" applyFont="1" applyFill="1" applyBorder="1" applyAlignment="1">
      <alignment vertical="center" wrapText="1"/>
    </xf>
    <xf numFmtId="0" fontId="13" fillId="19" borderId="11" xfId="0" applyFont="1" applyFill="1" applyBorder="1" applyAlignment="1">
      <alignment horizontal="center" vertical="center"/>
    </xf>
    <xf numFmtId="0" fontId="3" fillId="19" borderId="11" xfId="0" applyFont="1" applyFill="1" applyBorder="1" applyAlignment="1">
      <alignment horizontal="center" vertical="center"/>
    </xf>
    <xf numFmtId="0" fontId="0" fillId="19" borderId="0" xfId="0" applyFill="1" applyAlignment="1">
      <alignment horizontal="center" vertical="center" wrapText="1"/>
    </xf>
    <xf numFmtId="0" fontId="3" fillId="19" borderId="64" xfId="0" applyFont="1" applyFill="1" applyBorder="1" applyAlignment="1">
      <alignment horizontal="center"/>
    </xf>
    <xf numFmtId="14" fontId="3" fillId="19" borderId="37" xfId="0" applyNumberFormat="1" applyFont="1" applyFill="1" applyBorder="1" applyAlignment="1">
      <alignment horizontal="center"/>
    </xf>
    <xf numFmtId="0" fontId="28" fillId="2" borderId="57" xfId="0" applyFont="1" applyFill="1" applyBorder="1" applyAlignment="1">
      <alignment vertical="center"/>
    </xf>
    <xf numFmtId="0" fontId="13" fillId="19" borderId="5" xfId="0" applyFont="1" applyFill="1" applyBorder="1" applyAlignment="1">
      <alignment horizontal="center" vertical="center" wrapText="1"/>
    </xf>
    <xf numFmtId="0" fontId="3" fillId="19" borderId="5" xfId="0" applyFont="1" applyFill="1" applyBorder="1" applyAlignment="1">
      <alignment horizontal="center" vertical="center" wrapText="1"/>
    </xf>
    <xf numFmtId="0" fontId="3" fillId="0" borderId="5" xfId="0" applyFont="1" applyBorder="1" applyAlignment="1">
      <alignment horizontal="center" wrapText="1"/>
    </xf>
    <xf numFmtId="0" fontId="3" fillId="16" borderId="5" xfId="0" applyFont="1" applyFill="1" applyBorder="1" applyAlignment="1">
      <alignment horizontal="center" wrapText="1"/>
    </xf>
    <xf numFmtId="0" fontId="28" fillId="2" borderId="58" xfId="0" applyFont="1" applyFill="1" applyBorder="1" applyAlignment="1">
      <alignment vertical="center"/>
    </xf>
    <xf numFmtId="0" fontId="3" fillId="2" borderId="27" xfId="0" applyFont="1" applyFill="1" applyBorder="1" applyAlignment="1">
      <alignment vertical="center" wrapText="1"/>
    </xf>
    <xf numFmtId="0" fontId="3" fillId="14" borderId="36" xfId="0" applyFont="1" applyFill="1" applyBorder="1"/>
    <xf numFmtId="0" fontId="3" fillId="16" borderId="37" xfId="0" applyFont="1" applyFill="1" applyBorder="1"/>
    <xf numFmtId="0" fontId="3" fillId="0" borderId="17" xfId="0" applyFont="1" applyBorder="1" applyAlignment="1">
      <alignment horizontal="center" wrapText="1"/>
    </xf>
    <xf numFmtId="0" fontId="3" fillId="16" borderId="17" xfId="0" applyFont="1" applyFill="1" applyBorder="1" applyAlignment="1">
      <alignment horizontal="center" wrapText="1"/>
    </xf>
    <xf numFmtId="0" fontId="3" fillId="19" borderId="17" xfId="0" applyFont="1" applyFill="1" applyBorder="1" applyAlignment="1">
      <alignment horizontal="center" vertical="center"/>
    </xf>
    <xf numFmtId="0" fontId="13" fillId="19" borderId="17" xfId="0" applyFont="1" applyFill="1" applyBorder="1" applyAlignment="1">
      <alignment horizontal="center" vertical="center" wrapText="1"/>
    </xf>
    <xf numFmtId="0" fontId="3" fillId="19" borderId="17" xfId="0" applyFont="1" applyFill="1" applyBorder="1" applyAlignment="1">
      <alignment horizontal="center" vertical="center" wrapText="1"/>
    </xf>
    <xf numFmtId="0" fontId="3" fillId="19" borderId="18" xfId="0" applyFont="1" applyFill="1" applyBorder="1" applyAlignment="1">
      <alignment horizontal="center" vertical="center"/>
    </xf>
    <xf numFmtId="0" fontId="3" fillId="19" borderId="23" xfId="0" applyFont="1" applyFill="1" applyBorder="1" applyAlignment="1">
      <alignment horizontal="center" vertical="center"/>
    </xf>
    <xf numFmtId="0" fontId="3" fillId="0" borderId="37" xfId="0" applyFont="1" applyBorder="1" applyAlignment="1">
      <alignment horizontal="center" wrapText="1"/>
    </xf>
    <xf numFmtId="0" fontId="3" fillId="16" borderId="37" xfId="0" applyFont="1" applyFill="1" applyBorder="1" applyAlignment="1">
      <alignment horizontal="center" wrapText="1"/>
    </xf>
    <xf numFmtId="0" fontId="13" fillId="19" borderId="37" xfId="0" applyFont="1" applyFill="1" applyBorder="1" applyAlignment="1">
      <alignment horizontal="center" vertical="center" wrapText="1"/>
    </xf>
    <xf numFmtId="0" fontId="3" fillId="19" borderId="37" xfId="0" applyFont="1" applyFill="1" applyBorder="1" applyAlignment="1">
      <alignment horizontal="center" vertical="center" wrapText="1"/>
    </xf>
    <xf numFmtId="0" fontId="3" fillId="19" borderId="38" xfId="0" applyFont="1" applyFill="1" applyBorder="1" applyAlignment="1">
      <alignment horizontal="center" vertical="center"/>
    </xf>
    <xf numFmtId="0" fontId="3" fillId="0" borderId="65" xfId="0" applyFont="1" applyBorder="1" applyAlignment="1">
      <alignment horizontal="center" wrapText="1"/>
    </xf>
    <xf numFmtId="0" fontId="3" fillId="0" borderId="7" xfId="0" applyFont="1" applyBorder="1" applyAlignment="1">
      <alignment horizontal="center" wrapText="1"/>
    </xf>
    <xf numFmtId="0" fontId="3" fillId="0" borderId="66" xfId="0" applyFont="1" applyBorder="1" applyAlignment="1">
      <alignment horizontal="center" wrapText="1"/>
    </xf>
    <xf numFmtId="0" fontId="3" fillId="11" borderId="56" xfId="0" applyFont="1" applyFill="1" applyBorder="1" applyAlignment="1">
      <alignment vertical="center" wrapText="1"/>
    </xf>
    <xf numFmtId="0" fontId="3" fillId="11" borderId="58" xfId="0" applyFont="1" applyFill="1" applyBorder="1" applyAlignment="1">
      <alignment vertical="center" wrapText="1"/>
    </xf>
    <xf numFmtId="0" fontId="38" fillId="0" borderId="0" xfId="0" applyFont="1"/>
    <xf numFmtId="0" fontId="29" fillId="14" borderId="11" xfId="0" applyFont="1" applyFill="1" applyBorder="1" applyAlignment="1">
      <alignment vertical="center" wrapText="1"/>
    </xf>
    <xf numFmtId="0" fontId="29" fillId="14" borderId="17" xfId="0" applyFont="1" applyFill="1" applyBorder="1" applyAlignment="1">
      <alignment vertical="center" wrapText="1"/>
    </xf>
    <xf numFmtId="0" fontId="29" fillId="14" borderId="63" xfId="0" applyFont="1" applyFill="1" applyBorder="1" applyAlignment="1">
      <alignment vertical="center" wrapText="1"/>
    </xf>
    <xf numFmtId="0" fontId="29" fillId="14" borderId="17" xfId="0" applyFont="1" applyFill="1" applyBorder="1" applyAlignment="1">
      <alignment horizontal="left" vertical="center" wrapText="1"/>
    </xf>
    <xf numFmtId="0" fontId="29" fillId="14" borderId="5" xfId="0" applyFont="1" applyFill="1" applyBorder="1" applyAlignment="1">
      <alignment horizontal="left" vertical="center" wrapText="1"/>
    </xf>
    <xf numFmtId="0" fontId="29" fillId="14" borderId="11" xfId="0" applyFont="1" applyFill="1" applyBorder="1" applyAlignment="1">
      <alignment horizontal="left" vertical="center" wrapText="1"/>
    </xf>
    <xf numFmtId="0" fontId="29" fillId="14" borderId="5" xfId="0" applyFont="1" applyFill="1" applyBorder="1" applyAlignment="1">
      <alignment horizontal="left" vertical="center"/>
    </xf>
    <xf numFmtId="0" fontId="29" fillId="0" borderId="11" xfId="0" applyFont="1" applyBorder="1" applyAlignment="1">
      <alignment horizontal="left" vertical="center" wrapText="1"/>
    </xf>
    <xf numFmtId="0" fontId="29" fillId="0" borderId="63" xfId="0" applyFont="1" applyBorder="1" applyAlignment="1">
      <alignment horizontal="left" vertical="center" wrapText="1"/>
    </xf>
    <xf numFmtId="0" fontId="32" fillId="14" borderId="29" xfId="0" applyFont="1" applyFill="1" applyBorder="1" applyAlignment="1">
      <alignment vertical="center"/>
    </xf>
    <xf numFmtId="0" fontId="29" fillId="0" borderId="5" xfId="0" applyFont="1" applyBorder="1" applyAlignment="1">
      <alignment vertical="center"/>
    </xf>
    <xf numFmtId="0" fontId="29" fillId="0" borderId="5" xfId="0" applyFont="1" applyBorder="1" applyAlignment="1">
      <alignment vertical="center" wrapText="1"/>
    </xf>
    <xf numFmtId="0" fontId="29" fillId="0" borderId="37" xfId="0" applyFont="1" applyBorder="1" applyAlignment="1">
      <alignment vertical="center"/>
    </xf>
    <xf numFmtId="0" fontId="32" fillId="0" borderId="11" xfId="0" applyFont="1" applyBorder="1" applyAlignment="1">
      <alignment vertical="center"/>
    </xf>
    <xf numFmtId="0" fontId="32" fillId="0" borderId="37" xfId="0" applyFont="1" applyBorder="1" applyAlignment="1">
      <alignment vertical="center"/>
    </xf>
    <xf numFmtId="0" fontId="3" fillId="15" borderId="14" xfId="0" applyFont="1" applyFill="1" applyBorder="1" applyAlignment="1">
      <alignment vertical="center"/>
    </xf>
    <xf numFmtId="0" fontId="28" fillId="14" borderId="0" xfId="0" applyFont="1" applyFill="1"/>
    <xf numFmtId="0" fontId="39" fillId="14" borderId="5" xfId="0" applyFont="1" applyFill="1" applyBorder="1" applyAlignment="1">
      <alignment horizontal="right" vertical="center"/>
    </xf>
    <xf numFmtId="0" fontId="25" fillId="14" borderId="5" xfId="0" applyFont="1" applyFill="1" applyBorder="1" applyAlignment="1">
      <alignment vertical="center"/>
    </xf>
    <xf numFmtId="0" fontId="28" fillId="0" borderId="39" xfId="0" applyFont="1" applyBorder="1" applyAlignment="1">
      <alignment wrapText="1"/>
    </xf>
    <xf numFmtId="0" fontId="28" fillId="0" borderId="11" xfId="0" applyFont="1" applyBorder="1" applyAlignment="1">
      <alignment wrapText="1"/>
    </xf>
    <xf numFmtId="0" fontId="28" fillId="16" borderId="12" xfId="0" applyFont="1" applyFill="1" applyBorder="1" applyAlignment="1">
      <alignment wrapText="1"/>
    </xf>
    <xf numFmtId="0" fontId="13" fillId="14" borderId="11" xfId="0" applyFont="1" applyFill="1" applyBorder="1"/>
    <xf numFmtId="0" fontId="28" fillId="18" borderId="58" xfId="0" applyFont="1" applyFill="1" applyBorder="1" applyAlignment="1">
      <alignment wrapText="1"/>
    </xf>
    <xf numFmtId="0" fontId="28" fillId="0" borderId="6" xfId="0" applyFont="1" applyBorder="1"/>
    <xf numFmtId="0" fontId="15" fillId="0" borderId="5" xfId="0" applyFont="1" applyBorder="1"/>
    <xf numFmtId="0" fontId="28" fillId="18" borderId="58" xfId="0" applyFont="1" applyFill="1" applyBorder="1" applyAlignment="1">
      <alignment horizontal="left" vertical="top" wrapText="1"/>
    </xf>
    <xf numFmtId="0" fontId="28" fillId="16" borderId="6" xfId="0" applyFont="1" applyFill="1" applyBorder="1"/>
    <xf numFmtId="0" fontId="3" fillId="18" borderId="61" xfId="0" applyFont="1" applyFill="1" applyBorder="1" applyAlignment="1">
      <alignment wrapText="1"/>
    </xf>
    <xf numFmtId="0" fontId="3" fillId="11" borderId="56" xfId="0" applyFont="1" applyFill="1" applyBorder="1" applyAlignment="1">
      <alignment wrapText="1"/>
    </xf>
    <xf numFmtId="0" fontId="3" fillId="16" borderId="16" xfId="0" applyFont="1" applyFill="1" applyBorder="1"/>
    <xf numFmtId="0" fontId="3" fillId="0" borderId="17" xfId="0" applyFont="1" applyBorder="1"/>
    <xf numFmtId="0" fontId="13" fillId="0" borderId="17" xfId="0" applyFont="1" applyBorder="1"/>
    <xf numFmtId="0" fontId="13" fillId="0" borderId="37" xfId="0" applyFont="1" applyBorder="1"/>
    <xf numFmtId="0" fontId="29" fillId="14" borderId="5" xfId="0" applyFont="1" applyFill="1" applyBorder="1" applyAlignment="1">
      <alignment vertical="center" wrapText="1"/>
    </xf>
    <xf numFmtId="0" fontId="29" fillId="14" borderId="37" xfId="0" applyFont="1" applyFill="1" applyBorder="1" applyAlignment="1">
      <alignment vertical="center" wrapText="1"/>
    </xf>
    <xf numFmtId="0" fontId="3" fillId="20" borderId="14" xfId="0" applyFont="1" applyFill="1" applyBorder="1" applyAlignment="1">
      <alignment horizontal="center" vertical="center"/>
    </xf>
    <xf numFmtId="0" fontId="13" fillId="20" borderId="14" xfId="0" applyFont="1" applyFill="1" applyBorder="1" applyAlignment="1">
      <alignment horizontal="center" vertical="center" wrapText="1"/>
    </xf>
    <xf numFmtId="0" fontId="28" fillId="20" borderId="17" xfId="0" applyFont="1" applyFill="1" applyBorder="1" applyAlignment="1">
      <alignment wrapText="1"/>
    </xf>
    <xf numFmtId="0" fontId="15" fillId="20" borderId="17" xfId="0" applyFont="1" applyFill="1" applyBorder="1" applyAlignment="1">
      <alignment horizontal="center" vertical="center"/>
    </xf>
    <xf numFmtId="14" fontId="28" fillId="20" borderId="17" xfId="0" applyNumberFormat="1" applyFont="1" applyFill="1" applyBorder="1" applyAlignment="1">
      <alignment horizontal="center"/>
    </xf>
    <xf numFmtId="0" fontId="28" fillId="20" borderId="18" xfId="0" applyFont="1" applyFill="1" applyBorder="1" applyAlignment="1">
      <alignment horizontal="center"/>
    </xf>
    <xf numFmtId="0" fontId="28" fillId="20" borderId="5" xfId="0" applyFont="1" applyFill="1" applyBorder="1" applyAlignment="1">
      <alignment wrapText="1"/>
    </xf>
    <xf numFmtId="0" fontId="15" fillId="20" borderId="5" xfId="0" applyFont="1" applyFill="1" applyBorder="1" applyAlignment="1">
      <alignment horizontal="center" vertical="center"/>
    </xf>
    <xf numFmtId="14" fontId="28" fillId="20" borderId="5" xfId="0" applyNumberFormat="1" applyFont="1" applyFill="1" applyBorder="1" applyAlignment="1">
      <alignment horizontal="center"/>
    </xf>
    <xf numFmtId="0" fontId="28" fillId="20" borderId="23" xfId="0" applyFont="1" applyFill="1" applyBorder="1" applyAlignment="1">
      <alignment horizontal="center"/>
    </xf>
    <xf numFmtId="0" fontId="28" fillId="20" borderId="37" xfId="0" applyFont="1" applyFill="1" applyBorder="1" applyAlignment="1">
      <alignment wrapText="1"/>
    </xf>
    <xf numFmtId="0" fontId="15" fillId="20" borderId="37" xfId="0" applyFont="1" applyFill="1" applyBorder="1" applyAlignment="1">
      <alignment horizontal="center" vertical="center"/>
    </xf>
    <xf numFmtId="14" fontId="28" fillId="20" borderId="37" xfId="0" applyNumberFormat="1" applyFont="1" applyFill="1" applyBorder="1" applyAlignment="1">
      <alignment horizontal="center"/>
    </xf>
    <xf numFmtId="0" fontId="28" fillId="20" borderId="38" xfId="0" applyFont="1" applyFill="1" applyBorder="1" applyAlignment="1">
      <alignment horizontal="center"/>
    </xf>
    <xf numFmtId="0" fontId="28" fillId="20" borderId="11" xfId="0" applyFont="1" applyFill="1" applyBorder="1" applyAlignment="1">
      <alignment wrapText="1"/>
    </xf>
    <xf numFmtId="0" fontId="15" fillId="20" borderId="11" xfId="0" applyFont="1" applyFill="1" applyBorder="1" applyAlignment="1">
      <alignment horizontal="center" vertical="center"/>
    </xf>
    <xf numFmtId="14" fontId="28" fillId="20" borderId="11" xfId="0" applyNumberFormat="1" applyFont="1" applyFill="1" applyBorder="1" applyAlignment="1">
      <alignment horizontal="center"/>
    </xf>
    <xf numFmtId="0" fontId="28" fillId="20" borderId="64" xfId="0" applyFont="1" applyFill="1" applyBorder="1" applyAlignment="1">
      <alignment horizontal="center"/>
    </xf>
    <xf numFmtId="0" fontId="28" fillId="20" borderId="14" xfId="0" applyFont="1" applyFill="1" applyBorder="1"/>
    <xf numFmtId="0" fontId="28" fillId="20" borderId="5" xfId="0" applyFont="1" applyFill="1" applyBorder="1"/>
    <xf numFmtId="0" fontId="13" fillId="20" borderId="7" xfId="0" applyFont="1" applyFill="1" applyBorder="1" applyAlignment="1">
      <alignment horizontal="center" vertical="center"/>
    </xf>
    <xf numFmtId="0" fontId="3" fillId="20" borderId="5" xfId="0" applyFont="1" applyFill="1" applyBorder="1"/>
    <xf numFmtId="0" fontId="3" fillId="20" borderId="23" xfId="0" applyFont="1" applyFill="1" applyBorder="1" applyAlignment="1">
      <alignment horizontal="center"/>
    </xf>
    <xf numFmtId="0" fontId="13" fillId="20" borderId="13" xfId="0" applyFont="1" applyFill="1" applyBorder="1" applyAlignment="1">
      <alignment horizontal="center" vertical="center"/>
    </xf>
    <xf numFmtId="0" fontId="3" fillId="20" borderId="14" xfId="0" applyFont="1" applyFill="1" applyBorder="1"/>
    <xf numFmtId="0" fontId="3" fillId="20" borderId="59" xfId="0" applyFont="1" applyFill="1" applyBorder="1" applyAlignment="1">
      <alignment horizontal="center"/>
    </xf>
    <xf numFmtId="14" fontId="28" fillId="20" borderId="14" xfId="0" applyNumberFormat="1" applyFont="1" applyFill="1" applyBorder="1" applyAlignment="1">
      <alignment horizontal="center"/>
    </xf>
    <xf numFmtId="0" fontId="3" fillId="20" borderId="37" xfId="0" applyFont="1" applyFill="1" applyBorder="1"/>
    <xf numFmtId="0" fontId="13" fillId="20" borderId="66" xfId="0" applyFont="1" applyFill="1" applyBorder="1" applyAlignment="1">
      <alignment horizontal="center" vertical="center"/>
    </xf>
    <xf numFmtId="0" fontId="3" fillId="20" borderId="38" xfId="0" applyFont="1" applyFill="1" applyBorder="1" applyAlignment="1">
      <alignment horizontal="center"/>
    </xf>
    <xf numFmtId="0" fontId="0" fillId="20" borderId="11" xfId="0" applyFill="1" applyBorder="1"/>
    <xf numFmtId="0" fontId="15" fillId="20" borderId="10" xfId="0" applyFont="1" applyFill="1" applyBorder="1" applyAlignment="1">
      <alignment horizontal="center" vertical="center" wrapText="1"/>
    </xf>
    <xf numFmtId="0" fontId="7" fillId="20" borderId="10" xfId="0" applyFont="1" applyFill="1" applyBorder="1" applyAlignment="1">
      <alignment horizontal="center" vertical="center" wrapText="1"/>
    </xf>
    <xf numFmtId="14" fontId="28" fillId="20" borderId="11" xfId="0" applyNumberFormat="1" applyFont="1" applyFill="1" applyBorder="1" applyAlignment="1">
      <alignment horizontal="center" wrapText="1"/>
    </xf>
    <xf numFmtId="0" fontId="28" fillId="20" borderId="11" xfId="0" applyFont="1" applyFill="1" applyBorder="1" applyAlignment="1">
      <alignment horizontal="center" wrapText="1"/>
    </xf>
    <xf numFmtId="0" fontId="28" fillId="20" borderId="64" xfId="0" applyFont="1" applyFill="1" applyBorder="1" applyAlignment="1">
      <alignment horizontal="center" wrapText="1"/>
    </xf>
    <xf numFmtId="0" fontId="15" fillId="20" borderId="7" xfId="0" applyFont="1" applyFill="1" applyBorder="1" applyAlignment="1">
      <alignment horizontal="center" vertical="center"/>
    </xf>
    <xf numFmtId="0" fontId="7" fillId="20" borderId="7" xfId="0" applyFont="1" applyFill="1" applyBorder="1" applyAlignment="1">
      <alignment horizontal="center" vertical="center"/>
    </xf>
    <xf numFmtId="0" fontId="23" fillId="20" borderId="7" xfId="3" applyFill="1" applyBorder="1" applyAlignment="1">
      <alignment horizontal="center" vertical="center"/>
    </xf>
    <xf numFmtId="1" fontId="15" fillId="20" borderId="5" xfId="0" applyNumberFormat="1" applyFont="1" applyFill="1" applyBorder="1" applyAlignment="1">
      <alignment horizontal="center" vertical="center"/>
    </xf>
    <xf numFmtId="1" fontId="7" fillId="20" borderId="5" xfId="0" applyNumberFormat="1" applyFont="1" applyFill="1" applyBorder="1" applyAlignment="1">
      <alignment horizontal="center" vertical="center"/>
    </xf>
    <xf numFmtId="0" fontId="0" fillId="20" borderId="17" xfId="0" applyFill="1" applyBorder="1" applyAlignment="1">
      <alignment wrapText="1"/>
    </xf>
    <xf numFmtId="1" fontId="13" fillId="20" borderId="17" xfId="0" applyNumberFormat="1" applyFont="1" applyFill="1" applyBorder="1" applyAlignment="1">
      <alignment horizontal="center" vertical="center"/>
    </xf>
    <xf numFmtId="1" fontId="0" fillId="20" borderId="17" xfId="0" applyNumberFormat="1" applyFill="1" applyBorder="1" applyAlignment="1">
      <alignment horizontal="center" vertical="center"/>
    </xf>
    <xf numFmtId="14" fontId="3" fillId="20" borderId="17" xfId="0" applyNumberFormat="1" applyFont="1" applyFill="1" applyBorder="1" applyAlignment="1">
      <alignment horizontal="center"/>
    </xf>
    <xf numFmtId="0" fontId="3" fillId="20" borderId="18" xfId="0" applyFont="1" applyFill="1" applyBorder="1" applyAlignment="1">
      <alignment horizontal="center"/>
    </xf>
    <xf numFmtId="1" fontId="13" fillId="20" borderId="37" xfId="0" applyNumberFormat="1" applyFont="1" applyFill="1" applyBorder="1" applyAlignment="1">
      <alignment horizontal="center" vertical="center"/>
    </xf>
    <xf numFmtId="1" fontId="0" fillId="20" borderId="37" xfId="0" applyNumberFormat="1" applyFill="1" applyBorder="1" applyAlignment="1">
      <alignment horizontal="center" vertical="center"/>
    </xf>
    <xf numFmtId="14" fontId="3" fillId="20" borderId="37" xfId="0" applyNumberFormat="1" applyFont="1" applyFill="1" applyBorder="1" applyAlignment="1">
      <alignment horizontal="center"/>
    </xf>
    <xf numFmtId="0" fontId="13" fillId="0" borderId="0" xfId="0" applyFont="1"/>
    <xf numFmtId="0" fontId="3" fillId="11" borderId="67" xfId="0" applyFont="1" applyFill="1" applyBorder="1" applyAlignment="1">
      <alignment vertical="center" wrapText="1"/>
    </xf>
    <xf numFmtId="0" fontId="3" fillId="11" borderId="49" xfId="0" applyFont="1" applyFill="1" applyBorder="1" applyAlignment="1">
      <alignment vertical="center" wrapText="1"/>
    </xf>
    <xf numFmtId="0" fontId="0" fillId="3" borderId="5" xfId="0" applyFill="1" applyBorder="1" applyAlignment="1">
      <alignment horizontal="left" vertical="center"/>
    </xf>
    <xf numFmtId="0" fontId="42" fillId="0" borderId="6" xfId="0" applyFont="1" applyBorder="1" applyAlignment="1">
      <alignment vertical="center" wrapText="1"/>
    </xf>
    <xf numFmtId="0" fontId="0" fillId="0" borderId="5" xfId="0" applyBorder="1" applyAlignment="1">
      <alignment vertical="center"/>
    </xf>
    <xf numFmtId="0" fontId="22" fillId="3" borderId="15" xfId="0" applyFont="1" applyFill="1" applyBorder="1"/>
    <xf numFmtId="0" fontId="0" fillId="3" borderId="68" xfId="0" applyFill="1" applyBorder="1"/>
    <xf numFmtId="0" fontId="0" fillId="3" borderId="13" xfId="0" applyFill="1" applyBorder="1"/>
    <xf numFmtId="0" fontId="38" fillId="3" borderId="12" xfId="0" applyFont="1" applyFill="1" applyBorder="1"/>
    <xf numFmtId="0" fontId="0" fillId="3" borderId="54" xfId="0" applyFill="1" applyBorder="1"/>
    <xf numFmtId="0" fontId="0" fillId="3" borderId="10" xfId="0" applyFill="1" applyBorder="1"/>
    <xf numFmtId="0" fontId="0" fillId="3" borderId="5" xfId="0" applyFill="1" applyBorder="1" applyAlignment="1">
      <alignment horizontal="center"/>
    </xf>
    <xf numFmtId="49" fontId="0" fillId="3" borderId="5" xfId="0" applyNumberFormat="1" applyFill="1" applyBorder="1"/>
    <xf numFmtId="0" fontId="13" fillId="3" borderId="5" xfId="0" applyFont="1" applyFill="1" applyBorder="1" applyAlignment="1">
      <alignment wrapText="1"/>
    </xf>
    <xf numFmtId="0" fontId="15" fillId="3" borderId="5" xfId="0" applyFont="1" applyFill="1" applyBorder="1" applyAlignment="1">
      <alignment wrapText="1"/>
    </xf>
    <xf numFmtId="0" fontId="3" fillId="15" borderId="5" xfId="0" applyFont="1" applyFill="1" applyBorder="1" applyAlignment="1">
      <alignment vertical="center"/>
    </xf>
    <xf numFmtId="0" fontId="3" fillId="15" borderId="5" xfId="0" applyFont="1" applyFill="1" applyBorder="1" applyAlignment="1">
      <alignment vertical="center" wrapText="1"/>
    </xf>
    <xf numFmtId="0" fontId="41" fillId="11" borderId="5" xfId="4" applyFill="1" applyBorder="1"/>
    <xf numFmtId="0" fontId="1" fillId="0" borderId="7" xfId="0" applyFont="1" applyBorder="1" applyAlignment="1">
      <alignment horizontal="left" vertical="center"/>
    </xf>
    <xf numFmtId="0" fontId="1" fillId="0" borderId="5" xfId="0" applyFont="1" applyBorder="1" applyAlignment="1">
      <alignment vertical="center" wrapText="1"/>
    </xf>
    <xf numFmtId="0" fontId="1" fillId="0" borderId="13" xfId="0" applyFont="1" applyBorder="1" applyAlignment="1">
      <alignment horizontal="left" vertical="center"/>
    </xf>
    <xf numFmtId="0" fontId="1" fillId="0" borderId="14" xfId="0" applyFont="1" applyBorder="1" applyAlignment="1">
      <alignment vertical="center" wrapText="1"/>
    </xf>
    <xf numFmtId="0" fontId="0" fillId="0" borderId="5" xfId="0" applyBorder="1" applyAlignment="1">
      <alignment vertical="center"/>
    </xf>
    <xf numFmtId="49" fontId="0" fillId="0" borderId="69" xfId="0" applyNumberFormat="1" applyBorder="1" applyProtection="1">
      <protection locked="0"/>
    </xf>
    <xf numFmtId="49" fontId="0" fillId="0" borderId="70" xfId="0" applyNumberFormat="1" applyBorder="1" applyAlignment="1" applyProtection="1">
      <alignment wrapText="1"/>
      <protection locked="0"/>
    </xf>
    <xf numFmtId="49" fontId="0" fillId="0" borderId="7" xfId="0" applyNumberFormat="1" applyBorder="1" applyProtection="1">
      <protection locked="0"/>
    </xf>
    <xf numFmtId="49" fontId="0" fillId="0" borderId="13" xfId="0" applyNumberFormat="1" applyBorder="1" applyProtection="1">
      <protection locked="0"/>
    </xf>
    <xf numFmtId="0" fontId="1" fillId="0" borderId="0" xfId="0" applyFont="1" applyBorder="1" applyAlignment="1">
      <alignment vertical="center" wrapText="1"/>
    </xf>
    <xf numFmtId="49" fontId="7" fillId="0" borderId="0" xfId="0" applyNumberFormat="1" applyFont="1" applyBorder="1" applyAlignment="1" applyProtection="1">
      <alignment wrapText="1"/>
      <protection locked="0"/>
    </xf>
    <xf numFmtId="0" fontId="1" fillId="0" borderId="7" xfId="0" applyFont="1" applyBorder="1" applyAlignment="1">
      <alignment vertical="center" wrapText="1"/>
    </xf>
    <xf numFmtId="49" fontId="0" fillId="0" borderId="5" xfId="0" applyNumberFormat="1" applyBorder="1" applyProtection="1">
      <protection locked="0"/>
    </xf>
    <xf numFmtId="49" fontId="0" fillId="0" borderId="14" xfId="0" applyNumberFormat="1" applyBorder="1" applyProtection="1">
      <protection locked="0"/>
    </xf>
    <xf numFmtId="49" fontId="0" fillId="0" borderId="6" xfId="0" applyNumberFormat="1" applyBorder="1" applyAlignment="1" applyProtection="1">
      <alignment wrapText="1"/>
      <protection locked="0"/>
    </xf>
    <xf numFmtId="49" fontId="0" fillId="0" borderId="15" xfId="0" applyNumberFormat="1" applyBorder="1" applyAlignment="1" applyProtection="1">
      <alignment wrapText="1"/>
      <protection locked="0"/>
    </xf>
    <xf numFmtId="49" fontId="7" fillId="0" borderId="69" xfId="0" applyNumberFormat="1" applyFont="1" applyBorder="1" applyAlignment="1" applyProtection="1">
      <alignment wrapText="1"/>
      <protection locked="0"/>
    </xf>
    <xf numFmtId="49" fontId="0" fillId="0" borderId="0" xfId="0" applyNumberFormat="1" applyBorder="1" applyProtection="1">
      <protection locked="0"/>
    </xf>
    <xf numFmtId="0" fontId="22" fillId="21" borderId="0" xfId="0" applyFont="1" applyFill="1" applyAlignment="1">
      <alignment horizontal="center"/>
    </xf>
    <xf numFmtId="0" fontId="26" fillId="14" borderId="0" xfId="0" applyFont="1" applyFill="1" applyAlignment="1">
      <alignment horizontal="center" vertical="center"/>
    </xf>
    <xf numFmtId="0" fontId="37" fillId="7" borderId="28" xfId="0" applyFont="1" applyFill="1" applyBorder="1" applyAlignment="1">
      <alignment horizontal="center" vertical="center" textRotation="90"/>
    </xf>
    <xf numFmtId="0" fontId="37" fillId="7" borderId="31" xfId="0" applyFont="1" applyFill="1" applyBorder="1" applyAlignment="1">
      <alignment horizontal="center" vertical="center" textRotation="90"/>
    </xf>
    <xf numFmtId="0" fontId="37" fillId="7" borderId="33" xfId="0" applyFont="1" applyFill="1" applyBorder="1" applyAlignment="1">
      <alignment horizontal="center" vertical="center" textRotation="90"/>
    </xf>
    <xf numFmtId="0" fontId="37" fillId="17" borderId="21" xfId="0" applyFont="1" applyFill="1" applyBorder="1" applyAlignment="1">
      <alignment horizontal="center" vertical="center" textRotation="90"/>
    </xf>
    <xf numFmtId="0" fontId="37" fillId="17" borderId="60" xfId="0" applyFont="1" applyFill="1" applyBorder="1" applyAlignment="1">
      <alignment horizontal="center" vertical="center" textRotation="90"/>
    </xf>
    <xf numFmtId="0" fontId="37" fillId="12" borderId="25" xfId="0" applyFont="1" applyFill="1" applyBorder="1" applyAlignment="1">
      <alignment horizontal="center" vertical="center" textRotation="90"/>
    </xf>
    <xf numFmtId="0" fontId="37" fillId="12" borderId="27" xfId="0" applyFont="1" applyFill="1" applyBorder="1" applyAlignment="1">
      <alignment horizontal="center" vertical="center" textRotation="90"/>
    </xf>
    <xf numFmtId="0" fontId="0" fillId="15" borderId="14" xfId="0" applyFill="1" applyBorder="1" applyAlignment="1">
      <alignment horizontal="center" vertical="center" textRotation="90"/>
    </xf>
    <xf numFmtId="0" fontId="0" fillId="15" borderId="55" xfId="0" applyFill="1" applyBorder="1" applyAlignment="1">
      <alignment horizontal="center" vertical="center" textRotation="90"/>
    </xf>
    <xf numFmtId="0" fontId="0" fillId="15" borderId="11" xfId="0" applyFill="1" applyBorder="1" applyAlignment="1">
      <alignment horizontal="center" vertical="center" textRotation="90"/>
    </xf>
    <xf numFmtId="0" fontId="37" fillId="12" borderId="25" xfId="0" applyFont="1" applyFill="1" applyBorder="1" applyAlignment="1">
      <alignment horizontal="center" vertical="center" textRotation="90" wrapText="1"/>
    </xf>
    <xf numFmtId="0" fontId="37" fillId="12" borderId="26" xfId="0" applyFont="1" applyFill="1" applyBorder="1" applyAlignment="1">
      <alignment horizontal="center" vertical="center" textRotation="90" wrapText="1"/>
    </xf>
    <xf numFmtId="0" fontId="37" fillId="12" borderId="27" xfId="0" applyFont="1" applyFill="1" applyBorder="1" applyAlignment="1">
      <alignment horizontal="center" vertical="center" textRotation="90" wrapText="1"/>
    </xf>
    <xf numFmtId="0" fontId="37" fillId="12" borderId="25" xfId="0" applyFont="1" applyFill="1" applyBorder="1" applyAlignment="1">
      <alignment vertical="center" textRotation="90"/>
    </xf>
    <xf numFmtId="0" fontId="37" fillId="12" borderId="27" xfId="0" applyFont="1" applyFill="1" applyBorder="1" applyAlignment="1">
      <alignment vertical="center" textRotation="90"/>
    </xf>
    <xf numFmtId="0" fontId="0" fillId="15" borderId="5" xfId="0" applyFill="1" applyBorder="1" applyAlignment="1">
      <alignment horizontal="center" vertical="center" textRotation="90"/>
    </xf>
    <xf numFmtId="0" fontId="26" fillId="14" borderId="0" xfId="0" applyFont="1" applyFill="1" applyAlignment="1">
      <alignment horizontal="center"/>
    </xf>
    <xf numFmtId="0" fontId="37" fillId="12" borderId="0" xfId="0" applyFont="1" applyFill="1" applyAlignment="1">
      <alignment horizontal="center" vertical="center" textRotation="90" wrapText="1"/>
    </xf>
    <xf numFmtId="0" fontId="37" fillId="12" borderId="34" xfId="0" applyFont="1" applyFill="1" applyBorder="1" applyAlignment="1">
      <alignment horizontal="center" vertical="center" textRotation="90" wrapText="1"/>
    </xf>
    <xf numFmtId="0" fontId="37" fillId="17" borderId="47" xfId="0" applyFont="1" applyFill="1" applyBorder="1" applyAlignment="1">
      <alignment horizontal="center" vertical="center" textRotation="90"/>
    </xf>
    <xf numFmtId="0" fontId="0" fillId="0" borderId="6" xfId="0" applyBorder="1" applyAlignment="1"/>
    <xf numFmtId="0" fontId="0" fillId="0" borderId="51" xfId="0" applyBorder="1" applyAlignment="1"/>
    <xf numFmtId="0" fontId="0" fillId="0" borderId="41" xfId="0" applyBorder="1" applyAlignment="1"/>
    <xf numFmtId="0" fontId="0" fillId="0" borderId="49" xfId="0" applyBorder="1" applyAlignment="1"/>
    <xf numFmtId="0" fontId="0" fillId="7" borderId="41" xfId="0" applyFill="1" applyBorder="1" applyAlignment="1">
      <alignment wrapText="1"/>
    </xf>
    <xf numFmtId="0" fontId="0" fillId="7" borderId="49" xfId="0" applyFill="1" applyBorder="1" applyAlignment="1">
      <alignment wrapText="1"/>
    </xf>
    <xf numFmtId="0" fontId="0" fillId="0" borderId="40" xfId="0" applyBorder="1" applyAlignment="1"/>
    <xf numFmtId="0" fontId="0" fillId="0" borderId="50" xfId="0" applyBorder="1" applyAlignment="1"/>
    <xf numFmtId="0" fontId="0" fillId="6" borderId="45" xfId="0" applyFill="1" applyBorder="1" applyAlignment="1">
      <alignment horizontal="center" vertical="center"/>
    </xf>
    <xf numFmtId="0" fontId="0" fillId="6" borderId="29"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0" xfId="0" applyFill="1" applyAlignment="1">
      <alignment horizontal="center" vertical="center"/>
    </xf>
    <xf numFmtId="0" fontId="0" fillId="6" borderId="48" xfId="0" applyFill="1" applyBorder="1" applyAlignment="1">
      <alignment horizontal="center" vertical="center"/>
    </xf>
    <xf numFmtId="0" fontId="0" fillId="6" borderId="52" xfId="0" applyFill="1" applyBorder="1" applyAlignment="1">
      <alignment horizontal="center" vertical="center"/>
    </xf>
    <xf numFmtId="0" fontId="0" fillId="6" borderId="34" xfId="0" applyFill="1" applyBorder="1" applyAlignment="1">
      <alignment horizontal="center" vertical="center"/>
    </xf>
    <xf numFmtId="0" fontId="0" fillId="6" borderId="53" xfId="0" applyFill="1" applyBorder="1" applyAlignment="1">
      <alignment horizontal="center" vertical="center"/>
    </xf>
    <xf numFmtId="0" fontId="5" fillId="2" borderId="5" xfId="0" applyFont="1" applyFill="1" applyBorder="1" applyAlignment="1">
      <alignment vertical="center"/>
    </xf>
    <xf numFmtId="0" fontId="0" fillId="0" borderId="5" xfId="0" applyBorder="1" applyAlignment="1">
      <alignment vertical="center"/>
    </xf>
    <xf numFmtId="0" fontId="6" fillId="3" borderId="5" xfId="0" applyFont="1" applyFill="1" applyBorder="1" applyAlignment="1">
      <alignment horizontal="left" vertical="center"/>
    </xf>
    <xf numFmtId="0" fontId="0" fillId="3" borderId="5" xfId="0" applyFill="1" applyBorder="1" applyAlignment="1">
      <alignment horizontal="left" vertical="center"/>
    </xf>
    <xf numFmtId="0" fontId="0" fillId="0" borderId="25" xfId="0" applyBorder="1" applyAlignment="1">
      <alignment vertical="top" wrapText="1"/>
    </xf>
    <xf numFmtId="0" fontId="0" fillId="0" borderId="26" xfId="0" applyBorder="1" applyAlignment="1">
      <alignment vertical="top"/>
    </xf>
    <xf numFmtId="0" fontId="0" fillId="0" borderId="27" xfId="0" applyBorder="1" applyAlignment="1">
      <alignment vertical="top"/>
    </xf>
    <xf numFmtId="0" fontId="4" fillId="2" borderId="6"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4" fillId="2" borderId="5" xfId="0" applyFont="1" applyFill="1" applyBorder="1" applyAlignment="1">
      <alignment horizontal="center" vertical="center"/>
    </xf>
    <xf numFmtId="0" fontId="0" fillId="0" borderId="5" xfId="0"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lignment horizontal="center" vertical="center"/>
    </xf>
    <xf numFmtId="49" fontId="6" fillId="3" borderId="5" xfId="0" applyNumberFormat="1" applyFont="1" applyFill="1" applyBorder="1" applyAlignment="1">
      <alignment horizontal="left" vertical="center"/>
    </xf>
    <xf numFmtId="49" fontId="0" fillId="3" borderId="5" xfId="0" applyNumberForma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5" fillId="2" borderId="6" xfId="0" applyFont="1" applyFill="1" applyBorder="1" applyAlignment="1">
      <alignment vertical="center"/>
    </xf>
    <xf numFmtId="0" fontId="5" fillId="2" borderId="8" xfId="0" applyFont="1" applyFill="1" applyBorder="1" applyAlignment="1">
      <alignment vertical="center"/>
    </xf>
    <xf numFmtId="0" fontId="5" fillId="2" borderId="7" xfId="0" applyFont="1" applyFill="1" applyBorder="1" applyAlignment="1">
      <alignmen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49" fontId="6" fillId="2"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0" fillId="7" borderId="36" xfId="0" applyFill="1" applyBorder="1" applyAlignment="1"/>
    <xf numFmtId="0" fontId="0" fillId="7" borderId="37" xfId="0" applyFill="1" applyBorder="1" applyAlignment="1"/>
    <xf numFmtId="0" fontId="0" fillId="6" borderId="28" xfId="0" applyFill="1" applyBorder="1" applyAlignment="1"/>
    <xf numFmtId="0" fontId="0" fillId="6" borderId="30" xfId="0" applyFill="1" applyBorder="1" applyAlignment="1"/>
    <xf numFmtId="0" fontId="0" fillId="2" borderId="16" xfId="0" applyFill="1" applyBorder="1" applyAlignment="1">
      <alignment vertical="top" wrapText="1"/>
    </xf>
    <xf numFmtId="0" fontId="0" fillId="2" borderId="17" xfId="0" applyFill="1" applyBorder="1" applyAlignment="1">
      <alignment vertical="top" wrapText="1"/>
    </xf>
    <xf numFmtId="0" fontId="0" fillId="2" borderId="22" xfId="0" applyFill="1" applyBorder="1" applyAlignment="1">
      <alignment vertical="top" wrapText="1"/>
    </xf>
    <xf numFmtId="0" fontId="0" fillId="2" borderId="5" xfId="0" applyFill="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6" borderId="17" xfId="0" applyFill="1" applyBorder="1" applyAlignment="1">
      <alignment horizontal="center" vertical="center"/>
    </xf>
    <xf numFmtId="0" fontId="0" fillId="6" borderId="5" xfId="0" applyFill="1" applyBorder="1" applyAlignment="1">
      <alignment horizontal="center" vertical="center"/>
    </xf>
    <xf numFmtId="0" fontId="0" fillId="0" borderId="37" xfId="0" applyBorder="1" applyAlignment="1">
      <alignment horizontal="center" vertical="center"/>
    </xf>
    <xf numFmtId="0" fontId="0" fillId="6" borderId="18" xfId="0" applyFill="1" applyBorder="1" applyAlignment="1">
      <alignment horizontal="center" vertical="center"/>
    </xf>
    <xf numFmtId="0" fontId="0" fillId="6" borderId="23" xfId="0" applyFill="1" applyBorder="1" applyAlignment="1">
      <alignment horizontal="center" vertical="center"/>
    </xf>
    <xf numFmtId="0" fontId="0" fillId="0" borderId="38" xfId="0" applyBorder="1" applyAlignment="1">
      <alignment horizontal="center" vertical="center"/>
    </xf>
    <xf numFmtId="0" fontId="0" fillId="2" borderId="19" xfId="0" applyFill="1" applyBorder="1" applyAlignment="1"/>
    <xf numFmtId="0" fontId="0" fillId="2" borderId="20" xfId="0" applyFill="1" applyBorder="1" applyAlignment="1"/>
    <xf numFmtId="0" fontId="4" fillId="2" borderId="6" xfId="0" applyFont="1" applyFill="1" applyBorder="1" applyAlignment="1">
      <alignment horizontal="center"/>
    </xf>
    <xf numFmtId="0" fontId="4" fillId="2" borderId="8" xfId="0" applyFont="1" applyFill="1" applyBorder="1" applyAlignment="1">
      <alignment horizontal="center"/>
    </xf>
    <xf numFmtId="0" fontId="0" fillId="0" borderId="0" xfId="0" applyAlignment="1"/>
    <xf numFmtId="0" fontId="0" fillId="0" borderId="22" xfId="0" applyBorder="1" applyAlignment="1"/>
    <xf numFmtId="0" fontId="0" fillId="0" borderId="5" xfId="0" applyBorder="1" applyAlignment="1"/>
    <xf numFmtId="0" fontId="3" fillId="7" borderId="16" xfId="0" applyFont="1" applyFill="1" applyBorder="1" applyAlignment="1"/>
    <xf numFmtId="0" fontId="3" fillId="7" borderId="17" xfId="0" applyFont="1" applyFill="1" applyBorder="1" applyAlignment="1"/>
    <xf numFmtId="0" fontId="3" fillId="0" borderId="17" xfId="0" applyFont="1" applyBorder="1" applyAlignment="1"/>
    <xf numFmtId="0" fontId="3" fillId="0" borderId="40" xfId="0" applyFont="1" applyBorder="1" applyAlignment="1"/>
    <xf numFmtId="0" fontId="3" fillId="0" borderId="18" xfId="0" applyFont="1" applyBorder="1" applyAlignment="1"/>
    <xf numFmtId="0" fontId="0" fillId="7" borderId="22" xfId="0" applyFill="1" applyBorder="1" applyAlignment="1"/>
    <xf numFmtId="0" fontId="0" fillId="7" borderId="5" xfId="0" applyFill="1" applyBorder="1" applyAlignment="1"/>
    <xf numFmtId="0" fontId="0" fillId="0" borderId="23" xfId="0" applyBorder="1" applyAlignment="1"/>
    <xf numFmtId="0" fontId="3" fillId="7" borderId="40" xfId="0" applyFont="1" applyFill="1" applyBorder="1" applyAlignment="1"/>
    <xf numFmtId="0" fontId="3" fillId="7" borderId="18" xfId="0" applyFont="1" applyFill="1" applyBorder="1" applyAlignment="1"/>
    <xf numFmtId="0" fontId="0" fillId="7" borderId="6" xfId="0" applyFill="1" applyBorder="1" applyAlignment="1"/>
    <xf numFmtId="0" fontId="0" fillId="7" borderId="23" xfId="0" applyFill="1" applyBorder="1" applyAlignment="1"/>
    <xf numFmtId="0" fontId="0" fillId="0" borderId="36" xfId="0" applyBorder="1" applyAlignment="1"/>
    <xf numFmtId="0" fontId="0" fillId="0" borderId="37" xfId="0" applyBorder="1" applyAlignment="1"/>
    <xf numFmtId="0" fontId="0" fillId="0" borderId="39" xfId="0" applyBorder="1" applyAlignment="1"/>
    <xf numFmtId="0" fontId="0" fillId="0" borderId="11" xfId="0" applyBorder="1" applyAlignment="1"/>
    <xf numFmtId="0" fontId="20" fillId="8" borderId="54" xfId="0" applyFont="1" applyFill="1" applyBorder="1" applyAlignment="1">
      <alignment horizontal="center"/>
    </xf>
    <xf numFmtId="0" fontId="0" fillId="9" borderId="15" xfId="0" applyFill="1" applyBorder="1" applyAlignment="1">
      <alignment horizontal="center" vertical="center" textRotation="90"/>
    </xf>
    <xf numFmtId="0" fontId="0" fillId="9" borderId="13" xfId="0" applyFill="1" applyBorder="1" applyAlignment="1">
      <alignment horizontal="center" vertical="center" textRotation="90"/>
    </xf>
    <xf numFmtId="0" fontId="0" fillId="9" borderId="12" xfId="0" applyFill="1" applyBorder="1" applyAlignment="1">
      <alignment horizontal="center" vertical="center" textRotation="90"/>
    </xf>
    <xf numFmtId="0" fontId="0" fillId="9" borderId="10" xfId="0" applyFill="1" applyBorder="1" applyAlignment="1">
      <alignment horizontal="center" vertical="center" textRotation="90"/>
    </xf>
    <xf numFmtId="0" fontId="0" fillId="10" borderId="14" xfId="0" applyFill="1" applyBorder="1" applyAlignment="1">
      <alignment horizontal="center" vertical="center" textRotation="90"/>
    </xf>
    <xf numFmtId="0" fontId="0" fillId="10" borderId="11" xfId="0" applyFill="1" applyBorder="1" applyAlignment="1">
      <alignment horizontal="center" vertical="center" textRotation="90"/>
    </xf>
    <xf numFmtId="0" fontId="2" fillId="0" borderId="0" xfId="0" applyFont="1" applyAlignment="1">
      <alignment wrapText="1"/>
    </xf>
  </cellXfs>
  <cellStyles count="5">
    <cellStyle name="Hyperlink" xfId="4" xr:uid="{00000000-000B-0000-0000-000008000000}"/>
    <cellStyle name="Neutral" xfId="3" builtinId="28"/>
    <cellStyle name="Normal" xfId="0" builtinId="0"/>
    <cellStyle name="Normal 2" xfId="1" xr:uid="{00000000-0005-0000-0000-000001000000}"/>
    <cellStyle name="Valuta 2" xfId="2" xr:uid="{00000000-0005-0000-0000-000002000000}"/>
  </cellStyles>
  <dxfs count="16">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rgb="FFFF0000"/>
      </font>
    </dxf>
    <dxf>
      <font>
        <color rgb="FFFF0000"/>
      </font>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auto="1"/>
        </left>
        <right style="thin">
          <color auto="1"/>
        </right>
        <top style="thin">
          <color indexed="64"/>
        </top>
        <bottom style="thin">
          <color indexed="64"/>
        </bottom>
      </border>
    </dxf>
    <dxf>
      <border outline="0">
        <bottom style="thin">
          <color indexed="64"/>
        </bottom>
      </border>
    </dxf>
    <dxf>
      <font>
        <strike val="0"/>
        <outline val="0"/>
        <shadow val="0"/>
        <u val="none"/>
        <vertAlign val="baseline"/>
        <sz val="11"/>
        <color theme="0"/>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1607592</xdr:colOff>
      <xdr:row>9</xdr:row>
      <xdr:rowOff>11689</xdr:rowOff>
    </xdr:from>
    <xdr:to>
      <xdr:col>11</xdr:col>
      <xdr:colOff>244429</xdr:colOff>
      <xdr:row>11</xdr:row>
      <xdr:rowOff>245285</xdr:rowOff>
    </xdr:to>
    <xdr:sp macro="" textlink="">
      <xdr:nvSpPr>
        <xdr:cNvPr id="2" name="Rektangel: rundade hörn 1">
          <a:extLst>
            <a:ext uri="{FF2B5EF4-FFF2-40B4-BE49-F238E27FC236}">
              <a16:creationId xmlns:a16="http://schemas.microsoft.com/office/drawing/2014/main" id="{579A1087-9E58-4B80-A085-C7875AB52AA6}"/>
            </a:ext>
          </a:extLst>
        </xdr:cNvPr>
        <xdr:cNvSpPr/>
      </xdr:nvSpPr>
      <xdr:spPr>
        <a:xfrm rot="1401825">
          <a:off x="13102906" y="5530746"/>
          <a:ext cx="4406266" cy="81053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400" b="1">
              <a:solidFill>
                <a:schemeClr val="bg1"/>
              </a:solidFill>
            </a:rPr>
            <a:t>Tidsplan uppdateras</a:t>
          </a:r>
          <a:r>
            <a:rPr lang="sv-SE" sz="1400" b="1" baseline="0">
              <a:solidFill>
                <a:schemeClr val="bg1"/>
              </a:solidFill>
            </a:rPr>
            <a:t> &amp; följs upp </a:t>
          </a:r>
          <a:r>
            <a:rPr lang="sv-SE" sz="1400" b="1">
              <a:solidFill>
                <a:schemeClr val="bg1"/>
              </a:solidFill>
            </a:rPr>
            <a:t>av Logistik när Beställningsprocessen</a:t>
          </a:r>
          <a:r>
            <a:rPr lang="sv-SE" sz="1400" b="1" baseline="0">
              <a:solidFill>
                <a:schemeClr val="bg1"/>
              </a:solidFill>
            </a:rPr>
            <a:t> startat</a:t>
          </a:r>
          <a:endParaRPr lang="sv-SE" sz="1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2057401</xdr:colOff>
      <xdr:row>7</xdr:row>
      <xdr:rowOff>195943</xdr:rowOff>
    </xdr:from>
    <xdr:to>
      <xdr:col>11</xdr:col>
      <xdr:colOff>12248</xdr:colOff>
      <xdr:row>8</xdr:row>
      <xdr:rowOff>427634</xdr:rowOff>
    </xdr:to>
    <xdr:sp macro="" textlink="">
      <xdr:nvSpPr>
        <xdr:cNvPr id="2" name="Rektangel: rundade hörn 1">
          <a:extLst>
            <a:ext uri="{FF2B5EF4-FFF2-40B4-BE49-F238E27FC236}">
              <a16:creationId xmlns:a16="http://schemas.microsoft.com/office/drawing/2014/main" id="{EA6541E3-29BF-4602-8D62-E2085F95CC5C}"/>
            </a:ext>
          </a:extLst>
        </xdr:cNvPr>
        <xdr:cNvSpPr/>
      </xdr:nvSpPr>
      <xdr:spPr>
        <a:xfrm rot="1401825">
          <a:off x="13813972" y="4702629"/>
          <a:ext cx="4410076" cy="808634"/>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400" b="1">
              <a:solidFill>
                <a:schemeClr val="bg1"/>
              </a:solidFill>
            </a:rPr>
            <a:t>Tidsplan uppdateras</a:t>
          </a:r>
          <a:r>
            <a:rPr lang="sv-SE" sz="1400" b="1" baseline="0">
              <a:solidFill>
                <a:schemeClr val="bg1"/>
              </a:solidFill>
            </a:rPr>
            <a:t> &amp; följs upp </a:t>
          </a:r>
          <a:r>
            <a:rPr lang="sv-SE" sz="1400" b="1">
              <a:solidFill>
                <a:schemeClr val="bg1"/>
              </a:solidFill>
            </a:rPr>
            <a:t>av Logistik när Beställningsprocessen</a:t>
          </a:r>
          <a:r>
            <a:rPr lang="sv-SE" sz="1400" b="1" baseline="0">
              <a:solidFill>
                <a:schemeClr val="bg1"/>
              </a:solidFill>
            </a:rPr>
            <a:t> startat</a:t>
          </a:r>
          <a:endParaRPr lang="sv-SE" sz="14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kument\_stv\50Hz\Artikelkort_St&#228;llverk%20l&#228;tta_steg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tiklar"/>
      <sheetName val="Instruktion Tekniskt ansvarig"/>
      <sheetName val="Artikelkort  (2)"/>
      <sheetName val="Blad2"/>
      <sheetName val="Artikelkort Beg_Rep"/>
      <sheetName val="Art. kort  Ej försäljningsarti"/>
      <sheetName val="Teknik"/>
      <sheetName val="Produktgrupp"/>
      <sheetName val="Instruktion IL och Leverantör"/>
      <sheetName val="Inköp och logistik"/>
      <sheetName val="Består av"/>
      <sheetName val="Artikelgrupper 2018-04-12"/>
      <sheetName val="Underlag till Lista alt. dölj"/>
      <sheetName val="Grovt flöde behov av art dölj"/>
      <sheetName val="Blad1 dölj"/>
      <sheetName val="Försäljningsartikel (2) - dölj"/>
      <sheetName val="Frågeställningar döl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st</v>
          </cell>
        </row>
        <row r="3">
          <cell r="A3" t="str">
            <v>kg</v>
          </cell>
        </row>
        <row r="4">
          <cell r="A4" t="str">
            <v>m</v>
          </cell>
        </row>
        <row r="5">
          <cell r="A5" t="str">
            <v>l</v>
          </cell>
        </row>
        <row r="9">
          <cell r="A9" t="str">
            <v>Ja</v>
          </cell>
        </row>
        <row r="10">
          <cell r="A10" t="str">
            <v>Nej</v>
          </cell>
        </row>
        <row r="11">
          <cell r="A11" t="str">
            <v>Vet ej</v>
          </cell>
        </row>
        <row r="43">
          <cell r="A43" t="str">
            <v>Sats</v>
          </cell>
        </row>
        <row r="44">
          <cell r="A44" t="str">
            <v>Byggsats</v>
          </cell>
        </row>
        <row r="45">
          <cell r="A45" t="str">
            <v>Monterad</v>
          </cell>
        </row>
        <row r="46">
          <cell r="A46" t="str">
            <v>N/A</v>
          </cell>
        </row>
        <row r="47">
          <cell r="A47" t="str">
            <v>Vet ej</v>
          </cell>
        </row>
      </sheetData>
      <sheetData sheetId="13" refreshError="1"/>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l5" displayName="Tabell5" ref="A1:C69" totalsRowShown="0" headerRowDxfId="15" headerRowBorderDxfId="14" tableBorderDxfId="13" totalsRowBorderDxfId="12">
  <autoFilter ref="A1:C69" xr:uid="{00000000-0009-0000-0100-000005000000}"/>
  <tableColumns count="3">
    <tableColumn id="1" xr3:uid="{00000000-0010-0000-0000-000001000000}" name="Trafikverkets artikelnummer" dataDxfId="11"/>
    <tableColumn id="2" xr3:uid="{00000000-0010-0000-0000-000002000000}" name="Artikelbenämning" dataDxfId="10"/>
    <tableColumn id="3" xr3:uid="{00000000-0010-0000-0000-000003000000}" name="Artikelinform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6" displayName="Tabell6" ref="A1:C48" totalsRowShown="0" headerRowDxfId="7" dataDxfId="5" headerRowBorderDxfId="6" tableBorderDxfId="4" totalsRowBorderDxfId="3">
  <autoFilter ref="A1:C48" xr:uid="{00000000-0009-0000-0100-000006000000}"/>
  <sortState xmlns:xlrd2="http://schemas.microsoft.com/office/spreadsheetml/2017/richdata2" ref="A2:C48">
    <sortCondition ref="A1:A48"/>
  </sortState>
  <tableColumns count="3">
    <tableColumn id="1" xr3:uid="{00000000-0010-0000-0100-000001000000}" name="Trafikverkets artikelnummer" dataDxfId="2"/>
    <tableColumn id="2" xr3:uid="{00000000-0010-0000-0100-000002000000}" name="Artikelbenämning" dataDxfId="1"/>
    <tableColumn id="3" xr3:uid="{00000000-0010-0000-0100-000003000000}" name="Artikelinformation"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ransch.trafikverket.se/tjanster/system-och-verktyg/forvaltning-och-underhall/materialforsorjning-tekniskt-godkant-material/reklamatione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60C7-5D65-4886-8067-89504BFF740C}">
  <dimension ref="B2:D26"/>
  <sheetViews>
    <sheetView workbookViewId="0">
      <selection activeCell="G26" sqref="G26"/>
    </sheetView>
  </sheetViews>
  <sheetFormatPr defaultRowHeight="15" x14ac:dyDescent="0.25"/>
  <cols>
    <col min="2" max="2" width="55.140625" bestFit="1" customWidth="1"/>
    <col min="3" max="3" width="85.5703125" customWidth="1"/>
    <col min="4" max="4" width="25.85546875" customWidth="1"/>
  </cols>
  <sheetData>
    <row r="2" spans="2:4" ht="23.25" x14ac:dyDescent="0.35">
      <c r="B2" s="76" t="s">
        <v>0</v>
      </c>
    </row>
    <row r="3" spans="2:4" x14ac:dyDescent="0.25">
      <c r="B3" s="295" t="s">
        <v>1</v>
      </c>
    </row>
    <row r="6" spans="2:4" ht="15.75" x14ac:dyDescent="0.25">
      <c r="B6" s="332" t="s">
        <v>2</v>
      </c>
      <c r="C6" s="332"/>
    </row>
    <row r="7" spans="2:4" x14ac:dyDescent="0.25">
      <c r="B7" s="311" t="s">
        <v>3</v>
      </c>
      <c r="C7" s="25" t="s">
        <v>4</v>
      </c>
    </row>
    <row r="8" spans="2:4" x14ac:dyDescent="0.25">
      <c r="B8" s="311" t="s">
        <v>5</v>
      </c>
      <c r="C8" s="25" t="s">
        <v>6</v>
      </c>
    </row>
    <row r="9" spans="2:4" ht="30" x14ac:dyDescent="0.25">
      <c r="B9" s="311" t="s">
        <v>7</v>
      </c>
      <c r="C9" s="25" t="s">
        <v>8</v>
      </c>
    </row>
    <row r="10" spans="2:4" x14ac:dyDescent="0.25">
      <c r="B10" s="311" t="s">
        <v>9</v>
      </c>
      <c r="C10" s="25" t="s">
        <v>10</v>
      </c>
    </row>
    <row r="11" spans="2:4" x14ac:dyDescent="0.25">
      <c r="B11" s="312" t="s">
        <v>11</v>
      </c>
      <c r="C11" s="25" t="s">
        <v>12</v>
      </c>
    </row>
    <row r="12" spans="2:4" x14ac:dyDescent="0.25">
      <c r="B12" s="311"/>
      <c r="C12" s="300"/>
    </row>
    <row r="13" spans="2:4" x14ac:dyDescent="0.25">
      <c r="B13" s="6"/>
    </row>
    <row r="14" spans="2:4" ht="15.75" x14ac:dyDescent="0.25">
      <c r="B14" s="301" t="s">
        <v>13</v>
      </c>
      <c r="C14" s="302"/>
      <c r="D14" s="303"/>
    </row>
    <row r="15" spans="2:4" x14ac:dyDescent="0.25">
      <c r="B15" s="304" t="s">
        <v>14</v>
      </c>
      <c r="C15" s="305"/>
      <c r="D15" s="306"/>
    </row>
    <row r="16" spans="2:4" x14ac:dyDescent="0.25">
      <c r="B16" s="73" t="s">
        <v>15</v>
      </c>
      <c r="C16" s="73" t="s">
        <v>16</v>
      </c>
      <c r="D16" s="73" t="s">
        <v>17</v>
      </c>
    </row>
    <row r="17" spans="2:4" x14ac:dyDescent="0.25">
      <c r="B17" s="57"/>
      <c r="C17" s="57"/>
      <c r="D17" s="57"/>
    </row>
    <row r="18" spans="2:4" x14ac:dyDescent="0.25">
      <c r="B18" s="57"/>
      <c r="C18" s="57"/>
      <c r="D18" s="57"/>
    </row>
    <row r="19" spans="2:4" x14ac:dyDescent="0.25">
      <c r="B19" s="57"/>
      <c r="C19" s="57"/>
      <c r="D19" s="57"/>
    </row>
    <row r="20" spans="2:4" x14ac:dyDescent="0.25">
      <c r="B20" s="57"/>
      <c r="C20" s="57"/>
      <c r="D20" s="57"/>
    </row>
    <row r="21" spans="2:4" x14ac:dyDescent="0.25">
      <c r="B21" s="57"/>
      <c r="C21" s="57"/>
      <c r="D21" s="57"/>
    </row>
    <row r="22" spans="2:4" x14ac:dyDescent="0.25">
      <c r="B22" s="57"/>
      <c r="C22" s="57"/>
      <c r="D22" s="57"/>
    </row>
    <row r="23" spans="2:4" x14ac:dyDescent="0.25">
      <c r="B23" s="57"/>
      <c r="C23" s="57"/>
      <c r="D23" s="57"/>
    </row>
    <row r="24" spans="2:4" x14ac:dyDescent="0.25">
      <c r="B24" s="209"/>
    </row>
    <row r="25" spans="2:4" ht="60" x14ac:dyDescent="0.25">
      <c r="B25" s="78" t="s">
        <v>18</v>
      </c>
      <c r="C25" s="77" t="s">
        <v>19</v>
      </c>
    </row>
    <row r="26" spans="2:4" ht="30" x14ac:dyDescent="0.25">
      <c r="B26" s="79" t="s">
        <v>20</v>
      </c>
      <c r="C26" s="313" t="s">
        <v>21</v>
      </c>
    </row>
  </sheetData>
  <mergeCells count="1">
    <mergeCell ref="B6:C6"/>
  </mergeCells>
  <hyperlinks>
    <hyperlink ref="C26" r:id="rId1" xr:uid="{069AAB23-6006-4965-AE17-0A783E0F5C8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DA8F-BD60-457D-868D-DCF176B9DA9B}">
  <dimension ref="A1:L32"/>
  <sheetViews>
    <sheetView zoomScale="80" zoomScaleNormal="80" workbookViewId="0">
      <selection activeCell="B16" sqref="B16"/>
    </sheetView>
  </sheetViews>
  <sheetFormatPr defaultRowHeight="15" x14ac:dyDescent="0.25"/>
  <cols>
    <col min="1" max="1" width="7" customWidth="1"/>
    <col min="2" max="2" width="72.7109375" bestFit="1" customWidth="1"/>
    <col min="3" max="3" width="15.7109375" customWidth="1"/>
    <col min="4" max="4" width="13.140625" customWidth="1"/>
    <col min="5" max="5" width="8.85546875" bestFit="1" customWidth="1"/>
    <col min="6" max="6" width="54.5703125" customWidth="1"/>
    <col min="7" max="7" width="36.28515625" bestFit="1" customWidth="1"/>
    <col min="9" max="9" width="9" bestFit="1" customWidth="1"/>
    <col min="10" max="10" width="14.7109375" bestFit="1" customWidth="1"/>
    <col min="11" max="11" width="17.28515625" bestFit="1" customWidth="1"/>
    <col min="12" max="12" width="10.5703125" bestFit="1" customWidth="1"/>
  </cols>
  <sheetData>
    <row r="1" spans="1:12" ht="26.25" x14ac:dyDescent="0.25">
      <c r="A1" s="80"/>
      <c r="B1" s="81" t="s">
        <v>22</v>
      </c>
      <c r="C1" s="82"/>
      <c r="D1" s="83"/>
      <c r="E1" s="333" t="s">
        <v>23</v>
      </c>
      <c r="F1" s="333"/>
      <c r="G1" s="333"/>
      <c r="H1" s="84"/>
      <c r="I1" s="85"/>
      <c r="J1" s="83"/>
      <c r="K1" s="83"/>
      <c r="L1" s="83"/>
    </row>
    <row r="2" spans="1:12" x14ac:dyDescent="0.25">
      <c r="A2" s="86"/>
      <c r="B2" s="87" t="s">
        <v>24</v>
      </c>
      <c r="C2" s="88"/>
      <c r="D2" s="89"/>
      <c r="E2" s="89"/>
      <c r="F2" s="89"/>
      <c r="G2" s="89"/>
      <c r="H2" s="90"/>
      <c r="I2" s="91"/>
      <c r="J2" s="89"/>
      <c r="K2" s="89"/>
      <c r="L2" s="89"/>
    </row>
    <row r="3" spans="1:12" ht="60" customHeight="1" thickBot="1" x14ac:dyDescent="0.3">
      <c r="B3" s="225" t="s">
        <v>25</v>
      </c>
      <c r="C3" s="93" t="s">
        <v>26</v>
      </c>
      <c r="D3" s="93" t="s">
        <v>27</v>
      </c>
      <c r="E3" s="93" t="s">
        <v>28</v>
      </c>
      <c r="F3" s="92" t="s">
        <v>29</v>
      </c>
      <c r="G3" s="133" t="s">
        <v>30</v>
      </c>
      <c r="H3" s="134" t="s">
        <v>31</v>
      </c>
      <c r="I3" s="135" t="s">
        <v>32</v>
      </c>
      <c r="J3" s="133" t="s">
        <v>33</v>
      </c>
      <c r="K3" s="133" t="s">
        <v>34</v>
      </c>
      <c r="L3" s="133" t="s">
        <v>35</v>
      </c>
    </row>
    <row r="4" spans="1:12" ht="63.75" x14ac:dyDescent="0.25">
      <c r="A4" s="344" t="s">
        <v>36</v>
      </c>
      <c r="B4" s="207" t="s">
        <v>37</v>
      </c>
      <c r="C4" s="204"/>
      <c r="D4" s="193"/>
      <c r="E4" s="192"/>
      <c r="F4" s="211" t="s">
        <v>38</v>
      </c>
      <c r="G4" s="194"/>
      <c r="H4" s="195"/>
      <c r="I4" s="196"/>
      <c r="J4" s="194"/>
      <c r="K4" s="194"/>
      <c r="L4" s="197"/>
    </row>
    <row r="5" spans="1:12" ht="28.5" customHeight="1" x14ac:dyDescent="0.25">
      <c r="A5" s="345"/>
      <c r="B5" s="208" t="s">
        <v>39</v>
      </c>
      <c r="C5" s="205"/>
      <c r="D5" s="187"/>
      <c r="E5" s="186"/>
      <c r="F5" s="210"/>
      <c r="G5" s="150"/>
      <c r="H5" s="184"/>
      <c r="I5" s="185"/>
      <c r="J5" s="150"/>
      <c r="K5" s="150"/>
      <c r="L5" s="198"/>
    </row>
    <row r="6" spans="1:12" ht="57.75" customHeight="1" x14ac:dyDescent="0.25">
      <c r="A6" s="345"/>
      <c r="B6" s="208" t="s">
        <v>40</v>
      </c>
      <c r="C6" s="205"/>
      <c r="D6" s="187"/>
      <c r="E6" s="186"/>
      <c r="F6" s="210" t="s">
        <v>41</v>
      </c>
      <c r="G6" s="150"/>
      <c r="H6" s="184"/>
      <c r="I6" s="185"/>
      <c r="J6" s="150"/>
      <c r="K6" s="150"/>
      <c r="L6" s="198"/>
    </row>
    <row r="7" spans="1:12" ht="78" customHeight="1" thickBot="1" x14ac:dyDescent="0.3">
      <c r="A7" s="346"/>
      <c r="B7" s="124" t="s">
        <v>42</v>
      </c>
      <c r="C7" s="206"/>
      <c r="D7" s="200"/>
      <c r="E7" s="199"/>
      <c r="F7" s="212" t="s">
        <v>43</v>
      </c>
      <c r="G7" s="160"/>
      <c r="H7" s="201"/>
      <c r="I7" s="202"/>
      <c r="J7" s="160"/>
      <c r="K7" s="160"/>
      <c r="L7" s="203"/>
    </row>
    <row r="8" spans="1:12" ht="52.5" customHeight="1" x14ac:dyDescent="0.25">
      <c r="A8" s="334" t="s">
        <v>44</v>
      </c>
      <c r="B8" s="94" t="s">
        <v>45</v>
      </c>
      <c r="C8" s="95"/>
      <c r="D8" s="96"/>
      <c r="E8" s="97"/>
      <c r="F8" s="213" t="s">
        <v>46</v>
      </c>
      <c r="G8" s="136"/>
      <c r="H8" s="137"/>
      <c r="I8" s="138"/>
      <c r="J8" s="139" t="s">
        <v>47</v>
      </c>
      <c r="K8" s="140"/>
      <c r="L8" s="141"/>
    </row>
    <row r="9" spans="1:12" ht="51" x14ac:dyDescent="0.25">
      <c r="A9" s="335"/>
      <c r="B9" s="188" t="s">
        <v>48</v>
      </c>
      <c r="C9" s="104"/>
      <c r="D9" s="87"/>
      <c r="E9" s="105"/>
      <c r="F9" s="214" t="s">
        <v>49</v>
      </c>
      <c r="G9" s="142"/>
      <c r="H9" s="143"/>
      <c r="I9" s="144"/>
      <c r="J9" s="145"/>
      <c r="K9" s="146"/>
      <c r="L9" s="147"/>
    </row>
    <row r="10" spans="1:12" ht="30" x14ac:dyDescent="0.25">
      <c r="A10" s="335"/>
      <c r="B10" s="98" t="s">
        <v>50</v>
      </c>
      <c r="C10" s="99"/>
      <c r="D10" s="100"/>
      <c r="E10" s="101"/>
      <c r="F10" s="215"/>
      <c r="G10" s="148"/>
      <c r="H10" s="149"/>
      <c r="I10" s="150"/>
      <c r="J10" s="151"/>
      <c r="K10" s="146"/>
      <c r="L10" s="152"/>
    </row>
    <row r="11" spans="1:12" x14ac:dyDescent="0.25">
      <c r="A11" s="335"/>
      <c r="B11" s="103" t="s">
        <v>51</v>
      </c>
      <c r="C11" s="104"/>
      <c r="D11" s="87"/>
      <c r="E11" s="105"/>
      <c r="F11" s="216" t="s">
        <v>52</v>
      </c>
      <c r="G11" s="148"/>
      <c r="H11" s="153"/>
      <c r="I11" s="133"/>
      <c r="J11" s="154"/>
      <c r="K11" s="146"/>
      <c r="L11" s="155"/>
    </row>
    <row r="12" spans="1:12" ht="38.25" x14ac:dyDescent="0.25">
      <c r="A12" s="335"/>
      <c r="B12" s="106" t="s">
        <v>53</v>
      </c>
      <c r="C12" s="107"/>
      <c r="D12" s="108"/>
      <c r="E12" s="108"/>
      <c r="F12" s="217" t="s">
        <v>54</v>
      </c>
      <c r="G12" s="156"/>
      <c r="H12" s="153"/>
      <c r="I12" s="133"/>
      <c r="J12" s="154"/>
      <c r="K12" s="157"/>
      <c r="L12" s="155"/>
    </row>
    <row r="13" spans="1:12" ht="90.75" thickBot="1" x14ac:dyDescent="0.3">
      <c r="A13" s="336"/>
      <c r="B13" s="189" t="s">
        <v>55</v>
      </c>
      <c r="C13" s="190"/>
      <c r="D13" s="109"/>
      <c r="E13" s="191"/>
      <c r="F13" s="218" t="s">
        <v>56</v>
      </c>
      <c r="G13" s="158"/>
      <c r="H13" s="159"/>
      <c r="I13" s="160"/>
      <c r="J13" s="161"/>
      <c r="K13" s="162"/>
      <c r="L13" s="163"/>
    </row>
    <row r="14" spans="1:12" ht="45" x14ac:dyDescent="0.25">
      <c r="A14" s="337" t="s">
        <v>57</v>
      </c>
      <c r="B14" s="110" t="s">
        <v>58</v>
      </c>
      <c r="C14" s="111"/>
      <c r="D14" s="112"/>
      <c r="E14" s="113"/>
      <c r="F14" s="219"/>
      <c r="G14" s="136"/>
      <c r="H14" s="164"/>
      <c r="I14" s="165"/>
      <c r="J14" s="166"/>
      <c r="K14" s="166"/>
      <c r="L14" s="167"/>
    </row>
    <row r="15" spans="1:12" x14ac:dyDescent="0.25">
      <c r="A15" s="338"/>
      <c r="B15" s="114" t="s">
        <v>59</v>
      </c>
      <c r="C15" s="115"/>
      <c r="D15" s="116"/>
      <c r="E15" s="116"/>
      <c r="F15" s="220"/>
      <c r="G15" s="142"/>
      <c r="H15" s="143"/>
      <c r="I15" s="144"/>
      <c r="J15" s="168"/>
      <c r="K15" s="146"/>
      <c r="L15" s="147"/>
    </row>
    <row r="16" spans="1:12" ht="30" x14ac:dyDescent="0.25">
      <c r="A16" s="338"/>
      <c r="B16" s="114" t="s">
        <v>60</v>
      </c>
      <c r="C16" s="115"/>
      <c r="D16" s="116"/>
      <c r="E16" s="116"/>
      <c r="F16" s="220"/>
      <c r="G16" s="142"/>
      <c r="H16" s="143"/>
      <c r="I16" s="169"/>
      <c r="J16" s="168"/>
      <c r="K16" s="146"/>
      <c r="L16" s="147"/>
    </row>
    <row r="17" spans="1:12" ht="38.25" x14ac:dyDescent="0.25">
      <c r="A17" s="338"/>
      <c r="B17" s="114" t="s">
        <v>61</v>
      </c>
      <c r="C17" s="117"/>
      <c r="D17" s="105"/>
      <c r="E17" s="105"/>
      <c r="F17" s="221" t="s">
        <v>62</v>
      </c>
      <c r="G17" s="170"/>
      <c r="H17" s="143"/>
      <c r="I17" s="169"/>
      <c r="J17" s="168"/>
      <c r="K17" s="146"/>
      <c r="L17" s="147"/>
    </row>
    <row r="18" spans="1:12" x14ac:dyDescent="0.25">
      <c r="A18" s="338"/>
      <c r="B18" s="114" t="s">
        <v>63</v>
      </c>
      <c r="C18" s="115"/>
      <c r="D18" s="116"/>
      <c r="E18" s="116"/>
      <c r="F18" s="220"/>
      <c r="G18" s="142"/>
      <c r="H18" s="143"/>
      <c r="I18" s="169"/>
      <c r="J18" s="168"/>
      <c r="K18" s="146"/>
      <c r="L18" s="147"/>
    </row>
    <row r="19" spans="1:12" ht="25.5" x14ac:dyDescent="0.25">
      <c r="A19" s="338"/>
      <c r="B19" s="118" t="s">
        <v>64</v>
      </c>
      <c r="C19" s="117"/>
      <c r="D19" s="116"/>
      <c r="E19" s="105"/>
      <c r="F19" s="221" t="s">
        <v>65</v>
      </c>
      <c r="G19" s="142"/>
      <c r="H19" s="143"/>
      <c r="I19" s="169"/>
      <c r="J19" s="168"/>
      <c r="K19" s="146"/>
      <c r="L19" s="147"/>
    </row>
    <row r="20" spans="1:12" ht="63.75" x14ac:dyDescent="0.25">
      <c r="A20" s="338"/>
      <c r="B20" s="114" t="s">
        <v>66</v>
      </c>
      <c r="C20" s="115"/>
      <c r="D20" s="116"/>
      <c r="E20" s="116"/>
      <c r="F20" s="221" t="s">
        <v>67</v>
      </c>
      <c r="G20" s="171"/>
      <c r="H20" s="144"/>
      <c r="I20" s="144"/>
      <c r="J20" s="168"/>
      <c r="K20" s="146"/>
      <c r="L20" s="147"/>
    </row>
    <row r="21" spans="1:12" ht="30" x14ac:dyDescent="0.25">
      <c r="A21" s="338"/>
      <c r="B21" s="118" t="s">
        <v>68</v>
      </c>
      <c r="C21" s="115"/>
      <c r="D21" s="116"/>
      <c r="E21" s="116"/>
      <c r="F21" s="221" t="s">
        <v>69</v>
      </c>
      <c r="G21" s="171"/>
      <c r="H21" s="143"/>
      <c r="I21" s="144"/>
      <c r="J21" s="168"/>
      <c r="K21" s="146"/>
      <c r="L21" s="147"/>
    </row>
    <row r="22" spans="1:12" ht="15.75" thickBot="1" x14ac:dyDescent="0.3">
      <c r="A22" s="338"/>
      <c r="B22" s="119" t="s">
        <v>70</v>
      </c>
      <c r="C22" s="120"/>
      <c r="D22" s="121"/>
      <c r="E22" s="121"/>
      <c r="F22" s="222"/>
      <c r="G22" s="172"/>
      <c r="H22" s="173"/>
      <c r="I22" s="174"/>
      <c r="J22" s="175"/>
      <c r="K22" s="175"/>
      <c r="L22" s="176"/>
    </row>
    <row r="23" spans="1:12" ht="47.25" customHeight="1" x14ac:dyDescent="0.25">
      <c r="A23" s="339" t="s">
        <v>71</v>
      </c>
      <c r="B23" s="296" t="s">
        <v>72</v>
      </c>
      <c r="C23" s="122"/>
      <c r="D23" s="123"/>
      <c r="E23" s="123"/>
      <c r="F23" s="223"/>
      <c r="G23" s="177"/>
      <c r="H23" s="178"/>
      <c r="I23" s="179"/>
      <c r="J23" s="168"/>
      <c r="K23" s="180"/>
      <c r="L23" s="181"/>
    </row>
    <row r="24" spans="1:12" ht="33.75" customHeight="1" thickBot="1" x14ac:dyDescent="0.3">
      <c r="A24" s="340"/>
      <c r="B24" s="297" t="s">
        <v>73</v>
      </c>
      <c r="C24" s="125"/>
      <c r="D24" s="126"/>
      <c r="E24" s="126"/>
      <c r="F24" s="224" t="s">
        <v>74</v>
      </c>
      <c r="G24" s="158"/>
      <c r="H24" s="159"/>
      <c r="I24" s="160"/>
      <c r="J24" s="175"/>
      <c r="K24" s="182"/>
      <c r="L24" s="163"/>
    </row>
    <row r="25" spans="1:12" x14ac:dyDescent="0.25">
      <c r="H25" s="127"/>
      <c r="I25" s="128"/>
    </row>
    <row r="26" spans="1:12" ht="30" x14ac:dyDescent="0.25">
      <c r="A26" s="341"/>
      <c r="B26" s="129" t="s">
        <v>75</v>
      </c>
      <c r="C26" s="130" t="s">
        <v>76</v>
      </c>
      <c r="D26" s="130" t="s">
        <v>77</v>
      </c>
      <c r="E26" s="130" t="s">
        <v>78</v>
      </c>
      <c r="H26" s="127"/>
      <c r="I26" s="128"/>
    </row>
    <row r="27" spans="1:12" x14ac:dyDescent="0.25">
      <c r="A27" s="342"/>
      <c r="B27" s="87" t="s">
        <v>79</v>
      </c>
      <c r="C27" s="87"/>
      <c r="D27" s="131"/>
      <c r="E27" s="87"/>
      <c r="H27" s="127"/>
      <c r="I27" s="128"/>
    </row>
    <row r="28" spans="1:12" x14ac:dyDescent="0.25">
      <c r="A28" s="342"/>
      <c r="B28" s="87" t="s">
        <v>79</v>
      </c>
      <c r="C28" s="87"/>
      <c r="D28" s="131"/>
      <c r="E28" s="87"/>
      <c r="H28" s="127"/>
      <c r="I28" s="128"/>
    </row>
    <row r="29" spans="1:12" x14ac:dyDescent="0.25">
      <c r="A29" s="342"/>
      <c r="B29" s="102" t="s">
        <v>79</v>
      </c>
      <c r="C29" s="102"/>
      <c r="D29" s="132"/>
      <c r="E29" s="102"/>
      <c r="H29" s="127"/>
      <c r="I29" s="128"/>
    </row>
    <row r="30" spans="1:12" x14ac:dyDescent="0.25">
      <c r="A30" s="342"/>
      <c r="B30" s="102" t="s">
        <v>79</v>
      </c>
      <c r="C30" s="102"/>
      <c r="D30" s="132"/>
      <c r="E30" s="102"/>
      <c r="H30" s="127"/>
      <c r="I30" s="128"/>
    </row>
    <row r="31" spans="1:12" x14ac:dyDescent="0.25">
      <c r="A31" s="342"/>
      <c r="B31" s="102" t="s">
        <v>79</v>
      </c>
      <c r="C31" s="102"/>
      <c r="D31" s="132"/>
      <c r="E31" s="102"/>
      <c r="H31" s="127"/>
      <c r="I31" s="128"/>
    </row>
    <row r="32" spans="1:12" x14ac:dyDescent="0.25">
      <c r="A32" s="343"/>
      <c r="B32" s="102" t="s">
        <v>79</v>
      </c>
      <c r="C32" s="102"/>
      <c r="D32" s="132"/>
      <c r="E32" s="102"/>
      <c r="H32" s="127"/>
      <c r="I32" s="128"/>
    </row>
  </sheetData>
  <mergeCells count="6">
    <mergeCell ref="E1:G1"/>
    <mergeCell ref="A8:A13"/>
    <mergeCell ref="A14:A22"/>
    <mergeCell ref="A23:A24"/>
    <mergeCell ref="A26:A32"/>
    <mergeCell ref="A4:A7"/>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8E1B-A039-4C5C-8513-5CAA9E45C69D}">
  <dimension ref="A1:L34"/>
  <sheetViews>
    <sheetView topLeftCell="A10" zoomScale="80" zoomScaleNormal="80" workbookViewId="0">
      <selection activeCell="B6" sqref="B6"/>
    </sheetView>
  </sheetViews>
  <sheetFormatPr defaultRowHeight="15" x14ac:dyDescent="0.25"/>
  <cols>
    <col min="1" max="1" width="8.140625" customWidth="1"/>
    <col min="2" max="2" width="79.28515625" customWidth="1"/>
    <col min="3" max="3" width="11.85546875" customWidth="1"/>
    <col min="4" max="4" width="13.5703125" customWidth="1"/>
    <col min="5" max="5" width="12.85546875" customWidth="1"/>
    <col min="6" max="6" width="58" customWidth="1"/>
    <col min="7" max="7" width="41.85546875" customWidth="1"/>
    <col min="8" max="8" width="13.7109375" customWidth="1"/>
    <col min="9" max="9" width="16.140625" bestFit="1" customWidth="1"/>
    <col min="10" max="10" width="14.28515625" bestFit="1" customWidth="1"/>
    <col min="11" max="11" width="16.7109375" bestFit="1" customWidth="1"/>
    <col min="12" max="12" width="10.28515625" bestFit="1" customWidth="1"/>
  </cols>
  <sheetData>
    <row r="1" spans="1:12" ht="26.25" x14ac:dyDescent="0.4">
      <c r="A1" s="80"/>
      <c r="B1" s="227" t="s">
        <v>80</v>
      </c>
      <c r="C1" s="228"/>
      <c r="D1" s="226"/>
      <c r="E1" s="350" t="s">
        <v>23</v>
      </c>
      <c r="F1" s="350"/>
      <c r="G1" s="350"/>
      <c r="H1" s="226"/>
      <c r="I1" s="226"/>
      <c r="J1" s="226"/>
      <c r="K1" s="226"/>
      <c r="L1" s="226"/>
    </row>
    <row r="2" spans="1:12" x14ac:dyDescent="0.25">
      <c r="A2" s="86"/>
      <c r="B2" s="87" t="s">
        <v>81</v>
      </c>
      <c r="C2" s="89"/>
      <c r="D2" s="89"/>
      <c r="E2" s="89"/>
      <c r="F2" s="89"/>
      <c r="G2" s="89"/>
      <c r="H2" s="89"/>
      <c r="I2" s="89"/>
      <c r="J2" s="89"/>
      <c r="K2" s="89"/>
      <c r="L2" s="89"/>
    </row>
    <row r="3" spans="1:12" ht="41.45" customHeight="1" thickBot="1" x14ac:dyDescent="0.3">
      <c r="A3" s="80"/>
      <c r="B3" s="225" t="s">
        <v>25</v>
      </c>
      <c r="C3" s="93" t="s">
        <v>26</v>
      </c>
      <c r="D3" s="93" t="s">
        <v>27</v>
      </c>
      <c r="E3" s="93" t="s">
        <v>28</v>
      </c>
      <c r="F3" s="92" t="s">
        <v>82</v>
      </c>
      <c r="G3" s="246" t="s">
        <v>83</v>
      </c>
      <c r="H3" s="247" t="s">
        <v>84</v>
      </c>
      <c r="I3" s="246" t="s">
        <v>32</v>
      </c>
      <c r="J3" s="246" t="s">
        <v>33</v>
      </c>
      <c r="K3" s="246" t="s">
        <v>34</v>
      </c>
      <c r="L3" s="246" t="s">
        <v>35</v>
      </c>
    </row>
    <row r="4" spans="1:12" ht="77.25" customHeight="1" x14ac:dyDescent="0.25">
      <c r="A4" s="351" t="s">
        <v>36</v>
      </c>
      <c r="B4" s="207" t="s">
        <v>37</v>
      </c>
      <c r="C4" s="204"/>
      <c r="D4" s="193"/>
      <c r="E4" s="192"/>
      <c r="F4" s="211" t="s">
        <v>38</v>
      </c>
      <c r="G4" s="248"/>
      <c r="H4" s="249"/>
      <c r="I4" s="248"/>
      <c r="J4" s="250"/>
      <c r="K4" s="250"/>
      <c r="L4" s="251"/>
    </row>
    <row r="5" spans="1:12" ht="41.45" customHeight="1" x14ac:dyDescent="0.25">
      <c r="A5" s="351"/>
      <c r="B5" s="208" t="s">
        <v>39</v>
      </c>
      <c r="C5" s="205"/>
      <c r="D5" s="187"/>
      <c r="E5" s="186"/>
      <c r="F5" s="244"/>
      <c r="G5" s="252"/>
      <c r="H5" s="253"/>
      <c r="I5" s="252"/>
      <c r="J5" s="254"/>
      <c r="K5" s="254"/>
      <c r="L5" s="255"/>
    </row>
    <row r="6" spans="1:12" ht="60" customHeight="1" x14ac:dyDescent="0.25">
      <c r="A6" s="351"/>
      <c r="B6" s="208" t="s">
        <v>40</v>
      </c>
      <c r="C6" s="205"/>
      <c r="D6" s="187"/>
      <c r="E6" s="186"/>
      <c r="F6" s="210" t="s">
        <v>41</v>
      </c>
      <c r="G6" s="252"/>
      <c r="H6" s="253"/>
      <c r="I6" s="252"/>
      <c r="J6" s="254"/>
      <c r="K6" s="254"/>
      <c r="L6" s="255"/>
    </row>
    <row r="7" spans="1:12" ht="66.75" customHeight="1" thickBot="1" x14ac:dyDescent="0.3">
      <c r="A7" s="352"/>
      <c r="B7" s="124" t="s">
        <v>42</v>
      </c>
      <c r="C7" s="206"/>
      <c r="D7" s="200"/>
      <c r="E7" s="199"/>
      <c r="F7" s="245" t="s">
        <v>43</v>
      </c>
      <c r="G7" s="256"/>
      <c r="H7" s="257"/>
      <c r="I7" s="256"/>
      <c r="J7" s="258"/>
      <c r="K7" s="258"/>
      <c r="L7" s="259"/>
    </row>
    <row r="8" spans="1:12" ht="45" customHeight="1" x14ac:dyDescent="0.25">
      <c r="A8" s="334" t="s">
        <v>44</v>
      </c>
      <c r="B8" s="183" t="s">
        <v>45</v>
      </c>
      <c r="C8" s="99"/>
      <c r="D8" s="100"/>
      <c r="E8" s="101"/>
      <c r="F8" s="215" t="s">
        <v>46</v>
      </c>
      <c r="G8" s="260"/>
      <c r="H8" s="261"/>
      <c r="I8" s="260" t="s">
        <v>47</v>
      </c>
      <c r="J8" s="262"/>
      <c r="K8" s="262"/>
      <c r="L8" s="263"/>
    </row>
    <row r="9" spans="1:12" ht="51" x14ac:dyDescent="0.25">
      <c r="A9" s="335"/>
      <c r="B9" s="188" t="s">
        <v>48</v>
      </c>
      <c r="C9" s="104"/>
      <c r="D9" s="87"/>
      <c r="E9" s="105"/>
      <c r="F9" s="214" t="s">
        <v>49</v>
      </c>
      <c r="G9" s="264"/>
      <c r="H9" s="253"/>
      <c r="I9" s="265"/>
      <c r="J9" s="254"/>
      <c r="K9" s="254"/>
      <c r="L9" s="255"/>
    </row>
    <row r="10" spans="1:12" ht="30" x14ac:dyDescent="0.25">
      <c r="A10" s="335"/>
      <c r="B10" s="98" t="s">
        <v>50</v>
      </c>
      <c r="C10" s="99"/>
      <c r="D10" s="100"/>
      <c r="E10" s="101"/>
      <c r="F10" s="215"/>
      <c r="G10" s="252"/>
      <c r="H10" s="266"/>
      <c r="I10" s="267"/>
      <c r="J10" s="254"/>
      <c r="K10" s="254"/>
      <c r="L10" s="268"/>
    </row>
    <row r="11" spans="1:12" x14ac:dyDescent="0.25">
      <c r="A11" s="335"/>
      <c r="B11" s="103" t="s">
        <v>51</v>
      </c>
      <c r="C11" s="104"/>
      <c r="D11" s="87"/>
      <c r="E11" s="105"/>
      <c r="F11" s="216" t="s">
        <v>52</v>
      </c>
      <c r="G11" s="267"/>
      <c r="H11" s="269"/>
      <c r="I11" s="270"/>
      <c r="J11" s="254"/>
      <c r="K11" s="254"/>
      <c r="L11" s="271"/>
    </row>
    <row r="12" spans="1:12" ht="38.25" x14ac:dyDescent="0.25">
      <c r="A12" s="335"/>
      <c r="B12" s="106" t="s">
        <v>53</v>
      </c>
      <c r="C12" s="107"/>
      <c r="D12" s="108"/>
      <c r="E12" s="108"/>
      <c r="F12" s="217" t="s">
        <v>54</v>
      </c>
      <c r="G12" s="270"/>
      <c r="H12" s="269"/>
      <c r="I12" s="270"/>
      <c r="J12" s="272"/>
      <c r="K12" s="272"/>
      <c r="L12" s="271"/>
    </row>
    <row r="13" spans="1:12" ht="90.75" thickBot="1" x14ac:dyDescent="0.3">
      <c r="A13" s="336"/>
      <c r="B13" s="189" t="s">
        <v>55</v>
      </c>
      <c r="C13" s="190"/>
      <c r="D13" s="109"/>
      <c r="E13" s="191"/>
      <c r="F13" s="218" t="s">
        <v>56</v>
      </c>
      <c r="G13" s="273"/>
      <c r="H13" s="274"/>
      <c r="I13" s="273"/>
      <c r="J13" s="258"/>
      <c r="K13" s="258"/>
      <c r="L13" s="275"/>
    </row>
    <row r="14" spans="1:12" ht="45" x14ac:dyDescent="0.25">
      <c r="A14" s="353" t="s">
        <v>57</v>
      </c>
      <c r="B14" s="110" t="s">
        <v>58</v>
      </c>
      <c r="C14" s="229"/>
      <c r="D14" s="230"/>
      <c r="E14" s="231"/>
      <c r="F14" s="232"/>
      <c r="G14" s="276"/>
      <c r="H14" s="277"/>
      <c r="I14" s="278"/>
      <c r="J14" s="279"/>
      <c r="K14" s="280"/>
      <c r="L14" s="281"/>
    </row>
    <row r="15" spans="1:12" x14ac:dyDescent="0.25">
      <c r="A15" s="353"/>
      <c r="B15" s="114" t="s">
        <v>59</v>
      </c>
      <c r="C15" s="115"/>
      <c r="D15" s="116"/>
      <c r="E15" s="234"/>
      <c r="F15" s="235"/>
      <c r="G15" s="265"/>
      <c r="H15" s="282"/>
      <c r="I15" s="283"/>
      <c r="J15" s="254"/>
      <c r="K15" s="254"/>
      <c r="L15" s="255"/>
    </row>
    <row r="16" spans="1:12" x14ac:dyDescent="0.25">
      <c r="A16" s="353"/>
      <c r="B16" s="236" t="s">
        <v>85</v>
      </c>
      <c r="C16" s="115"/>
      <c r="D16" s="116"/>
      <c r="E16" s="234"/>
      <c r="F16" s="235"/>
      <c r="G16" s="265"/>
      <c r="H16" s="282"/>
      <c r="I16" s="284"/>
      <c r="J16" s="254"/>
      <c r="K16" s="254"/>
      <c r="L16" s="255"/>
    </row>
    <row r="17" spans="1:12" ht="45" x14ac:dyDescent="0.25">
      <c r="A17" s="353"/>
      <c r="B17" s="114" t="s">
        <v>86</v>
      </c>
      <c r="C17" s="117"/>
      <c r="D17" s="116"/>
      <c r="E17" s="237"/>
      <c r="F17" s="66" t="s">
        <v>87</v>
      </c>
      <c r="G17" s="252"/>
      <c r="H17" s="282"/>
      <c r="I17" s="284"/>
      <c r="J17" s="254"/>
      <c r="K17" s="254"/>
      <c r="L17" s="255"/>
    </row>
    <row r="18" spans="1:12" ht="30" x14ac:dyDescent="0.25">
      <c r="A18" s="353"/>
      <c r="B18" s="114" t="s">
        <v>60</v>
      </c>
      <c r="C18" s="115"/>
      <c r="D18" s="116"/>
      <c r="E18" s="234"/>
      <c r="F18" s="235"/>
      <c r="G18" s="265"/>
      <c r="H18" s="282"/>
      <c r="I18" s="284"/>
      <c r="J18" s="254"/>
      <c r="K18" s="254"/>
      <c r="L18" s="255"/>
    </row>
    <row r="19" spans="1:12" ht="30" x14ac:dyDescent="0.25">
      <c r="A19" s="353"/>
      <c r="B19" s="114" t="s">
        <v>88</v>
      </c>
      <c r="C19" s="117"/>
      <c r="D19" s="116"/>
      <c r="E19" s="237"/>
      <c r="F19" s="66" t="s">
        <v>89</v>
      </c>
      <c r="G19" s="252"/>
      <c r="H19" s="282"/>
      <c r="I19" s="284"/>
      <c r="J19" s="254"/>
      <c r="K19" s="254"/>
      <c r="L19" s="255"/>
    </row>
    <row r="20" spans="1:12" x14ac:dyDescent="0.25">
      <c r="A20" s="353"/>
      <c r="B20" s="233" t="s">
        <v>63</v>
      </c>
      <c r="C20" s="115"/>
      <c r="D20" s="116"/>
      <c r="E20" s="116"/>
      <c r="F20" s="235"/>
      <c r="G20" s="265"/>
      <c r="H20" s="285"/>
      <c r="I20" s="286"/>
      <c r="J20" s="254"/>
      <c r="K20" s="254"/>
      <c r="L20" s="255"/>
    </row>
    <row r="21" spans="1:12" ht="30" x14ac:dyDescent="0.25">
      <c r="A21" s="353"/>
      <c r="B21" s="238" t="s">
        <v>90</v>
      </c>
      <c r="C21" s="117"/>
      <c r="D21" s="116"/>
      <c r="E21" s="105"/>
      <c r="F21" s="66" t="s">
        <v>65</v>
      </c>
      <c r="G21" s="265"/>
      <c r="H21" s="285"/>
      <c r="I21" s="286"/>
      <c r="J21" s="254"/>
      <c r="K21" s="254"/>
      <c r="L21" s="255"/>
    </row>
    <row r="22" spans="1:12" ht="75" x14ac:dyDescent="0.25">
      <c r="A22" s="353"/>
      <c r="B22" s="114" t="s">
        <v>91</v>
      </c>
      <c r="C22" s="115"/>
      <c r="D22" s="116"/>
      <c r="E22" s="116"/>
      <c r="F22" s="66" t="s">
        <v>92</v>
      </c>
      <c r="G22" s="252"/>
      <c r="H22" s="285"/>
      <c r="I22" s="286"/>
      <c r="J22" s="254"/>
      <c r="K22" s="254"/>
      <c r="L22" s="255"/>
    </row>
    <row r="23" spans="1:12" ht="30" x14ac:dyDescent="0.25">
      <c r="A23" s="353"/>
      <c r="B23" s="238" t="s">
        <v>68</v>
      </c>
      <c r="C23" s="115"/>
      <c r="D23" s="116"/>
      <c r="E23" s="116"/>
      <c r="F23" s="66" t="s">
        <v>69</v>
      </c>
      <c r="G23" s="252"/>
      <c r="H23" s="285"/>
      <c r="I23" s="286"/>
      <c r="J23" s="254"/>
      <c r="K23" s="254"/>
      <c r="L23" s="255"/>
    </row>
    <row r="24" spans="1:12" ht="15.75" thickBot="1" x14ac:dyDescent="0.3">
      <c r="A24" s="353"/>
      <c r="B24" s="238" t="s">
        <v>93</v>
      </c>
      <c r="C24" s="117"/>
      <c r="D24" s="116"/>
      <c r="E24" s="116"/>
      <c r="F24" s="235"/>
      <c r="G24" s="265"/>
      <c r="H24" s="285"/>
      <c r="I24" s="286"/>
      <c r="J24" s="254"/>
      <c r="K24" s="254"/>
      <c r="L24" s="255"/>
    </row>
    <row r="25" spans="1:12" ht="43.9" customHeight="1" x14ac:dyDescent="0.25">
      <c r="A25" s="347" t="s">
        <v>71</v>
      </c>
      <c r="B25" s="239" t="s">
        <v>94</v>
      </c>
      <c r="C25" s="240"/>
      <c r="D25" s="241"/>
      <c r="E25" s="241"/>
      <c r="F25" s="242"/>
      <c r="G25" s="287"/>
      <c r="H25" s="288"/>
      <c r="I25" s="289"/>
      <c r="J25" s="290"/>
      <c r="K25" s="290"/>
      <c r="L25" s="291"/>
    </row>
    <row r="26" spans="1:12" ht="36.75" customHeight="1" thickBot="1" x14ac:dyDescent="0.3">
      <c r="A26" s="348"/>
      <c r="B26" s="124" t="s">
        <v>73</v>
      </c>
      <c r="C26" s="125"/>
      <c r="D26" s="126"/>
      <c r="E26" s="126"/>
      <c r="F26" s="243"/>
      <c r="G26" s="273"/>
      <c r="H26" s="292"/>
      <c r="I26" s="293"/>
      <c r="J26" s="294"/>
      <c r="K26" s="294"/>
      <c r="L26" s="275"/>
    </row>
    <row r="28" spans="1:12" ht="30" x14ac:dyDescent="0.25">
      <c r="A28" s="349"/>
      <c r="B28" s="129" t="s">
        <v>75</v>
      </c>
      <c r="C28" s="130" t="s">
        <v>76</v>
      </c>
      <c r="D28" s="130" t="s">
        <v>77</v>
      </c>
      <c r="E28" s="130" t="s">
        <v>78</v>
      </c>
    </row>
    <row r="29" spans="1:12" x14ac:dyDescent="0.25">
      <c r="A29" s="349"/>
      <c r="B29" s="87" t="s">
        <v>79</v>
      </c>
      <c r="C29" s="87"/>
      <c r="D29" s="131"/>
      <c r="E29" s="87"/>
    </row>
    <row r="30" spans="1:12" x14ac:dyDescent="0.25">
      <c r="A30" s="349"/>
      <c r="B30" s="87" t="s">
        <v>79</v>
      </c>
      <c r="C30" s="87"/>
      <c r="D30" s="131"/>
      <c r="E30" s="87"/>
    </row>
    <row r="31" spans="1:12" x14ac:dyDescent="0.25">
      <c r="A31" s="349"/>
      <c r="B31" s="102" t="s">
        <v>79</v>
      </c>
      <c r="C31" s="102"/>
      <c r="D31" s="132"/>
      <c r="E31" s="102"/>
    </row>
    <row r="32" spans="1:12" x14ac:dyDescent="0.25">
      <c r="A32" s="349"/>
      <c r="B32" s="102" t="s">
        <v>79</v>
      </c>
      <c r="C32" s="102"/>
      <c r="D32" s="132"/>
      <c r="E32" s="102"/>
    </row>
    <row r="33" spans="1:5" x14ac:dyDescent="0.25">
      <c r="A33" s="349"/>
      <c r="B33" s="102" t="s">
        <v>79</v>
      </c>
      <c r="C33" s="102"/>
      <c r="D33" s="132"/>
      <c r="E33" s="102"/>
    </row>
    <row r="34" spans="1:5" x14ac:dyDescent="0.25">
      <c r="A34" s="349"/>
      <c r="B34" s="102" t="s">
        <v>79</v>
      </c>
      <c r="C34" s="102"/>
      <c r="D34" s="132"/>
      <c r="E34" s="102"/>
    </row>
  </sheetData>
  <mergeCells count="6">
    <mergeCell ref="A25:A26"/>
    <mergeCell ref="A28:A34"/>
    <mergeCell ref="E1:G1"/>
    <mergeCell ref="A4:A7"/>
    <mergeCell ref="A8:A13"/>
    <mergeCell ref="A14:A2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9"/>
  <sheetViews>
    <sheetView tabSelected="1" zoomScale="81" zoomScaleNormal="70" workbookViewId="0">
      <selection activeCell="K19" sqref="K19"/>
    </sheetView>
  </sheetViews>
  <sheetFormatPr defaultRowHeight="15" x14ac:dyDescent="0.25"/>
  <cols>
    <col min="3" max="3" width="26.5703125" bestFit="1" customWidth="1"/>
    <col min="4" max="4" width="22.5703125" customWidth="1"/>
    <col min="5" max="5" width="6.140625" bestFit="1" customWidth="1"/>
    <col min="6" max="6" width="6" bestFit="1" customWidth="1"/>
    <col min="7" max="7" width="6.7109375" customWidth="1"/>
    <col min="8" max="8" width="22.5703125" style="10" customWidth="1"/>
    <col min="9" max="9" width="57.7109375" customWidth="1"/>
    <col min="10" max="10" width="34.7109375" customWidth="1"/>
    <col min="11" max="11" width="25.28515625" customWidth="1"/>
    <col min="12" max="12" width="41.5703125" customWidth="1"/>
    <col min="13" max="13" width="68.140625" customWidth="1"/>
    <col min="15" max="15" width="62.140625" customWidth="1"/>
    <col min="18" max="18" width="9.140625" customWidth="1"/>
  </cols>
  <sheetData>
    <row r="1" spans="1:13" x14ac:dyDescent="0.25">
      <c r="A1" s="43" t="s">
        <v>95</v>
      </c>
      <c r="B1" s="44"/>
      <c r="C1" s="45"/>
      <c r="D1" s="46" t="s">
        <v>96</v>
      </c>
      <c r="E1" s="47"/>
      <c r="F1" s="47"/>
      <c r="G1" s="47"/>
      <c r="H1" s="48"/>
      <c r="I1" s="405" t="s">
        <v>97</v>
      </c>
      <c r="J1" s="406"/>
    </row>
    <row r="2" spans="1:13" ht="15.75" x14ac:dyDescent="0.25">
      <c r="A2" s="421" t="s">
        <v>98</v>
      </c>
      <c r="B2" s="422"/>
      <c r="C2" s="422"/>
      <c r="D2" s="422"/>
      <c r="E2" s="422"/>
      <c r="F2" s="422"/>
      <c r="G2" s="422"/>
      <c r="H2" s="422"/>
      <c r="I2" s="422"/>
      <c r="J2" s="422"/>
      <c r="K2" s="422"/>
      <c r="L2" s="49"/>
      <c r="M2" s="50"/>
    </row>
    <row r="3" spans="1:13" ht="15.75" x14ac:dyDescent="0.25">
      <c r="A3" s="383" t="s">
        <v>99</v>
      </c>
      <c r="B3" s="384"/>
      <c r="C3" s="384"/>
      <c r="D3" s="384"/>
      <c r="E3" s="384"/>
      <c r="F3" s="384"/>
      <c r="G3" s="384"/>
      <c r="H3" s="384"/>
      <c r="I3" s="378" t="s">
        <v>100</v>
      </c>
      <c r="J3" s="379"/>
      <c r="K3" s="380"/>
      <c r="L3" s="381" t="s">
        <v>101</v>
      </c>
      <c r="M3" s="382"/>
    </row>
    <row r="4" spans="1:13" ht="15.6" customHeight="1" x14ac:dyDescent="0.25">
      <c r="A4" s="371" t="s">
        <v>102</v>
      </c>
      <c r="B4" s="371"/>
      <c r="C4" s="372"/>
      <c r="D4" s="372"/>
      <c r="E4" s="373"/>
      <c r="F4" s="374"/>
      <c r="G4" s="374"/>
      <c r="H4" s="374"/>
      <c r="I4" s="14" t="s">
        <v>103</v>
      </c>
      <c r="J4" s="387"/>
      <c r="K4" s="388"/>
      <c r="L4" s="22" t="s">
        <v>104</v>
      </c>
      <c r="M4" s="23"/>
    </row>
    <row r="5" spans="1:13" ht="14.45" customHeight="1" x14ac:dyDescent="0.25">
      <c r="A5" s="371" t="s">
        <v>105</v>
      </c>
      <c r="B5" s="371"/>
      <c r="C5" s="372"/>
      <c r="D5" s="372"/>
      <c r="E5" s="385"/>
      <c r="F5" s="386"/>
      <c r="G5" s="386"/>
      <c r="H5" s="386"/>
      <c r="I5" s="14" t="s">
        <v>106</v>
      </c>
      <c r="J5" s="389"/>
      <c r="K5" s="390"/>
      <c r="L5" s="22" t="s">
        <v>107</v>
      </c>
      <c r="M5" s="23"/>
    </row>
    <row r="6" spans="1:13" ht="15.6" customHeight="1" x14ac:dyDescent="0.25">
      <c r="A6" s="371" t="s">
        <v>108</v>
      </c>
      <c r="B6" s="371"/>
      <c r="C6" s="372"/>
      <c r="D6" s="372"/>
      <c r="E6" s="373"/>
      <c r="F6" s="374"/>
      <c r="G6" s="374"/>
      <c r="H6" s="374"/>
      <c r="I6" s="14" t="s">
        <v>109</v>
      </c>
      <c r="J6" s="387"/>
      <c r="K6" s="388"/>
      <c r="L6" s="22" t="s">
        <v>110</v>
      </c>
      <c r="M6" s="23"/>
    </row>
    <row r="7" spans="1:13" ht="15.6" customHeight="1" x14ac:dyDescent="0.25">
      <c r="A7" s="393" t="s">
        <v>111</v>
      </c>
      <c r="B7" s="394"/>
      <c r="C7" s="394"/>
      <c r="D7" s="395"/>
      <c r="E7" s="373"/>
      <c r="F7" s="374"/>
      <c r="G7" s="374"/>
      <c r="H7" s="374"/>
      <c r="I7" s="19" t="s">
        <v>112</v>
      </c>
      <c r="J7" s="396"/>
      <c r="K7" s="397"/>
      <c r="L7" s="22" t="s">
        <v>110</v>
      </c>
      <c r="M7" s="23"/>
    </row>
    <row r="8" spans="1:13" ht="15.6" customHeight="1" x14ac:dyDescent="0.25">
      <c r="A8" s="393" t="s">
        <v>113</v>
      </c>
      <c r="B8" s="394"/>
      <c r="C8" s="394"/>
      <c r="D8" s="395"/>
      <c r="E8" s="385"/>
      <c r="F8" s="386"/>
      <c r="G8" s="386"/>
      <c r="H8" s="386"/>
      <c r="I8" s="14" t="s">
        <v>374</v>
      </c>
      <c r="J8" s="387"/>
      <c r="K8" s="388"/>
      <c r="L8" s="22" t="s">
        <v>110</v>
      </c>
      <c r="M8" s="23"/>
    </row>
    <row r="9" spans="1:13" ht="15.6" customHeight="1" x14ac:dyDescent="0.25">
      <c r="A9" s="393" t="s">
        <v>114</v>
      </c>
      <c r="B9" s="394"/>
      <c r="C9" s="394"/>
      <c r="D9" s="395"/>
      <c r="E9" s="385"/>
      <c r="F9" s="386"/>
      <c r="G9" s="386"/>
      <c r="H9" s="386"/>
      <c r="I9" s="14"/>
      <c r="J9" s="391"/>
      <c r="K9" s="392"/>
      <c r="L9" s="22" t="s">
        <v>115</v>
      </c>
      <c r="M9" s="23"/>
    </row>
    <row r="10" spans="1:13" ht="15.6" customHeight="1" x14ac:dyDescent="0.25">
      <c r="A10" s="393" t="s">
        <v>116</v>
      </c>
      <c r="B10" s="394"/>
      <c r="C10" s="394"/>
      <c r="D10" s="395"/>
      <c r="E10" s="385"/>
      <c r="F10" s="386"/>
      <c r="G10" s="386"/>
      <c r="H10" s="386"/>
      <c r="I10" s="14"/>
      <c r="J10" s="391"/>
      <c r="K10" s="392"/>
      <c r="L10" s="21"/>
      <c r="M10" s="21"/>
    </row>
    <row r="11" spans="1:13" ht="30" x14ac:dyDescent="0.25">
      <c r="A11" s="393"/>
      <c r="B11" s="394"/>
      <c r="C11" s="394"/>
      <c r="D11" s="395"/>
      <c r="E11" s="385"/>
      <c r="F11" s="386"/>
      <c r="G11" s="386"/>
      <c r="H11" s="386"/>
      <c r="I11" s="75" t="s">
        <v>371</v>
      </c>
      <c r="J11" s="396"/>
      <c r="K11" s="397"/>
      <c r="L11" s="21"/>
      <c r="M11" s="21"/>
    </row>
    <row r="12" spans="1:13" ht="15.6" customHeight="1" x14ac:dyDescent="0.25">
      <c r="A12" s="371"/>
      <c r="B12" s="371"/>
      <c r="C12" s="372"/>
      <c r="D12" s="372"/>
      <c r="E12" s="398"/>
      <c r="F12" s="399"/>
      <c r="G12" s="399"/>
      <c r="H12" s="399"/>
      <c r="I12" s="14"/>
      <c r="J12" s="391"/>
      <c r="K12" s="392"/>
      <c r="L12" s="21"/>
      <c r="M12" s="21"/>
    </row>
    <row r="13" spans="1:13" ht="22.5" customHeight="1" thickBot="1" x14ac:dyDescent="0.3"/>
    <row r="14" spans="1:13" ht="15.75" thickBot="1" x14ac:dyDescent="0.3">
      <c r="A14" s="419" t="s">
        <v>117</v>
      </c>
      <c r="B14" s="420"/>
      <c r="C14" s="420"/>
      <c r="D14" s="420"/>
      <c r="E14" s="400" t="s">
        <v>118</v>
      </c>
      <c r="F14" s="401"/>
      <c r="G14" s="402"/>
      <c r="H14" s="39" t="s">
        <v>119</v>
      </c>
      <c r="I14" s="40" t="s">
        <v>120</v>
      </c>
      <c r="J14" s="41" t="s">
        <v>121</v>
      </c>
      <c r="M14" s="42" t="s">
        <v>122</v>
      </c>
    </row>
    <row r="15" spans="1:13" x14ac:dyDescent="0.25">
      <c r="A15" s="407" t="s">
        <v>123</v>
      </c>
      <c r="B15" s="408"/>
      <c r="C15" s="408"/>
      <c r="D15" s="408"/>
      <c r="E15" s="362" t="s">
        <v>124</v>
      </c>
      <c r="F15" s="363"/>
      <c r="G15" s="364"/>
      <c r="H15" s="413" t="s">
        <v>125</v>
      </c>
      <c r="I15" s="413" t="s">
        <v>125</v>
      </c>
      <c r="J15" s="416" t="s">
        <v>125</v>
      </c>
      <c r="M15" s="375" t="s">
        <v>126</v>
      </c>
    </row>
    <row r="16" spans="1:13" x14ac:dyDescent="0.25">
      <c r="A16" s="409"/>
      <c r="B16" s="410"/>
      <c r="C16" s="410"/>
      <c r="D16" s="410"/>
      <c r="E16" s="365"/>
      <c r="F16" s="366"/>
      <c r="G16" s="367"/>
      <c r="H16" s="414"/>
      <c r="I16" s="414"/>
      <c r="J16" s="417"/>
      <c r="M16" s="376" t="s">
        <v>127</v>
      </c>
    </row>
    <row r="17" spans="1:14" ht="15.75" thickBot="1" x14ac:dyDescent="0.3">
      <c r="A17" s="411"/>
      <c r="B17" s="412"/>
      <c r="C17" s="412"/>
      <c r="D17" s="412"/>
      <c r="E17" s="368"/>
      <c r="F17" s="369"/>
      <c r="G17" s="370"/>
      <c r="H17" s="415"/>
      <c r="I17" s="415"/>
      <c r="J17" s="418"/>
      <c r="M17" s="376" t="s">
        <v>127</v>
      </c>
    </row>
    <row r="18" spans="1:14" x14ac:dyDescent="0.25">
      <c r="B18" s="10"/>
      <c r="D18" s="10"/>
      <c r="F18" s="10"/>
      <c r="H18"/>
      <c r="M18" s="376"/>
    </row>
    <row r="19" spans="1:14" ht="32.450000000000003" customHeight="1" x14ac:dyDescent="0.25">
      <c r="E19" s="443" t="s">
        <v>128</v>
      </c>
      <c r="F19" s="444"/>
      <c r="G19" s="447" t="s">
        <v>129</v>
      </c>
      <c r="H19"/>
      <c r="M19" s="376"/>
    </row>
    <row r="20" spans="1:14" ht="12.6" customHeight="1" x14ac:dyDescent="0.25">
      <c r="E20" s="445"/>
      <c r="F20" s="446"/>
      <c r="G20" s="448"/>
      <c r="H20"/>
      <c r="I20" s="442" t="s">
        <v>130</v>
      </c>
      <c r="J20" s="442"/>
      <c r="K20" s="442"/>
      <c r="M20" s="376"/>
    </row>
    <row r="21" spans="1:14" x14ac:dyDescent="0.25">
      <c r="A21" s="67" t="s">
        <v>131</v>
      </c>
      <c r="B21" s="72" t="s">
        <v>132</v>
      </c>
      <c r="C21" s="73" t="s">
        <v>133</v>
      </c>
      <c r="D21" s="73" t="s">
        <v>134</v>
      </c>
      <c r="E21" s="73" t="s">
        <v>135</v>
      </c>
      <c r="F21" s="73" t="s">
        <v>136</v>
      </c>
      <c r="G21" s="73" t="s">
        <v>137</v>
      </c>
      <c r="H21" s="74" t="s">
        <v>138</v>
      </c>
      <c r="I21" s="68" t="s">
        <v>139</v>
      </c>
      <c r="J21" s="68" t="s">
        <v>140</v>
      </c>
      <c r="K21" s="68" t="s">
        <v>141</v>
      </c>
      <c r="M21" s="376" t="s">
        <v>127</v>
      </c>
      <c r="N21" s="9"/>
    </row>
    <row r="22" spans="1:14" ht="15" customHeight="1" x14ac:dyDescent="0.25">
      <c r="A22" s="7">
        <v>1</v>
      </c>
      <c r="B22" s="307"/>
      <c r="C22" s="308"/>
      <c r="D22" s="298"/>
      <c r="E22" s="307"/>
      <c r="F22" s="307"/>
      <c r="G22" s="307"/>
      <c r="H22" s="309"/>
      <c r="I22" s="56" t="str">
        <f>IFERROR(VLOOKUP(D22,Tabell5[[#All],[Trafikverkets artikelnummer]:[Artikelbenämning]],2,FALSE),"")&amp;IFERROR(VLOOKUP(Beställning!D22,Tabell6[[#All],[Trafikverkets artikelnummer]:[Artikelbenämning]],2,FALSE),"")</f>
        <v/>
      </c>
      <c r="J22" s="56" t="str">
        <f>IF(E22&lt;&gt;"",VLOOKUP(E22,$J$43:$K$48,2,FALSE),"")</f>
        <v/>
      </c>
      <c r="K22" s="56" t="str">
        <f>IF(F22&lt;&gt;"",VLOOKUP(F22,$J$52:$K$65,2,FALSE),IF(G22&lt;&gt;"",VLOOKUP(G22,$J$67:$K$69,2,FALSE),""))</f>
        <v/>
      </c>
      <c r="M22" s="376" t="s">
        <v>127</v>
      </c>
    </row>
    <row r="23" spans="1:14" x14ac:dyDescent="0.25">
      <c r="A23" s="7">
        <v>2</v>
      </c>
      <c r="B23" s="307"/>
      <c r="C23" s="308"/>
      <c r="D23" s="308"/>
      <c r="E23" s="307"/>
      <c r="F23" s="307"/>
      <c r="G23" s="307"/>
      <c r="H23" s="309"/>
      <c r="I23" s="56" t="str">
        <f>IFERROR(VLOOKUP(D23,Tabell5[[#All],[Trafikverkets artikelnummer]:[Artikelbenämning]],2,FALSE),"")&amp;IFERROR(VLOOKUP(Beställning!D23,Tabell6[[#All],[Trafikverkets artikelnummer]:[Artikelbenämning]],2,FALSE),"")</f>
        <v/>
      </c>
      <c r="J23" s="56" t="str">
        <f t="shared" ref="J23:J40" si="0">IF(E23&lt;&gt;"",VLOOKUP(E23,$J$43:$K$48,2,FALSE),"")</f>
        <v/>
      </c>
      <c r="K23" s="56" t="str">
        <f t="shared" ref="K23:K40" si="1">IF(F23&lt;&gt;"",VLOOKUP(F23,$J$52:$K$65,2,FALSE),IF(G23&lt;&gt;"",VLOOKUP(G23,$J$67:$K$69,2,FALSE),""))</f>
        <v/>
      </c>
      <c r="M23" s="376" t="s">
        <v>127</v>
      </c>
    </row>
    <row r="24" spans="1:14" x14ac:dyDescent="0.25">
      <c r="A24" s="7">
        <v>3</v>
      </c>
      <c r="B24" s="307"/>
      <c r="C24" s="308"/>
      <c r="D24" s="308"/>
      <c r="E24" s="307"/>
      <c r="F24" s="307"/>
      <c r="G24" s="307"/>
      <c r="H24" s="309"/>
      <c r="I24" s="56" t="str">
        <f>IFERROR(VLOOKUP(D24,Tabell5[[#All],[Trafikverkets artikelnummer]:[Artikelbenämning]],2,FALSE),"")&amp;IFERROR(VLOOKUP(Beställning!D24,Tabell6[[#All],[Trafikverkets artikelnummer]:[Artikelbenämning]],2,FALSE),"")</f>
        <v/>
      </c>
      <c r="J24" s="56" t="str">
        <f t="shared" si="0"/>
        <v/>
      </c>
      <c r="K24" s="56" t="str">
        <f t="shared" si="1"/>
        <v/>
      </c>
      <c r="M24" s="376" t="s">
        <v>127</v>
      </c>
    </row>
    <row r="25" spans="1:14" x14ac:dyDescent="0.25">
      <c r="A25" s="7">
        <v>4</v>
      </c>
      <c r="B25" s="307"/>
      <c r="C25" s="308"/>
      <c r="D25" s="308"/>
      <c r="E25" s="307"/>
      <c r="F25" s="307"/>
      <c r="G25" s="307"/>
      <c r="H25" s="309"/>
      <c r="I25" s="56" t="str">
        <f>IFERROR(VLOOKUP(D25,Tabell5[[#All],[Trafikverkets artikelnummer]:[Artikelbenämning]],2,FALSE),"")&amp;IFERROR(VLOOKUP(Beställning!D25,Tabell6[[#All],[Trafikverkets artikelnummer]:[Artikelbenämning]],2,FALSE),"")</f>
        <v/>
      </c>
      <c r="J25" s="56" t="str">
        <f t="shared" si="0"/>
        <v/>
      </c>
      <c r="K25" s="56" t="str">
        <f t="shared" si="1"/>
        <v/>
      </c>
      <c r="M25" s="376" t="s">
        <v>127</v>
      </c>
    </row>
    <row r="26" spans="1:14" x14ac:dyDescent="0.25">
      <c r="A26" s="7">
        <v>5</v>
      </c>
      <c r="B26" s="307"/>
      <c r="C26" s="308"/>
      <c r="D26" s="308"/>
      <c r="E26" s="307"/>
      <c r="F26" s="307"/>
      <c r="G26" s="307"/>
      <c r="H26" s="309"/>
      <c r="I26" s="56" t="str">
        <f>IFERROR(VLOOKUP(D26,Tabell5[[#All],[Trafikverkets artikelnummer]:[Artikelbenämning]],2,FALSE),"")&amp;IFERROR(VLOOKUP(Beställning!D26,Tabell6[[#All],[Trafikverkets artikelnummer]:[Artikelbenämning]],2,FALSE),"")</f>
        <v/>
      </c>
      <c r="J26" s="56" t="str">
        <f t="shared" si="0"/>
        <v/>
      </c>
      <c r="K26" s="56" t="str">
        <f t="shared" si="1"/>
        <v/>
      </c>
      <c r="M26" s="376" t="s">
        <v>127</v>
      </c>
    </row>
    <row r="27" spans="1:14" x14ac:dyDescent="0.25">
      <c r="A27" s="7">
        <v>6</v>
      </c>
      <c r="B27" s="307"/>
      <c r="C27" s="308"/>
      <c r="D27" s="298"/>
      <c r="E27" s="307"/>
      <c r="F27" s="307"/>
      <c r="G27" s="307"/>
      <c r="H27" s="309"/>
      <c r="I27" s="56" t="str">
        <f>IFERROR(VLOOKUP(D27,Tabell5[[#All],[Trafikverkets artikelnummer]:[Artikelbenämning]],2,FALSE),"")&amp;IFERROR(VLOOKUP(Beställning!D27,Tabell6[[#All],[Trafikverkets artikelnummer]:[Artikelbenämning]],2,FALSE),"")</f>
        <v/>
      </c>
      <c r="J27" s="56" t="str">
        <f t="shared" si="0"/>
        <v/>
      </c>
      <c r="K27" s="56" t="str">
        <f t="shared" si="1"/>
        <v/>
      </c>
      <c r="M27" s="376" t="s">
        <v>127</v>
      </c>
    </row>
    <row r="28" spans="1:14" x14ac:dyDescent="0.25">
      <c r="A28" s="7">
        <v>7</v>
      </c>
      <c r="B28" s="307"/>
      <c r="C28" s="308"/>
      <c r="D28" s="308"/>
      <c r="E28" s="307"/>
      <c r="F28" s="307"/>
      <c r="G28" s="307"/>
      <c r="H28" s="309"/>
      <c r="I28" s="56" t="str">
        <f>IFERROR(VLOOKUP(D28,Tabell5[[#All],[Trafikverkets artikelnummer]:[Artikelbenämning]],2,FALSE),"")&amp;IFERROR(VLOOKUP(Beställning!D28,Tabell6[[#All],[Trafikverkets artikelnummer]:[Artikelbenämning]],2,FALSE),"")</f>
        <v/>
      </c>
      <c r="J28" s="56" t="str">
        <f t="shared" si="0"/>
        <v/>
      </c>
      <c r="K28" s="56" t="str">
        <f t="shared" si="1"/>
        <v/>
      </c>
      <c r="M28" s="376" t="s">
        <v>127</v>
      </c>
    </row>
    <row r="29" spans="1:14" x14ac:dyDescent="0.25">
      <c r="A29" s="7">
        <v>8</v>
      </c>
      <c r="B29" s="307"/>
      <c r="C29" s="308"/>
      <c r="D29" s="308"/>
      <c r="E29" s="307"/>
      <c r="F29" s="307"/>
      <c r="G29" s="307"/>
      <c r="H29" s="309"/>
      <c r="I29" s="56" t="str">
        <f>IFERROR(VLOOKUP(D29,Tabell5[[#All],[Trafikverkets artikelnummer]:[Artikelbenämning]],2,FALSE),"")&amp;IFERROR(VLOOKUP(Beställning!D29,Tabell6[[#All],[Trafikverkets artikelnummer]:[Artikelbenämning]],2,FALSE),"")</f>
        <v/>
      </c>
      <c r="J29" s="56" t="str">
        <f t="shared" si="0"/>
        <v/>
      </c>
      <c r="K29" s="56" t="str">
        <f t="shared" si="1"/>
        <v/>
      </c>
      <c r="M29" s="376" t="s">
        <v>127</v>
      </c>
    </row>
    <row r="30" spans="1:14" ht="15.75" customHeight="1" x14ac:dyDescent="0.25">
      <c r="A30" s="7">
        <v>9</v>
      </c>
      <c r="B30" s="307"/>
      <c r="C30" s="308"/>
      <c r="D30" s="308"/>
      <c r="E30" s="307"/>
      <c r="F30" s="307"/>
      <c r="G30" s="307"/>
      <c r="H30" s="309"/>
      <c r="I30" s="56" t="str">
        <f>IFERROR(VLOOKUP(D30,Tabell5[[#All],[Trafikverkets artikelnummer]:[Artikelbenämning]],2,FALSE),"")&amp;IFERROR(VLOOKUP(Beställning!D30,Tabell6[[#All],[Trafikverkets artikelnummer]:[Artikelbenämning]],2,FALSE),"")</f>
        <v/>
      </c>
      <c r="J30" s="56" t="str">
        <f t="shared" si="0"/>
        <v/>
      </c>
      <c r="K30" s="56" t="str">
        <f t="shared" si="1"/>
        <v/>
      </c>
      <c r="M30" s="376" t="s">
        <v>127</v>
      </c>
    </row>
    <row r="31" spans="1:14" x14ac:dyDescent="0.25">
      <c r="A31" s="7">
        <v>10</v>
      </c>
      <c r="B31" s="307"/>
      <c r="C31" s="308"/>
      <c r="D31" s="308"/>
      <c r="E31" s="307"/>
      <c r="F31" s="307"/>
      <c r="G31" s="307"/>
      <c r="H31" s="309"/>
      <c r="I31" s="56" t="str">
        <f>IFERROR(VLOOKUP(D31,Tabell5[[#All],[Trafikverkets artikelnummer]:[Artikelbenämning]],2,FALSE),"")&amp;IFERROR(VLOOKUP(Beställning!D31,Tabell6[[#All],[Trafikverkets artikelnummer]:[Artikelbenämning]],2,FALSE),"")</f>
        <v/>
      </c>
      <c r="J31" s="56" t="str">
        <f t="shared" si="0"/>
        <v/>
      </c>
      <c r="K31" s="56" t="str">
        <f t="shared" si="1"/>
        <v/>
      </c>
      <c r="M31" s="376" t="s">
        <v>127</v>
      </c>
    </row>
    <row r="32" spans="1:14" x14ac:dyDescent="0.25">
      <c r="A32" s="7">
        <v>11</v>
      </c>
      <c r="B32" s="307"/>
      <c r="C32" s="308"/>
      <c r="D32" s="308"/>
      <c r="E32" s="307"/>
      <c r="F32" s="307"/>
      <c r="G32" s="307"/>
      <c r="H32" s="309"/>
      <c r="I32" s="56" t="str">
        <f>IFERROR(VLOOKUP(D32,Tabell5[[#All],[Trafikverkets artikelnummer]:[Artikelbenämning]],2,FALSE),"")&amp;IFERROR(VLOOKUP(Beställning!D32,Tabell6[[#All],[Trafikverkets artikelnummer]:[Artikelbenämning]],2,FALSE),"")</f>
        <v/>
      </c>
      <c r="J32" s="56" t="str">
        <f t="shared" si="0"/>
        <v/>
      </c>
      <c r="K32" s="56" t="str">
        <f t="shared" si="1"/>
        <v/>
      </c>
      <c r="M32" s="376" t="s">
        <v>127</v>
      </c>
    </row>
    <row r="33" spans="1:13" x14ac:dyDescent="0.25">
      <c r="A33" s="7">
        <v>12</v>
      </c>
      <c r="B33" s="307"/>
      <c r="C33" s="308"/>
      <c r="D33" s="308"/>
      <c r="E33" s="307"/>
      <c r="F33" s="307"/>
      <c r="G33" s="307"/>
      <c r="H33" s="309"/>
      <c r="I33" s="56" t="str">
        <f>IFERROR(VLOOKUP(D33,Tabell5[[#All],[Trafikverkets artikelnummer]:[Artikelbenämning]],2,FALSE),"")&amp;IFERROR(VLOOKUP(Beställning!D33,Tabell6[[#All],[Trafikverkets artikelnummer]:[Artikelbenämning]],2,FALSE),"")</f>
        <v/>
      </c>
      <c r="J33" s="56" t="str">
        <f t="shared" si="0"/>
        <v/>
      </c>
      <c r="K33" s="56" t="str">
        <f t="shared" si="1"/>
        <v/>
      </c>
      <c r="M33" s="376" t="s">
        <v>127</v>
      </c>
    </row>
    <row r="34" spans="1:13" x14ac:dyDescent="0.25">
      <c r="A34" s="7">
        <v>13</v>
      </c>
      <c r="B34" s="307"/>
      <c r="C34" s="308"/>
      <c r="D34" s="308"/>
      <c r="E34" s="307"/>
      <c r="F34" s="307"/>
      <c r="G34" s="307"/>
      <c r="H34" s="309"/>
      <c r="I34" s="56" t="str">
        <f>IFERROR(VLOOKUP(D34,Tabell5[[#All],[Trafikverkets artikelnummer]:[Artikelbenämning]],2,FALSE),"")&amp;IFERROR(VLOOKUP(Beställning!D34,Tabell6[[#All],[Trafikverkets artikelnummer]:[Artikelbenämning]],2,FALSE),"")</f>
        <v/>
      </c>
      <c r="J34" s="56" t="str">
        <f t="shared" si="0"/>
        <v/>
      </c>
      <c r="K34" s="56" t="str">
        <f t="shared" si="1"/>
        <v/>
      </c>
      <c r="M34" s="376" t="s">
        <v>127</v>
      </c>
    </row>
    <row r="35" spans="1:13" x14ac:dyDescent="0.25">
      <c r="A35" s="7">
        <v>14</v>
      </c>
      <c r="B35" s="307"/>
      <c r="C35" s="308"/>
      <c r="D35" s="308"/>
      <c r="E35" s="307"/>
      <c r="F35" s="307"/>
      <c r="G35" s="307"/>
      <c r="H35" s="310"/>
      <c r="I35" s="56" t="str">
        <f>IFERROR(VLOOKUP(D35,Tabell5[[#All],[Trafikverkets artikelnummer]:[Artikelbenämning]],2,FALSE),"")&amp;IFERROR(VLOOKUP(Beställning!D35,Tabell6[[#All],[Trafikverkets artikelnummer]:[Artikelbenämning]],2,FALSE),"")</f>
        <v/>
      </c>
      <c r="J35" s="56" t="str">
        <f t="shared" si="0"/>
        <v/>
      </c>
      <c r="K35" s="56" t="str">
        <f t="shared" si="1"/>
        <v/>
      </c>
      <c r="M35" s="376" t="s">
        <v>127</v>
      </c>
    </row>
    <row r="36" spans="1:13" x14ac:dyDescent="0.25">
      <c r="A36" s="7">
        <v>15</v>
      </c>
      <c r="B36" s="307"/>
      <c r="C36" s="308"/>
      <c r="D36" s="308"/>
      <c r="E36" s="307"/>
      <c r="F36" s="307"/>
      <c r="G36" s="307"/>
      <c r="H36" s="309"/>
      <c r="I36" s="56" t="str">
        <f>IFERROR(VLOOKUP(D36,Tabell5[[#All],[Trafikverkets artikelnummer]:[Artikelbenämning]],2,FALSE),"")&amp;IFERROR(VLOOKUP(Beställning!D36,Tabell6[[#All],[Trafikverkets artikelnummer]:[Artikelbenämning]],2,FALSE),"")</f>
        <v/>
      </c>
      <c r="J36" s="56" t="str">
        <f t="shared" si="0"/>
        <v/>
      </c>
      <c r="K36" s="56" t="str">
        <f t="shared" si="1"/>
        <v/>
      </c>
      <c r="M36" s="376" t="s">
        <v>127</v>
      </c>
    </row>
    <row r="37" spans="1:13" x14ac:dyDescent="0.25">
      <c r="A37" s="7">
        <v>16</v>
      </c>
      <c r="B37" s="307"/>
      <c r="C37" s="308"/>
      <c r="D37" s="308"/>
      <c r="E37" s="307"/>
      <c r="F37" s="307"/>
      <c r="G37" s="307"/>
      <c r="H37" s="309"/>
      <c r="I37" s="56" t="str">
        <f>IFERROR(VLOOKUP(D37,Tabell5[[#All],[Trafikverkets artikelnummer]:[Artikelbenämning]],2,FALSE),"")&amp;IFERROR(VLOOKUP(Beställning!D37,Tabell6[[#All],[Trafikverkets artikelnummer]:[Artikelbenämning]],2,FALSE),"")</f>
        <v/>
      </c>
      <c r="J37" s="56" t="str">
        <f t="shared" si="0"/>
        <v/>
      </c>
      <c r="K37" s="56" t="str">
        <f t="shared" si="1"/>
        <v/>
      </c>
      <c r="M37" s="376" t="s">
        <v>127</v>
      </c>
    </row>
    <row r="38" spans="1:13" x14ac:dyDescent="0.25">
      <c r="A38" s="7">
        <v>17</v>
      </c>
      <c r="B38" s="307"/>
      <c r="C38" s="308"/>
      <c r="D38" s="308"/>
      <c r="E38" s="307"/>
      <c r="F38" s="307"/>
      <c r="G38" s="307"/>
      <c r="H38" s="309"/>
      <c r="I38" s="56" t="str">
        <f>IFERROR(VLOOKUP(D38,Tabell5[[#All],[Trafikverkets artikelnummer]:[Artikelbenämning]],2,FALSE),"")&amp;IFERROR(VLOOKUP(Beställning!D38,Tabell6[[#All],[Trafikverkets artikelnummer]:[Artikelbenämning]],2,FALSE),"")</f>
        <v/>
      </c>
      <c r="J38" s="56" t="str">
        <f t="shared" si="0"/>
        <v/>
      </c>
      <c r="K38" s="56" t="str">
        <f t="shared" si="1"/>
        <v/>
      </c>
      <c r="M38" s="376" t="s">
        <v>127</v>
      </c>
    </row>
    <row r="39" spans="1:13" x14ac:dyDescent="0.25">
      <c r="A39" s="7">
        <v>18</v>
      </c>
      <c r="B39" s="307"/>
      <c r="C39" s="308"/>
      <c r="D39" s="308"/>
      <c r="E39" s="307"/>
      <c r="F39" s="307"/>
      <c r="G39" s="307"/>
      <c r="H39" s="309"/>
      <c r="I39" s="56" t="str">
        <f>IFERROR(VLOOKUP(D39,Tabell5[[#All],[Trafikverkets artikelnummer]:[Artikelbenämning]],2,FALSE),"")&amp;IFERROR(VLOOKUP(Beställning!D39,Tabell6[[#All],[Trafikverkets artikelnummer]:[Artikelbenämning]],2,FALSE),"")</f>
        <v/>
      </c>
      <c r="J39" s="56" t="str">
        <f t="shared" si="0"/>
        <v/>
      </c>
      <c r="K39" s="56" t="str">
        <f t="shared" si="1"/>
        <v/>
      </c>
      <c r="M39" s="376" t="s">
        <v>127</v>
      </c>
    </row>
    <row r="40" spans="1:13" ht="15.75" thickBot="1" x14ac:dyDescent="0.3">
      <c r="A40" s="7">
        <v>19</v>
      </c>
      <c r="B40" s="307"/>
      <c r="C40" s="308"/>
      <c r="D40" s="308"/>
      <c r="E40" s="307"/>
      <c r="F40" s="307"/>
      <c r="G40" s="307"/>
      <c r="H40" s="309"/>
      <c r="I40" s="56" t="str">
        <f>IFERROR(VLOOKUP(D40,Tabell5[[#All],[Trafikverkets artikelnummer]:[Artikelbenämning]],2,FALSE),"")&amp;IFERROR(VLOOKUP(Beställning!D40,Tabell6[[#All],[Trafikverkets artikelnummer]:[Artikelbenämning]],2,FALSE),"")</f>
        <v/>
      </c>
      <c r="J40" s="56" t="str">
        <f t="shared" si="0"/>
        <v/>
      </c>
      <c r="K40" s="56" t="str">
        <f t="shared" si="1"/>
        <v/>
      </c>
      <c r="M40" s="377" t="s">
        <v>127</v>
      </c>
    </row>
    <row r="42" spans="1:13" ht="15.75" thickBot="1" x14ac:dyDescent="0.3"/>
    <row r="43" spans="1:13" x14ac:dyDescent="0.25">
      <c r="A43" s="426" t="s">
        <v>381</v>
      </c>
      <c r="B43" s="427"/>
      <c r="C43" s="427"/>
      <c r="D43" s="427"/>
      <c r="E43" s="427"/>
      <c r="F43" s="428"/>
      <c r="G43" s="429"/>
      <c r="H43" s="430"/>
      <c r="J43" s="69" t="s">
        <v>135</v>
      </c>
      <c r="K43" s="70" t="s">
        <v>142</v>
      </c>
      <c r="L43" s="71" t="s">
        <v>128</v>
      </c>
    </row>
    <row r="44" spans="1:13" ht="30" x14ac:dyDescent="0.25">
      <c r="A44" s="431" t="s">
        <v>143</v>
      </c>
      <c r="B44" s="432"/>
      <c r="C44" s="432"/>
      <c r="D44" s="432"/>
      <c r="E44" s="432"/>
      <c r="F44" s="425"/>
      <c r="G44" s="354"/>
      <c r="H44" s="433"/>
      <c r="J44" s="51" t="s">
        <v>144</v>
      </c>
      <c r="K44" s="10" t="s">
        <v>145</v>
      </c>
      <c r="L44" s="52" t="s">
        <v>146</v>
      </c>
    </row>
    <row r="45" spans="1:13" ht="30.75" customHeight="1" thickBot="1" x14ac:dyDescent="0.3">
      <c r="A45" s="403" t="s">
        <v>139</v>
      </c>
      <c r="B45" s="404"/>
      <c r="C45" s="65" t="s">
        <v>147</v>
      </c>
      <c r="D45" s="65" t="s">
        <v>148</v>
      </c>
      <c r="E45" s="65" t="s">
        <v>149</v>
      </c>
      <c r="F45" s="65" t="s">
        <v>132</v>
      </c>
      <c r="G45" s="358" t="s">
        <v>150</v>
      </c>
      <c r="H45" s="359"/>
      <c r="J45" s="51" t="s">
        <v>151</v>
      </c>
      <c r="K45" s="10" t="s">
        <v>152</v>
      </c>
      <c r="L45" s="52" t="s">
        <v>146</v>
      </c>
    </row>
    <row r="46" spans="1:13" ht="30" x14ac:dyDescent="0.25">
      <c r="A46" s="440"/>
      <c r="B46" s="441"/>
      <c r="C46" s="64"/>
      <c r="D46" s="64"/>
      <c r="E46" s="64"/>
      <c r="F46" s="64"/>
      <c r="G46" s="360"/>
      <c r="H46" s="361"/>
      <c r="J46" s="51" t="s">
        <v>153</v>
      </c>
      <c r="K46" s="10" t="s">
        <v>154</v>
      </c>
      <c r="L46" s="52" t="s">
        <v>146</v>
      </c>
    </row>
    <row r="47" spans="1:13" ht="30" x14ac:dyDescent="0.25">
      <c r="A47" s="424"/>
      <c r="B47" s="425"/>
      <c r="C47" s="5"/>
      <c r="D47" s="5"/>
      <c r="E47" s="5"/>
      <c r="F47" s="5"/>
      <c r="G47" s="354"/>
      <c r="H47" s="355"/>
      <c r="J47" s="51" t="s">
        <v>155</v>
      </c>
      <c r="K47" s="10" t="s">
        <v>156</v>
      </c>
      <c r="L47" s="52" t="s">
        <v>146</v>
      </c>
    </row>
    <row r="48" spans="1:13" ht="15.75" thickBot="1" x14ac:dyDescent="0.3">
      <c r="A48" s="424"/>
      <c r="B48" s="425"/>
      <c r="C48" s="5"/>
      <c r="D48" s="5"/>
      <c r="E48" s="5"/>
      <c r="F48" s="5"/>
      <c r="G48" s="354"/>
      <c r="H48" s="355"/>
      <c r="J48" s="53" t="s">
        <v>157</v>
      </c>
      <c r="K48" s="54" t="s">
        <v>158</v>
      </c>
      <c r="L48" s="55" t="s">
        <v>146</v>
      </c>
    </row>
    <row r="49" spans="1:12" x14ac:dyDescent="0.25">
      <c r="A49" s="424"/>
      <c r="B49" s="425"/>
      <c r="C49" s="5"/>
      <c r="D49" s="5"/>
      <c r="E49" s="5"/>
      <c r="F49" s="5"/>
      <c r="G49" s="354"/>
      <c r="H49" s="355"/>
    </row>
    <row r="50" spans="1:12" ht="15.75" thickBot="1" x14ac:dyDescent="0.3">
      <c r="A50" s="424"/>
      <c r="B50" s="425"/>
      <c r="C50" s="5"/>
      <c r="D50" s="5"/>
      <c r="E50" s="5"/>
      <c r="F50" s="5"/>
      <c r="G50" s="354"/>
      <c r="H50" s="355"/>
    </row>
    <row r="51" spans="1:12" x14ac:dyDescent="0.25">
      <c r="A51" s="424"/>
      <c r="B51" s="425"/>
      <c r="C51" s="5"/>
      <c r="D51" s="5"/>
      <c r="E51" s="5"/>
      <c r="F51" s="5"/>
      <c r="G51" s="354"/>
      <c r="H51" s="355"/>
      <c r="J51" s="69" t="s">
        <v>136</v>
      </c>
      <c r="K51" s="70" t="s">
        <v>159</v>
      </c>
      <c r="L51" s="71" t="s">
        <v>128</v>
      </c>
    </row>
    <row r="52" spans="1:12" x14ac:dyDescent="0.25">
      <c r="A52" s="424"/>
      <c r="B52" s="425"/>
      <c r="C52" s="5"/>
      <c r="D52" s="5"/>
      <c r="E52" s="5"/>
      <c r="F52" s="5"/>
      <c r="G52" s="354"/>
      <c r="H52" s="355"/>
      <c r="J52" s="51" t="s">
        <v>144</v>
      </c>
      <c r="K52" t="s">
        <v>160</v>
      </c>
      <c r="L52" s="52" t="s">
        <v>146</v>
      </c>
    </row>
    <row r="53" spans="1:12" ht="15.75" thickBot="1" x14ac:dyDescent="0.3">
      <c r="A53" s="438"/>
      <c r="B53" s="439"/>
      <c r="C53" s="63"/>
      <c r="D53" s="63"/>
      <c r="E53" s="63"/>
      <c r="F53" s="63"/>
      <c r="G53" s="356"/>
      <c r="H53" s="357"/>
      <c r="J53" s="51" t="s">
        <v>151</v>
      </c>
      <c r="K53" t="s">
        <v>161</v>
      </c>
      <c r="L53" s="52" t="s">
        <v>146</v>
      </c>
    </row>
    <row r="54" spans="1:12" ht="15.75" thickBot="1" x14ac:dyDescent="0.3">
      <c r="J54" s="51" t="s">
        <v>153</v>
      </c>
      <c r="K54" t="s">
        <v>162</v>
      </c>
      <c r="L54" s="52" t="s">
        <v>146</v>
      </c>
    </row>
    <row r="55" spans="1:12" x14ac:dyDescent="0.25">
      <c r="A55" s="426" t="s">
        <v>163</v>
      </c>
      <c r="B55" s="427"/>
      <c r="C55" s="427"/>
      <c r="D55" s="427"/>
      <c r="E55" s="427"/>
      <c r="F55" s="427"/>
      <c r="G55" s="434"/>
      <c r="H55" s="435"/>
      <c r="J55" s="51" t="s">
        <v>155</v>
      </c>
      <c r="K55" t="s">
        <v>164</v>
      </c>
      <c r="L55" s="52" t="s">
        <v>146</v>
      </c>
    </row>
    <row r="56" spans="1:12" x14ac:dyDescent="0.25">
      <c r="A56" s="431" t="s">
        <v>165</v>
      </c>
      <c r="B56" s="432"/>
      <c r="C56" s="432"/>
      <c r="D56" s="432"/>
      <c r="E56" s="432"/>
      <c r="F56" s="432"/>
      <c r="G56" s="436"/>
      <c r="H56" s="437"/>
      <c r="J56" s="51" t="s">
        <v>157</v>
      </c>
      <c r="K56" t="s">
        <v>166</v>
      </c>
      <c r="L56" s="52" t="s">
        <v>146</v>
      </c>
    </row>
    <row r="57" spans="1:12" ht="33" customHeight="1" thickBot="1" x14ac:dyDescent="0.3">
      <c r="A57" s="403" t="s">
        <v>139</v>
      </c>
      <c r="B57" s="404" t="s">
        <v>147</v>
      </c>
      <c r="C57" s="65" t="s">
        <v>147</v>
      </c>
      <c r="D57" s="65" t="s">
        <v>148</v>
      </c>
      <c r="E57" s="65" t="s">
        <v>149</v>
      </c>
      <c r="F57" s="65" t="s">
        <v>132</v>
      </c>
      <c r="G57" s="358" t="s">
        <v>150</v>
      </c>
      <c r="H57" s="359"/>
      <c r="J57" s="51" t="s">
        <v>167</v>
      </c>
      <c r="K57" t="s">
        <v>168</v>
      </c>
      <c r="L57" s="52" t="s">
        <v>146</v>
      </c>
    </row>
    <row r="58" spans="1:12" x14ac:dyDescent="0.25">
      <c r="A58" s="440"/>
      <c r="B58" s="441"/>
      <c r="C58" s="64"/>
      <c r="D58" s="64"/>
      <c r="E58" s="64"/>
      <c r="F58" s="64"/>
      <c r="G58" s="360"/>
      <c r="H58" s="361"/>
      <c r="J58" s="51" t="s">
        <v>169</v>
      </c>
      <c r="K58" t="s">
        <v>170</v>
      </c>
      <c r="L58" s="52" t="s">
        <v>146</v>
      </c>
    </row>
    <row r="59" spans="1:12" x14ac:dyDescent="0.25">
      <c r="A59" s="424"/>
      <c r="B59" s="425"/>
      <c r="C59" s="5"/>
      <c r="D59" s="5"/>
      <c r="E59" s="5"/>
      <c r="F59" s="5"/>
      <c r="G59" s="354"/>
      <c r="H59" s="355"/>
      <c r="J59" s="51" t="s">
        <v>171</v>
      </c>
      <c r="K59" t="s">
        <v>172</v>
      </c>
      <c r="L59" s="52" t="s">
        <v>146</v>
      </c>
    </row>
    <row r="60" spans="1:12" x14ac:dyDescent="0.25">
      <c r="A60" s="424"/>
      <c r="B60" s="425"/>
      <c r="C60" s="5"/>
      <c r="D60" s="5"/>
      <c r="E60" s="5"/>
      <c r="F60" s="5"/>
      <c r="G60" s="354"/>
      <c r="H60" s="355"/>
      <c r="J60" s="51" t="s">
        <v>173</v>
      </c>
      <c r="K60" t="s">
        <v>174</v>
      </c>
      <c r="L60" s="52" t="s">
        <v>146</v>
      </c>
    </row>
    <row r="61" spans="1:12" x14ac:dyDescent="0.25">
      <c r="A61" s="424"/>
      <c r="B61" s="425"/>
      <c r="C61" s="5"/>
      <c r="D61" s="5"/>
      <c r="E61" s="5"/>
      <c r="F61" s="5"/>
      <c r="G61" s="354"/>
      <c r="H61" s="355"/>
      <c r="J61" s="51" t="s">
        <v>175</v>
      </c>
      <c r="K61" t="s">
        <v>176</v>
      </c>
      <c r="L61" s="52" t="s">
        <v>146</v>
      </c>
    </row>
    <row r="62" spans="1:12" x14ac:dyDescent="0.25">
      <c r="A62" s="424"/>
      <c r="B62" s="425"/>
      <c r="C62" s="5"/>
      <c r="D62" s="5"/>
      <c r="E62" s="5"/>
      <c r="F62" s="5"/>
      <c r="G62" s="354"/>
      <c r="H62" s="355"/>
      <c r="J62" s="51" t="s">
        <v>177</v>
      </c>
      <c r="K62" t="s">
        <v>178</v>
      </c>
      <c r="L62" s="52" t="s">
        <v>146</v>
      </c>
    </row>
    <row r="63" spans="1:12" x14ac:dyDescent="0.25">
      <c r="A63" s="424"/>
      <c r="B63" s="425"/>
      <c r="C63" s="5"/>
      <c r="D63" s="5"/>
      <c r="E63" s="5"/>
      <c r="F63" s="5"/>
      <c r="G63" s="354"/>
      <c r="H63" s="355"/>
      <c r="J63" s="51" t="s">
        <v>179</v>
      </c>
      <c r="K63" t="s">
        <v>180</v>
      </c>
      <c r="L63" s="52" t="s">
        <v>146</v>
      </c>
    </row>
    <row r="64" spans="1:12" x14ac:dyDescent="0.25">
      <c r="A64" s="424"/>
      <c r="B64" s="425"/>
      <c r="C64" s="5"/>
      <c r="D64" s="5"/>
      <c r="E64" s="5"/>
      <c r="F64" s="5"/>
      <c r="G64" s="354"/>
      <c r="H64" s="355"/>
      <c r="J64" s="51" t="s">
        <v>181</v>
      </c>
      <c r="K64" t="s">
        <v>182</v>
      </c>
      <c r="L64" s="52" t="s">
        <v>146</v>
      </c>
    </row>
    <row r="65" spans="1:12" ht="15.75" thickBot="1" x14ac:dyDescent="0.3">
      <c r="A65" s="438"/>
      <c r="B65" s="439"/>
      <c r="C65" s="63"/>
      <c r="D65" s="63"/>
      <c r="E65" s="63"/>
      <c r="F65" s="63"/>
      <c r="G65" s="356"/>
      <c r="H65" s="357"/>
      <c r="J65" s="53" t="s">
        <v>183</v>
      </c>
      <c r="K65" s="54" t="s">
        <v>184</v>
      </c>
      <c r="L65" s="55" t="s">
        <v>146</v>
      </c>
    </row>
    <row r="66" spans="1:12" ht="15.75" thickBot="1" x14ac:dyDescent="0.3">
      <c r="A66" s="423"/>
      <c r="B66" s="423"/>
    </row>
    <row r="67" spans="1:12" x14ac:dyDescent="0.25">
      <c r="A67" s="423"/>
      <c r="B67" s="423"/>
      <c r="J67" s="69" t="s">
        <v>185</v>
      </c>
      <c r="K67" s="70" t="s">
        <v>159</v>
      </c>
      <c r="L67" s="71" t="s">
        <v>186</v>
      </c>
    </row>
    <row r="68" spans="1:12" x14ac:dyDescent="0.25">
      <c r="A68" s="423"/>
      <c r="B68" s="423"/>
      <c r="J68" s="51" t="s">
        <v>144</v>
      </c>
      <c r="K68" t="s">
        <v>187</v>
      </c>
      <c r="L68" s="52" t="s">
        <v>146</v>
      </c>
    </row>
    <row r="69" spans="1:12" ht="15.75" thickBot="1" x14ac:dyDescent="0.3">
      <c r="J69" s="53" t="s">
        <v>151</v>
      </c>
      <c r="K69" s="54" t="s">
        <v>188</v>
      </c>
      <c r="L69" s="55" t="s">
        <v>146</v>
      </c>
    </row>
  </sheetData>
  <mergeCells count="86">
    <mergeCell ref="I20:K20"/>
    <mergeCell ref="E19:F20"/>
    <mergeCell ref="G19:G20"/>
    <mergeCell ref="A46:B46"/>
    <mergeCell ref="A47:B47"/>
    <mergeCell ref="A48:B48"/>
    <mergeCell ref="A49:B49"/>
    <mergeCell ref="A50:B50"/>
    <mergeCell ref="A58:B58"/>
    <mergeCell ref="A59:B59"/>
    <mergeCell ref="A51:B51"/>
    <mergeCell ref="A52:B52"/>
    <mergeCell ref="A53:B53"/>
    <mergeCell ref="J8:K8"/>
    <mergeCell ref="A2:K2"/>
    <mergeCell ref="A66:B66"/>
    <mergeCell ref="A67:B67"/>
    <mergeCell ref="A68:B68"/>
    <mergeCell ref="A60:B60"/>
    <mergeCell ref="A61:B61"/>
    <mergeCell ref="A62:B62"/>
    <mergeCell ref="A63:B63"/>
    <mergeCell ref="A64:B64"/>
    <mergeCell ref="A43:H43"/>
    <mergeCell ref="A44:H44"/>
    <mergeCell ref="A55:H55"/>
    <mergeCell ref="A56:H56"/>
    <mergeCell ref="A65:B65"/>
    <mergeCell ref="A57:B57"/>
    <mergeCell ref="E12:H12"/>
    <mergeCell ref="J12:K12"/>
    <mergeCell ref="E14:G14"/>
    <mergeCell ref="A45:B45"/>
    <mergeCell ref="I1:J1"/>
    <mergeCell ref="A15:D17"/>
    <mergeCell ref="H15:H17"/>
    <mergeCell ref="I15:I17"/>
    <mergeCell ref="J15:J17"/>
    <mergeCell ref="A14:D14"/>
    <mergeCell ref="E7:H7"/>
    <mergeCell ref="E8:H8"/>
    <mergeCell ref="J7:K7"/>
    <mergeCell ref="A12:D12"/>
    <mergeCell ref="A7:D7"/>
    <mergeCell ref="A8:D8"/>
    <mergeCell ref="A10:D10"/>
    <mergeCell ref="A11:D11"/>
    <mergeCell ref="J10:K10"/>
    <mergeCell ref="E11:H11"/>
    <mergeCell ref="E10:H10"/>
    <mergeCell ref="J11:K11"/>
    <mergeCell ref="A6:D6"/>
    <mergeCell ref="E4:H4"/>
    <mergeCell ref="M15:M40"/>
    <mergeCell ref="I3:K3"/>
    <mergeCell ref="L3:M3"/>
    <mergeCell ref="A3:H3"/>
    <mergeCell ref="A4:D4"/>
    <mergeCell ref="A5:D5"/>
    <mergeCell ref="E5:H5"/>
    <mergeCell ref="E6:H6"/>
    <mergeCell ref="J4:K4"/>
    <mergeCell ref="J5:K5"/>
    <mergeCell ref="J6:K6"/>
    <mergeCell ref="E9:H9"/>
    <mergeCell ref="J9:K9"/>
    <mergeCell ref="A9:D9"/>
    <mergeCell ref="E15:G17"/>
    <mergeCell ref="G45:H45"/>
    <mergeCell ref="G46:H46"/>
    <mergeCell ref="G47:H47"/>
    <mergeCell ref="G48:H48"/>
    <mergeCell ref="G49:H49"/>
    <mergeCell ref="G50:H50"/>
    <mergeCell ref="G51:H51"/>
    <mergeCell ref="G52:H52"/>
    <mergeCell ref="G53:H53"/>
    <mergeCell ref="G62:H62"/>
    <mergeCell ref="G63:H63"/>
    <mergeCell ref="G64:H64"/>
    <mergeCell ref="G65:H65"/>
    <mergeCell ref="G57:H57"/>
    <mergeCell ref="G58:H58"/>
    <mergeCell ref="G59:H59"/>
    <mergeCell ref="G60:H60"/>
    <mergeCell ref="G61:H61"/>
  </mergeCells>
  <dataValidations count="3">
    <dataValidation type="list" allowBlank="1" showInputMessage="1" showErrorMessage="1" sqref="F22:F40" xr:uid="{00000000-0002-0000-0000-000000000000}">
      <formula1>$J$52:$J$65</formula1>
    </dataValidation>
    <dataValidation type="list" allowBlank="1" showInputMessage="1" showErrorMessage="1" sqref="E22:E40" xr:uid="{00000000-0002-0000-0000-000001000000}">
      <formula1>$J$44:$J$48</formula1>
    </dataValidation>
    <dataValidation type="list" allowBlank="1" showInputMessage="1" showErrorMessage="1" sqref="G22:G40" xr:uid="{00000000-0002-0000-0000-000002000000}">
      <formula1>$J$68:$J$69</formula1>
    </dataValidation>
  </dataValidations>
  <pageMargins left="0.7" right="0.7" top="0.75" bottom="0.75" header="0.3" footer="0.3"/>
  <pageSetup paperSize="9" scale="70"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9"/>
  <sheetViews>
    <sheetView topLeftCell="A19" workbookViewId="0">
      <selection activeCell="B70" sqref="B70"/>
    </sheetView>
  </sheetViews>
  <sheetFormatPr defaultRowHeight="15" x14ac:dyDescent="0.25"/>
  <cols>
    <col min="1" max="1" width="16.5703125" customWidth="1"/>
    <col min="2" max="2" width="68.5703125" customWidth="1"/>
    <col min="3" max="3" width="77.42578125" customWidth="1"/>
  </cols>
  <sheetData>
    <row r="1" spans="1:3" ht="30" x14ac:dyDescent="0.25">
      <c r="A1" s="34" t="s">
        <v>189</v>
      </c>
      <c r="B1" s="35" t="s">
        <v>190</v>
      </c>
      <c r="C1" s="36" t="s">
        <v>191</v>
      </c>
    </row>
    <row r="2" spans="1:3" s="24" customFormat="1" ht="45" x14ac:dyDescent="0.25">
      <c r="A2" s="32">
        <v>9831500</v>
      </c>
      <c r="B2" s="25" t="s">
        <v>192</v>
      </c>
      <c r="C2" s="27" t="s">
        <v>193</v>
      </c>
    </row>
    <row r="3" spans="1:3" s="24" customFormat="1" ht="45" x14ac:dyDescent="0.25">
      <c r="A3" s="32">
        <v>9831501</v>
      </c>
      <c r="B3" s="25" t="s">
        <v>194</v>
      </c>
      <c r="C3" s="28" t="s">
        <v>193</v>
      </c>
    </row>
    <row r="4" spans="1:3" s="24" customFormat="1" ht="45" x14ac:dyDescent="0.25">
      <c r="A4" s="32">
        <v>9831502</v>
      </c>
      <c r="B4" s="25" t="s">
        <v>195</v>
      </c>
      <c r="C4" s="28" t="s">
        <v>193</v>
      </c>
    </row>
    <row r="5" spans="1:3" s="24" customFormat="1" ht="45" x14ac:dyDescent="0.25">
      <c r="A5" s="32">
        <v>9831503</v>
      </c>
      <c r="B5" s="25" t="s">
        <v>196</v>
      </c>
      <c r="C5" s="28" t="s">
        <v>193</v>
      </c>
    </row>
    <row r="6" spans="1:3" s="24" customFormat="1" ht="45" x14ac:dyDescent="0.25">
      <c r="A6" s="32">
        <v>9831504</v>
      </c>
      <c r="B6" s="25" t="s">
        <v>197</v>
      </c>
      <c r="C6" s="28" t="s">
        <v>193</v>
      </c>
    </row>
    <row r="7" spans="1:3" s="24" customFormat="1" ht="45" x14ac:dyDescent="0.25">
      <c r="A7" s="32">
        <v>9831505</v>
      </c>
      <c r="B7" s="25" t="s">
        <v>198</v>
      </c>
      <c r="C7" s="28" t="s">
        <v>193</v>
      </c>
    </row>
    <row r="8" spans="1:3" s="24" customFormat="1" ht="45" x14ac:dyDescent="0.25">
      <c r="A8" s="32">
        <v>9831506</v>
      </c>
      <c r="B8" s="25" t="s">
        <v>199</v>
      </c>
      <c r="C8" s="28" t="s">
        <v>193</v>
      </c>
    </row>
    <row r="9" spans="1:3" s="24" customFormat="1" ht="45" x14ac:dyDescent="0.25">
      <c r="A9" s="32">
        <v>9831507</v>
      </c>
      <c r="B9" s="25" t="s">
        <v>200</v>
      </c>
      <c r="C9" s="28" t="s">
        <v>193</v>
      </c>
    </row>
    <row r="10" spans="1:3" s="24" customFormat="1" ht="45" x14ac:dyDescent="0.25">
      <c r="A10" s="32">
        <v>9831508</v>
      </c>
      <c r="B10" s="25" t="s">
        <v>201</v>
      </c>
      <c r="C10" s="28" t="s">
        <v>193</v>
      </c>
    </row>
    <row r="11" spans="1:3" s="24" customFormat="1" ht="45" x14ac:dyDescent="0.25">
      <c r="A11" s="32">
        <v>9831509</v>
      </c>
      <c r="B11" s="25" t="s">
        <v>202</v>
      </c>
      <c r="C11" s="28" t="s">
        <v>193</v>
      </c>
    </row>
    <row r="12" spans="1:3" s="24" customFormat="1" ht="45" x14ac:dyDescent="0.25">
      <c r="A12" s="32">
        <v>9831510</v>
      </c>
      <c r="B12" s="25" t="s">
        <v>203</v>
      </c>
      <c r="C12" s="28" t="s">
        <v>193</v>
      </c>
    </row>
    <row r="13" spans="1:3" s="24" customFormat="1" ht="45" x14ac:dyDescent="0.25">
      <c r="A13" s="32">
        <v>9831511</v>
      </c>
      <c r="B13" s="25" t="s">
        <v>204</v>
      </c>
      <c r="C13" s="28" t="s">
        <v>193</v>
      </c>
    </row>
    <row r="14" spans="1:3" s="24" customFormat="1" ht="45" x14ac:dyDescent="0.25">
      <c r="A14" s="32">
        <v>9831512</v>
      </c>
      <c r="B14" s="25" t="s">
        <v>205</v>
      </c>
      <c r="C14" s="28" t="s">
        <v>193</v>
      </c>
    </row>
    <row r="15" spans="1:3" s="24" customFormat="1" ht="45" x14ac:dyDescent="0.25">
      <c r="A15" s="32">
        <v>9831513</v>
      </c>
      <c r="B15" s="25" t="s">
        <v>206</v>
      </c>
      <c r="C15" s="28" t="s">
        <v>193</v>
      </c>
    </row>
    <row r="16" spans="1:3" s="24" customFormat="1" ht="45" x14ac:dyDescent="0.25">
      <c r="A16" s="32">
        <v>9831514</v>
      </c>
      <c r="B16" s="25" t="s">
        <v>207</v>
      </c>
      <c r="C16" s="28" t="s">
        <v>193</v>
      </c>
    </row>
    <row r="17" spans="1:3" s="24" customFormat="1" ht="45" x14ac:dyDescent="0.25">
      <c r="A17" s="32">
        <v>9831515</v>
      </c>
      <c r="B17" s="25" t="s">
        <v>208</v>
      </c>
      <c r="C17" s="28" t="s">
        <v>193</v>
      </c>
    </row>
    <row r="18" spans="1:3" s="24" customFormat="1" ht="45" x14ac:dyDescent="0.25">
      <c r="A18" s="32">
        <v>9831516</v>
      </c>
      <c r="B18" s="25" t="s">
        <v>209</v>
      </c>
      <c r="C18" s="28" t="s">
        <v>193</v>
      </c>
    </row>
    <row r="19" spans="1:3" s="24" customFormat="1" ht="45" x14ac:dyDescent="0.25">
      <c r="A19" s="32">
        <v>9831517</v>
      </c>
      <c r="B19" s="25" t="s">
        <v>210</v>
      </c>
      <c r="C19" s="28" t="s">
        <v>193</v>
      </c>
    </row>
    <row r="20" spans="1:3" s="24" customFormat="1" ht="45" x14ac:dyDescent="0.25">
      <c r="A20" s="32">
        <v>9831518</v>
      </c>
      <c r="B20" s="25" t="s">
        <v>211</v>
      </c>
      <c r="C20" s="28" t="s">
        <v>193</v>
      </c>
    </row>
    <row r="21" spans="1:3" s="24" customFormat="1" ht="45" x14ac:dyDescent="0.25">
      <c r="A21" s="32">
        <v>9831519</v>
      </c>
      <c r="B21" s="25" t="s">
        <v>212</v>
      </c>
      <c r="C21" s="28" t="s">
        <v>213</v>
      </c>
    </row>
    <row r="22" spans="1:3" s="24" customFormat="1" ht="45" x14ac:dyDescent="0.25">
      <c r="A22" s="32">
        <v>9831520</v>
      </c>
      <c r="B22" s="25" t="s">
        <v>214</v>
      </c>
      <c r="C22" s="28" t="s">
        <v>213</v>
      </c>
    </row>
    <row r="23" spans="1:3" s="24" customFormat="1" ht="45" x14ac:dyDescent="0.25">
      <c r="A23" s="32">
        <v>9831521</v>
      </c>
      <c r="B23" s="25" t="s">
        <v>215</v>
      </c>
      <c r="C23" s="28" t="s">
        <v>213</v>
      </c>
    </row>
    <row r="24" spans="1:3" s="24" customFormat="1" ht="45" x14ac:dyDescent="0.25">
      <c r="A24" s="32">
        <v>9831522</v>
      </c>
      <c r="B24" s="25" t="s">
        <v>216</v>
      </c>
      <c r="C24" s="28" t="s">
        <v>213</v>
      </c>
    </row>
    <row r="25" spans="1:3" s="24" customFormat="1" ht="45" x14ac:dyDescent="0.25">
      <c r="A25" s="32">
        <v>9831523</v>
      </c>
      <c r="B25" s="25" t="s">
        <v>217</v>
      </c>
      <c r="C25" s="28" t="s">
        <v>213</v>
      </c>
    </row>
    <row r="26" spans="1:3" s="24" customFormat="1" ht="45" x14ac:dyDescent="0.25">
      <c r="A26" s="32">
        <v>9831524</v>
      </c>
      <c r="B26" s="25" t="s">
        <v>218</v>
      </c>
      <c r="C26" s="28" t="s">
        <v>213</v>
      </c>
    </row>
    <row r="27" spans="1:3" s="24" customFormat="1" ht="45" x14ac:dyDescent="0.25">
      <c r="A27" s="32">
        <v>9831525</v>
      </c>
      <c r="B27" s="26" t="s">
        <v>219</v>
      </c>
      <c r="C27" s="28" t="s">
        <v>213</v>
      </c>
    </row>
    <row r="28" spans="1:3" s="24" customFormat="1" ht="45" x14ac:dyDescent="0.25">
      <c r="A28" s="32">
        <v>9831526</v>
      </c>
      <c r="B28" s="26" t="s">
        <v>220</v>
      </c>
      <c r="C28" s="28" t="s">
        <v>213</v>
      </c>
    </row>
    <row r="29" spans="1:3" s="24" customFormat="1" ht="45" x14ac:dyDescent="0.25">
      <c r="A29" s="32">
        <v>9831527</v>
      </c>
      <c r="B29" s="25" t="s">
        <v>221</v>
      </c>
      <c r="C29" s="28" t="s">
        <v>222</v>
      </c>
    </row>
    <row r="30" spans="1:3" s="24" customFormat="1" ht="45" x14ac:dyDescent="0.25">
      <c r="A30" s="32">
        <v>9831528</v>
      </c>
      <c r="B30" s="25" t="s">
        <v>223</v>
      </c>
      <c r="C30" s="28" t="s">
        <v>222</v>
      </c>
    </row>
    <row r="31" spans="1:3" s="24" customFormat="1" ht="45" x14ac:dyDescent="0.25">
      <c r="A31" s="32">
        <v>9831529</v>
      </c>
      <c r="B31" s="25" t="s">
        <v>224</v>
      </c>
      <c r="C31" s="28" t="s">
        <v>222</v>
      </c>
    </row>
    <row r="32" spans="1:3" s="24" customFormat="1" ht="45" x14ac:dyDescent="0.25">
      <c r="A32" s="32">
        <v>9831530</v>
      </c>
      <c r="B32" s="25" t="s">
        <v>225</v>
      </c>
      <c r="C32" s="28" t="s">
        <v>222</v>
      </c>
    </row>
    <row r="33" spans="1:3" s="24" customFormat="1" ht="45" x14ac:dyDescent="0.25">
      <c r="A33" s="32">
        <v>9831531</v>
      </c>
      <c r="B33" s="25" t="s">
        <v>226</v>
      </c>
      <c r="C33" s="28" t="s">
        <v>222</v>
      </c>
    </row>
    <row r="34" spans="1:3" s="24" customFormat="1" ht="60" x14ac:dyDescent="0.25">
      <c r="A34" s="32">
        <v>9831532</v>
      </c>
      <c r="B34" s="25" t="s">
        <v>227</v>
      </c>
      <c r="C34" s="28" t="s">
        <v>228</v>
      </c>
    </row>
    <row r="35" spans="1:3" s="24" customFormat="1" ht="60" x14ac:dyDescent="0.25">
      <c r="A35" s="32">
        <v>9831533</v>
      </c>
      <c r="B35" s="25" t="s">
        <v>229</v>
      </c>
      <c r="C35" s="28" t="s">
        <v>228</v>
      </c>
    </row>
    <row r="36" spans="1:3" s="24" customFormat="1" ht="60" x14ac:dyDescent="0.25">
      <c r="A36" s="32">
        <v>9831534</v>
      </c>
      <c r="B36" s="25" t="s">
        <v>230</v>
      </c>
      <c r="C36" s="28" t="s">
        <v>228</v>
      </c>
    </row>
    <row r="37" spans="1:3" s="24" customFormat="1" ht="60" x14ac:dyDescent="0.25">
      <c r="A37" s="32">
        <v>9831535</v>
      </c>
      <c r="B37" s="25" t="s">
        <v>231</v>
      </c>
      <c r="C37" s="28" t="s">
        <v>228</v>
      </c>
    </row>
    <row r="38" spans="1:3" s="24" customFormat="1" ht="60" x14ac:dyDescent="0.25">
      <c r="A38" s="32">
        <v>9831536</v>
      </c>
      <c r="B38" s="25" t="s">
        <v>232</v>
      </c>
      <c r="C38" s="28" t="s">
        <v>228</v>
      </c>
    </row>
    <row r="39" spans="1:3" s="24" customFormat="1" x14ac:dyDescent="0.25">
      <c r="A39" s="32">
        <v>9831543</v>
      </c>
      <c r="B39" s="25" t="s">
        <v>233</v>
      </c>
      <c r="C39" s="28"/>
    </row>
    <row r="40" spans="1:3" s="24" customFormat="1" x14ac:dyDescent="0.25">
      <c r="A40" s="32">
        <v>9831544</v>
      </c>
      <c r="B40" s="25" t="s">
        <v>234</v>
      </c>
      <c r="C40" s="28"/>
    </row>
    <row r="41" spans="1:3" s="24" customFormat="1" x14ac:dyDescent="0.25">
      <c r="A41" s="32">
        <v>9831545</v>
      </c>
      <c r="B41" s="25" t="s">
        <v>235</v>
      </c>
      <c r="C41" s="28"/>
    </row>
    <row r="42" spans="1:3" s="24" customFormat="1" ht="30" x14ac:dyDescent="0.25">
      <c r="A42" s="32">
        <v>9831546</v>
      </c>
      <c r="B42" s="25" t="s">
        <v>236</v>
      </c>
      <c r="C42" s="28"/>
    </row>
    <row r="43" spans="1:3" s="24" customFormat="1" x14ac:dyDescent="0.25">
      <c r="A43" s="32">
        <v>9831547</v>
      </c>
      <c r="B43" s="25" t="s">
        <v>237</v>
      </c>
      <c r="C43" s="28"/>
    </row>
    <row r="44" spans="1:3" s="24" customFormat="1" x14ac:dyDescent="0.25">
      <c r="A44" s="32">
        <v>9831548</v>
      </c>
      <c r="B44" s="26" t="s">
        <v>238</v>
      </c>
      <c r="C44" s="28"/>
    </row>
    <row r="45" spans="1:3" s="24" customFormat="1" x14ac:dyDescent="0.25">
      <c r="A45" s="32">
        <v>9831549</v>
      </c>
      <c r="B45" s="26" t="s">
        <v>239</v>
      </c>
      <c r="C45" s="28"/>
    </row>
    <row r="46" spans="1:3" s="24" customFormat="1" x14ac:dyDescent="0.25">
      <c r="A46" s="32">
        <v>9831550</v>
      </c>
      <c r="B46" s="25" t="s">
        <v>240</v>
      </c>
      <c r="C46" s="28"/>
    </row>
    <row r="47" spans="1:3" s="24" customFormat="1" x14ac:dyDescent="0.25">
      <c r="A47" s="32">
        <v>9831551</v>
      </c>
      <c r="B47" s="25" t="s">
        <v>241</v>
      </c>
      <c r="C47" s="28"/>
    </row>
    <row r="48" spans="1:3" s="24" customFormat="1" x14ac:dyDescent="0.25">
      <c r="A48" s="32">
        <v>9831552</v>
      </c>
      <c r="B48" s="25" t="s">
        <v>242</v>
      </c>
      <c r="C48" s="28"/>
    </row>
    <row r="49" spans="1:3" s="24" customFormat="1" x14ac:dyDescent="0.25">
      <c r="A49" s="32">
        <v>9831553</v>
      </c>
      <c r="B49" s="25" t="s">
        <v>243</v>
      </c>
      <c r="C49" s="28"/>
    </row>
    <row r="50" spans="1:3" s="24" customFormat="1" x14ac:dyDescent="0.25">
      <c r="A50" s="32">
        <v>9831554</v>
      </c>
      <c r="B50" s="25" t="s">
        <v>244</v>
      </c>
      <c r="C50" s="28"/>
    </row>
    <row r="51" spans="1:3" s="24" customFormat="1" x14ac:dyDescent="0.25">
      <c r="A51" s="32">
        <v>9831555</v>
      </c>
      <c r="B51" s="26" t="s">
        <v>245</v>
      </c>
      <c r="C51" s="28"/>
    </row>
    <row r="52" spans="1:3" s="24" customFormat="1" x14ac:dyDescent="0.25">
      <c r="A52" s="32">
        <v>9831556</v>
      </c>
      <c r="B52" s="26" t="s">
        <v>246</v>
      </c>
      <c r="C52" s="28"/>
    </row>
    <row r="53" spans="1:3" s="24" customFormat="1" x14ac:dyDescent="0.25">
      <c r="A53" s="32">
        <v>9831557</v>
      </c>
      <c r="B53" s="25" t="s">
        <v>247</v>
      </c>
      <c r="C53" s="28"/>
    </row>
    <row r="54" spans="1:3" s="24" customFormat="1" x14ac:dyDescent="0.25">
      <c r="A54" s="32">
        <v>9831558</v>
      </c>
      <c r="B54" s="25" t="s">
        <v>248</v>
      </c>
      <c r="C54" s="28" t="s">
        <v>249</v>
      </c>
    </row>
    <row r="55" spans="1:3" s="24" customFormat="1" x14ac:dyDescent="0.25">
      <c r="A55" s="32">
        <v>9831559</v>
      </c>
      <c r="B55" s="25" t="s">
        <v>250</v>
      </c>
      <c r="C55" s="28"/>
    </row>
    <row r="56" spans="1:3" s="24" customFormat="1" x14ac:dyDescent="0.25">
      <c r="A56" s="32">
        <v>9831560</v>
      </c>
      <c r="B56" s="26" t="s">
        <v>251</v>
      </c>
      <c r="C56" s="28"/>
    </row>
    <row r="57" spans="1:3" s="24" customFormat="1" x14ac:dyDescent="0.25">
      <c r="A57" s="32">
        <v>9831561</v>
      </c>
      <c r="B57" s="25" t="s">
        <v>252</v>
      </c>
      <c r="C57" s="28"/>
    </row>
    <row r="58" spans="1:3" s="24" customFormat="1" x14ac:dyDescent="0.25">
      <c r="A58" s="32">
        <v>9831562</v>
      </c>
      <c r="B58" s="25" t="s">
        <v>253</v>
      </c>
      <c r="C58" s="28"/>
    </row>
    <row r="59" spans="1:3" s="24" customFormat="1" x14ac:dyDescent="0.25">
      <c r="A59" s="32">
        <v>9831563</v>
      </c>
      <c r="B59" s="25" t="s">
        <v>254</v>
      </c>
      <c r="C59" s="28"/>
    </row>
    <row r="60" spans="1:3" s="24" customFormat="1" x14ac:dyDescent="0.25">
      <c r="A60" s="32">
        <v>9831564</v>
      </c>
      <c r="B60" s="25" t="s">
        <v>255</v>
      </c>
      <c r="C60" s="28"/>
    </row>
    <row r="61" spans="1:3" s="24" customFormat="1" x14ac:dyDescent="0.25">
      <c r="A61" s="32">
        <v>9831565</v>
      </c>
      <c r="B61" s="25" t="s">
        <v>256</v>
      </c>
      <c r="C61" s="28" t="s">
        <v>257</v>
      </c>
    </row>
    <row r="62" spans="1:3" s="24" customFormat="1" x14ac:dyDescent="0.25">
      <c r="A62" s="32">
        <v>9831566</v>
      </c>
      <c r="B62" s="25" t="s">
        <v>372</v>
      </c>
      <c r="C62" s="28" t="s">
        <v>259</v>
      </c>
    </row>
    <row r="63" spans="1:3" s="24" customFormat="1" x14ac:dyDescent="0.25">
      <c r="A63" s="32">
        <v>9831567</v>
      </c>
      <c r="B63" s="25" t="s">
        <v>373</v>
      </c>
      <c r="C63" s="28" t="s">
        <v>259</v>
      </c>
    </row>
    <row r="64" spans="1:3" s="24" customFormat="1" x14ac:dyDescent="0.25">
      <c r="A64" s="32">
        <v>9831568</v>
      </c>
      <c r="B64" s="25" t="s">
        <v>261</v>
      </c>
      <c r="C64" s="28" t="s">
        <v>262</v>
      </c>
    </row>
    <row r="65" spans="1:3" s="24" customFormat="1" x14ac:dyDescent="0.25">
      <c r="A65" s="32">
        <v>9831569</v>
      </c>
      <c r="B65" s="25" t="s">
        <v>263</v>
      </c>
      <c r="C65" s="28" t="s">
        <v>262</v>
      </c>
    </row>
    <row r="66" spans="1:3" s="24" customFormat="1" x14ac:dyDescent="0.25">
      <c r="A66" s="32">
        <v>9831571</v>
      </c>
      <c r="B66" s="25" t="s">
        <v>264</v>
      </c>
      <c r="C66" s="27" t="s">
        <v>265</v>
      </c>
    </row>
    <row r="67" spans="1:3" s="24" customFormat="1" x14ac:dyDescent="0.25">
      <c r="A67" s="32">
        <v>9831573</v>
      </c>
      <c r="B67" s="25" t="s">
        <v>266</v>
      </c>
      <c r="C67" s="28" t="s">
        <v>267</v>
      </c>
    </row>
    <row r="68" spans="1:3" s="24" customFormat="1" x14ac:dyDescent="0.25">
      <c r="A68" s="32">
        <v>9831574</v>
      </c>
      <c r="B68" s="25" t="s">
        <v>268</v>
      </c>
      <c r="C68" s="29"/>
    </row>
    <row r="69" spans="1:3" s="24" customFormat="1" x14ac:dyDescent="0.25">
      <c r="A69" s="33">
        <v>9831575</v>
      </c>
      <c r="B69" s="30" t="s">
        <v>269</v>
      </c>
      <c r="C69" s="31"/>
    </row>
  </sheetData>
  <pageMargins left="0.7" right="0.7" top="0.75" bottom="0.75" header="0.3" footer="0.3"/>
  <pageSetup paperSize="9" orientation="portrait" horizontalDpi="30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8"/>
  <sheetViews>
    <sheetView zoomScaleNormal="100" workbookViewId="0">
      <selection activeCell="C81" sqref="C81"/>
    </sheetView>
  </sheetViews>
  <sheetFormatPr defaultRowHeight="15" x14ac:dyDescent="0.25"/>
  <cols>
    <col min="1" max="1" width="16.5703125" customWidth="1"/>
    <col min="2" max="2" width="68.5703125" customWidth="1"/>
    <col min="3" max="3" width="77.42578125" customWidth="1"/>
  </cols>
  <sheetData>
    <row r="1" spans="1:3" ht="30" x14ac:dyDescent="0.25">
      <c r="A1" s="38" t="s">
        <v>189</v>
      </c>
      <c r="B1" s="35" t="s">
        <v>190</v>
      </c>
      <c r="C1" s="36" t="s">
        <v>191</v>
      </c>
    </row>
    <row r="2" spans="1:3" ht="30" x14ac:dyDescent="0.25">
      <c r="A2" s="314">
        <v>9831496</v>
      </c>
      <c r="B2" s="323" t="s">
        <v>299</v>
      </c>
      <c r="C2" s="27" t="s">
        <v>300</v>
      </c>
    </row>
    <row r="3" spans="1:3" ht="30" x14ac:dyDescent="0.25">
      <c r="A3" s="314">
        <v>9831497</v>
      </c>
      <c r="B3" s="323" t="s">
        <v>301</v>
      </c>
      <c r="C3" s="27" t="s">
        <v>302</v>
      </c>
    </row>
    <row r="4" spans="1:3" ht="30" x14ac:dyDescent="0.25">
      <c r="A4" s="314">
        <v>9831498</v>
      </c>
      <c r="B4" s="323" t="s">
        <v>303</v>
      </c>
      <c r="C4" s="27" t="s">
        <v>302</v>
      </c>
    </row>
    <row r="5" spans="1:3" x14ac:dyDescent="0.25">
      <c r="A5" s="314">
        <v>9831499</v>
      </c>
      <c r="B5" s="323" t="s">
        <v>304</v>
      </c>
      <c r="C5" s="27" t="s">
        <v>305</v>
      </c>
    </row>
    <row r="6" spans="1:3" ht="60" x14ac:dyDescent="0.25">
      <c r="A6" s="32">
        <v>9831538</v>
      </c>
      <c r="B6" s="24" t="s">
        <v>375</v>
      </c>
      <c r="C6" s="28" t="s">
        <v>270</v>
      </c>
    </row>
    <row r="7" spans="1:3" ht="60" x14ac:dyDescent="0.25">
      <c r="A7" s="32">
        <v>9831540</v>
      </c>
      <c r="B7" s="24" t="s">
        <v>376</v>
      </c>
      <c r="C7" s="28" t="s">
        <v>271</v>
      </c>
    </row>
    <row r="8" spans="1:3" ht="60" x14ac:dyDescent="0.25">
      <c r="A8" s="32">
        <v>9831542</v>
      </c>
      <c r="B8" s="318" t="s">
        <v>377</v>
      </c>
      <c r="C8" s="28" t="s">
        <v>272</v>
      </c>
    </row>
    <row r="9" spans="1:3" x14ac:dyDescent="0.25">
      <c r="A9" s="32">
        <v>9831566</v>
      </c>
      <c r="B9" s="25" t="s">
        <v>258</v>
      </c>
      <c r="C9" s="28" t="s">
        <v>259</v>
      </c>
    </row>
    <row r="10" spans="1:3" x14ac:dyDescent="0.25">
      <c r="A10" s="32">
        <v>9831567</v>
      </c>
      <c r="B10" s="25" t="s">
        <v>260</v>
      </c>
      <c r="C10" s="28" t="s">
        <v>259</v>
      </c>
    </row>
    <row r="11" spans="1:3" ht="30" x14ac:dyDescent="0.25">
      <c r="A11" s="32">
        <v>9831572</v>
      </c>
      <c r="B11" s="25" t="s">
        <v>273</v>
      </c>
      <c r="C11" s="27" t="s">
        <v>274</v>
      </c>
    </row>
    <row r="12" spans="1:3" x14ac:dyDescent="0.25">
      <c r="A12" s="32">
        <v>9831576</v>
      </c>
      <c r="B12" s="25" t="s">
        <v>275</v>
      </c>
      <c r="C12" s="28"/>
    </row>
    <row r="13" spans="1:3" x14ac:dyDescent="0.25">
      <c r="A13" s="32">
        <v>9831577</v>
      </c>
      <c r="B13" s="25" t="s">
        <v>276</v>
      </c>
      <c r="C13" s="28"/>
    </row>
    <row r="14" spans="1:3" x14ac:dyDescent="0.25">
      <c r="A14" s="32">
        <v>9831579</v>
      </c>
      <c r="B14" s="25" t="s">
        <v>277</v>
      </c>
      <c r="C14" s="28" t="s">
        <v>278</v>
      </c>
    </row>
    <row r="15" spans="1:3" x14ac:dyDescent="0.25">
      <c r="A15" s="32">
        <v>9831580</v>
      </c>
      <c r="B15" s="25" t="s">
        <v>279</v>
      </c>
      <c r="C15" s="28" t="s">
        <v>278</v>
      </c>
    </row>
    <row r="16" spans="1:3" x14ac:dyDescent="0.25">
      <c r="A16" s="32">
        <v>9831581</v>
      </c>
      <c r="B16" s="25" t="s">
        <v>280</v>
      </c>
      <c r="C16" s="28" t="s">
        <v>278</v>
      </c>
    </row>
    <row r="17" spans="1:3" x14ac:dyDescent="0.25">
      <c r="A17" s="32">
        <v>9831582</v>
      </c>
      <c r="B17" s="25" t="s">
        <v>281</v>
      </c>
      <c r="C17" s="28" t="s">
        <v>278</v>
      </c>
    </row>
    <row r="18" spans="1:3" x14ac:dyDescent="0.25">
      <c r="A18" s="32">
        <v>9831583</v>
      </c>
      <c r="B18" s="25" t="s">
        <v>282</v>
      </c>
      <c r="C18" s="28" t="s">
        <v>278</v>
      </c>
    </row>
    <row r="19" spans="1:3" x14ac:dyDescent="0.25">
      <c r="A19" s="32">
        <v>9831584</v>
      </c>
      <c r="B19" s="25" t="s">
        <v>283</v>
      </c>
      <c r="C19" s="28" t="s">
        <v>278</v>
      </c>
    </row>
    <row r="20" spans="1:3" x14ac:dyDescent="0.25">
      <c r="A20" s="32">
        <v>9831585</v>
      </c>
      <c r="B20" s="25" t="s">
        <v>284</v>
      </c>
      <c r="C20" s="28"/>
    </row>
    <row r="21" spans="1:3" x14ac:dyDescent="0.25">
      <c r="A21" s="32">
        <v>9831586</v>
      </c>
      <c r="B21" s="25" t="s">
        <v>285</v>
      </c>
      <c r="C21" s="29"/>
    </row>
    <row r="22" spans="1:3" x14ac:dyDescent="0.25">
      <c r="A22" s="32">
        <v>9831587</v>
      </c>
      <c r="B22" s="25" t="s">
        <v>286</v>
      </c>
      <c r="C22" s="28" t="s">
        <v>287</v>
      </c>
    </row>
    <row r="23" spans="1:3" ht="30" x14ac:dyDescent="0.25">
      <c r="A23" s="32">
        <v>9831588</v>
      </c>
      <c r="B23" s="25" t="s">
        <v>288</v>
      </c>
      <c r="C23" s="27" t="s">
        <v>289</v>
      </c>
    </row>
    <row r="24" spans="1:3" ht="30" x14ac:dyDescent="0.25">
      <c r="A24" s="32">
        <v>9831589</v>
      </c>
      <c r="B24" s="25" t="s">
        <v>290</v>
      </c>
      <c r="C24" s="27" t="s">
        <v>289</v>
      </c>
    </row>
    <row r="25" spans="1:3" ht="30" x14ac:dyDescent="0.25">
      <c r="A25" s="32">
        <v>9831590</v>
      </c>
      <c r="B25" s="25" t="s">
        <v>291</v>
      </c>
      <c r="C25" s="27" t="s">
        <v>289</v>
      </c>
    </row>
    <row r="26" spans="1:3" ht="30" x14ac:dyDescent="0.25">
      <c r="A26" s="32">
        <v>9831592</v>
      </c>
      <c r="B26" s="25" t="s">
        <v>292</v>
      </c>
      <c r="C26" s="27" t="s">
        <v>293</v>
      </c>
    </row>
    <row r="27" spans="1:3" x14ac:dyDescent="0.25">
      <c r="A27" s="32">
        <v>9831593</v>
      </c>
      <c r="B27" s="25" t="s">
        <v>294</v>
      </c>
      <c r="C27" s="27"/>
    </row>
    <row r="28" spans="1:3" x14ac:dyDescent="0.25">
      <c r="A28" s="32">
        <v>9831594</v>
      </c>
      <c r="B28" s="25" t="s">
        <v>295</v>
      </c>
      <c r="C28" s="29"/>
    </row>
    <row r="29" spans="1:3" ht="30" x14ac:dyDescent="0.25">
      <c r="A29" s="33">
        <v>9831595</v>
      </c>
      <c r="B29" s="30" t="s">
        <v>296</v>
      </c>
      <c r="C29" s="37" t="s">
        <v>297</v>
      </c>
    </row>
    <row r="30" spans="1:3" ht="30" x14ac:dyDescent="0.25">
      <c r="A30" s="33">
        <v>9831596</v>
      </c>
      <c r="B30" s="30" t="s">
        <v>298</v>
      </c>
      <c r="C30" s="37" t="s">
        <v>297</v>
      </c>
    </row>
    <row r="31" spans="1:3" x14ac:dyDescent="0.25">
      <c r="A31" s="314">
        <v>9831800</v>
      </c>
      <c r="B31" s="325" t="s">
        <v>312</v>
      </c>
      <c r="C31" s="299"/>
    </row>
    <row r="32" spans="1:3" ht="45" x14ac:dyDescent="0.25">
      <c r="A32" s="314">
        <v>9831802</v>
      </c>
      <c r="B32" s="318" t="s">
        <v>378</v>
      </c>
      <c r="C32" s="27" t="s">
        <v>313</v>
      </c>
    </row>
    <row r="33" spans="1:3" ht="45" x14ac:dyDescent="0.25">
      <c r="A33" s="314">
        <v>9831804</v>
      </c>
      <c r="B33" s="318" t="s">
        <v>379</v>
      </c>
      <c r="C33" s="27" t="s">
        <v>314</v>
      </c>
    </row>
    <row r="34" spans="1:3" ht="45" x14ac:dyDescent="0.25">
      <c r="A34" s="314">
        <v>9831806</v>
      </c>
      <c r="B34" s="318" t="s">
        <v>380</v>
      </c>
      <c r="C34" s="27" t="s">
        <v>315</v>
      </c>
    </row>
    <row r="35" spans="1:3" x14ac:dyDescent="0.25">
      <c r="A35" s="316">
        <v>9831807</v>
      </c>
      <c r="B35" s="317" t="s">
        <v>306</v>
      </c>
      <c r="C35" s="27" t="s">
        <v>399</v>
      </c>
    </row>
    <row r="36" spans="1:3" x14ac:dyDescent="0.25">
      <c r="A36" s="314">
        <v>9831808</v>
      </c>
      <c r="B36" s="315" t="s">
        <v>307</v>
      </c>
      <c r="C36" s="27" t="s">
        <v>399</v>
      </c>
    </row>
    <row r="37" spans="1:3" x14ac:dyDescent="0.25">
      <c r="A37" s="314">
        <v>9831809</v>
      </c>
      <c r="B37" s="315" t="s">
        <v>308</v>
      </c>
      <c r="C37" s="27" t="s">
        <v>400</v>
      </c>
    </row>
    <row r="38" spans="1:3" x14ac:dyDescent="0.25">
      <c r="A38" s="314">
        <v>9831810</v>
      </c>
      <c r="B38" s="315" t="s">
        <v>309</v>
      </c>
      <c r="C38" s="27" t="s">
        <v>400</v>
      </c>
    </row>
    <row r="39" spans="1:3" x14ac:dyDescent="0.25">
      <c r="A39" s="314">
        <v>9831811</v>
      </c>
      <c r="B39" s="315" t="s">
        <v>310</v>
      </c>
      <c r="C39" s="27" t="s">
        <v>401</v>
      </c>
    </row>
    <row r="40" spans="1:3" x14ac:dyDescent="0.25">
      <c r="A40" s="314">
        <v>9831812</v>
      </c>
      <c r="B40" s="315" t="s">
        <v>311</v>
      </c>
      <c r="C40" s="299"/>
    </row>
    <row r="41" spans="1:3" x14ac:dyDescent="0.25">
      <c r="A41" s="322" t="s">
        <v>402</v>
      </c>
      <c r="B41" s="327" t="s">
        <v>403</v>
      </c>
      <c r="C41" s="329" t="s">
        <v>404</v>
      </c>
    </row>
    <row r="42" spans="1:3" x14ac:dyDescent="0.25">
      <c r="A42" s="321" t="s">
        <v>382</v>
      </c>
      <c r="B42" s="326" t="s">
        <v>383</v>
      </c>
      <c r="C42" s="328" t="s">
        <v>384</v>
      </c>
    </row>
    <row r="43" spans="1:3" x14ac:dyDescent="0.25">
      <c r="A43" s="321" t="s">
        <v>385</v>
      </c>
      <c r="B43" s="331" t="s">
        <v>386</v>
      </c>
      <c r="C43" s="328" t="s">
        <v>387</v>
      </c>
    </row>
    <row r="44" spans="1:3" x14ac:dyDescent="0.25">
      <c r="A44" s="321" t="s">
        <v>388</v>
      </c>
      <c r="B44" s="324" t="s">
        <v>389</v>
      </c>
      <c r="C44" s="328" t="s">
        <v>390</v>
      </c>
    </row>
    <row r="45" spans="1:3" x14ac:dyDescent="0.25">
      <c r="A45" s="321" t="s">
        <v>391</v>
      </c>
      <c r="B45" s="324" t="s">
        <v>392</v>
      </c>
      <c r="C45" s="328" t="s">
        <v>390</v>
      </c>
    </row>
    <row r="46" spans="1:3" x14ac:dyDescent="0.25">
      <c r="A46" s="321" t="s">
        <v>393</v>
      </c>
      <c r="B46" s="324" t="s">
        <v>394</v>
      </c>
      <c r="C46" s="328" t="s">
        <v>395</v>
      </c>
    </row>
    <row r="47" spans="1:3" x14ac:dyDescent="0.25">
      <c r="A47" s="319" t="s">
        <v>396</v>
      </c>
      <c r="B47" s="330" t="s">
        <v>397</v>
      </c>
      <c r="C47" s="320" t="s">
        <v>398</v>
      </c>
    </row>
    <row r="48" spans="1:3" x14ac:dyDescent="0.25">
      <c r="A48" s="319" t="s">
        <v>405</v>
      </c>
      <c r="B48" s="320" t="s">
        <v>406</v>
      </c>
      <c r="C48" s="320" t="s">
        <v>407</v>
      </c>
    </row>
  </sheetData>
  <phoneticPr fontId="43" type="noConversion"/>
  <conditionalFormatting sqref="B48">
    <cfRule type="expression" dxfId="9" priority="2">
      <formula>LEN(B48)&gt;30</formula>
    </cfRule>
  </conditionalFormatting>
  <conditionalFormatting sqref="C47:C48">
    <cfRule type="expression" dxfId="8" priority="1">
      <formula>LEN(C47)&gt;60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V28"/>
  <sheetViews>
    <sheetView zoomScale="80" zoomScaleNormal="80" workbookViewId="0">
      <selection activeCell="G32" sqref="G32"/>
    </sheetView>
  </sheetViews>
  <sheetFormatPr defaultRowHeight="15" x14ac:dyDescent="0.25"/>
  <cols>
    <col min="2" max="2" width="8.7109375"/>
    <col min="3" max="3" width="16.5703125" bestFit="1" customWidth="1"/>
    <col min="4" max="4" width="24" bestFit="1" customWidth="1"/>
    <col min="5" max="5" width="6.140625" bestFit="1" customWidth="1"/>
    <col min="6" max="6" width="6" bestFit="1" customWidth="1"/>
    <col min="7" max="7" width="105.140625" bestFit="1" customWidth="1"/>
    <col min="8" max="8" width="14.42578125" customWidth="1"/>
    <col min="9" max="9" width="17.28515625" customWidth="1"/>
    <col min="10" max="10" width="31.85546875" customWidth="1"/>
  </cols>
  <sheetData>
    <row r="1" spans="1:22" ht="15.75" thickBot="1" x14ac:dyDescent="0.3"/>
    <row r="2" spans="1:22" ht="15.75" thickTop="1" x14ac:dyDescent="0.25">
      <c r="A2" s="1" t="s">
        <v>131</v>
      </c>
      <c r="B2" s="11" t="s">
        <v>132</v>
      </c>
      <c r="C2" s="2" t="s">
        <v>133</v>
      </c>
      <c r="D2" s="2" t="s">
        <v>134</v>
      </c>
      <c r="E2" s="2" t="s">
        <v>135</v>
      </c>
      <c r="F2" s="3" t="s">
        <v>136</v>
      </c>
      <c r="G2" s="13" t="s">
        <v>138</v>
      </c>
      <c r="H2" s="13" t="s">
        <v>316</v>
      </c>
      <c r="I2" s="13" t="s">
        <v>140</v>
      </c>
      <c r="J2" s="13" t="s">
        <v>141</v>
      </c>
      <c r="K2" s="9"/>
      <c r="L2" s="9"/>
      <c r="M2" s="9"/>
      <c r="N2" s="9"/>
      <c r="O2" s="9"/>
      <c r="Q2" s="9"/>
      <c r="R2" s="9"/>
      <c r="S2" s="9"/>
      <c r="T2" s="9"/>
      <c r="U2" s="9"/>
      <c r="V2" s="9"/>
    </row>
    <row r="3" spans="1:22" x14ac:dyDescent="0.25">
      <c r="A3" s="4">
        <v>1</v>
      </c>
      <c r="B3" s="12">
        <v>1</v>
      </c>
      <c r="C3" s="13" t="s">
        <v>317</v>
      </c>
      <c r="D3" s="5" t="s">
        <v>318</v>
      </c>
      <c r="E3" s="5" t="s">
        <v>153</v>
      </c>
      <c r="F3" s="5" t="s">
        <v>177</v>
      </c>
      <c r="G3" s="13"/>
      <c r="H3" s="13" t="s">
        <v>319</v>
      </c>
      <c r="I3" s="13" t="s">
        <v>154</v>
      </c>
      <c r="J3" s="13" t="s">
        <v>178</v>
      </c>
      <c r="K3" s="9"/>
      <c r="L3" s="9"/>
      <c r="M3" s="9"/>
      <c r="N3" s="9"/>
      <c r="O3" s="9"/>
      <c r="Q3" s="9"/>
      <c r="R3" s="9"/>
      <c r="S3" s="9"/>
      <c r="T3" s="9"/>
      <c r="U3" s="9"/>
      <c r="V3" s="9"/>
    </row>
    <row r="4" spans="1:22" x14ac:dyDescent="0.25">
      <c r="A4" s="4">
        <v>2</v>
      </c>
      <c r="B4" s="12">
        <v>1</v>
      </c>
      <c r="C4" s="13" t="s">
        <v>320</v>
      </c>
      <c r="D4" s="5" t="s">
        <v>321</v>
      </c>
      <c r="E4" s="5" t="s">
        <v>153</v>
      </c>
      <c r="F4" s="5" t="s">
        <v>169</v>
      </c>
      <c r="G4" s="13" t="s">
        <v>322</v>
      </c>
      <c r="H4" s="13" t="s">
        <v>323</v>
      </c>
      <c r="I4" s="13" t="s">
        <v>154</v>
      </c>
      <c r="J4" s="13" t="s">
        <v>170</v>
      </c>
      <c r="K4" s="9"/>
      <c r="L4" s="9"/>
      <c r="M4" s="9"/>
      <c r="N4" s="9"/>
      <c r="O4" s="9"/>
      <c r="Q4" s="9"/>
      <c r="R4" s="9"/>
      <c r="S4" s="9"/>
      <c r="T4" s="9"/>
      <c r="U4" s="9"/>
      <c r="V4" s="9"/>
    </row>
    <row r="5" spans="1:22" x14ac:dyDescent="0.25">
      <c r="A5" s="4">
        <v>3</v>
      </c>
      <c r="B5" s="12">
        <v>1</v>
      </c>
      <c r="C5" s="13" t="s">
        <v>324</v>
      </c>
      <c r="D5" s="5" t="s">
        <v>318</v>
      </c>
      <c r="E5" s="5" t="s">
        <v>153</v>
      </c>
      <c r="F5" s="5" t="s">
        <v>173</v>
      </c>
      <c r="G5" s="13"/>
      <c r="H5" s="13" t="s">
        <v>319</v>
      </c>
      <c r="I5" s="13" t="s">
        <v>154</v>
      </c>
      <c r="J5" s="13" t="s">
        <v>174</v>
      </c>
      <c r="K5" s="9"/>
      <c r="L5" s="9"/>
      <c r="M5" s="9"/>
      <c r="N5" s="9"/>
      <c r="O5" s="9"/>
      <c r="Q5" s="9"/>
      <c r="R5" s="9"/>
      <c r="S5" s="9"/>
      <c r="T5" s="9"/>
      <c r="U5" s="9"/>
      <c r="V5" s="9"/>
    </row>
    <row r="6" spans="1:22" x14ac:dyDescent="0.25">
      <c r="A6" s="4">
        <v>4</v>
      </c>
      <c r="B6" s="12">
        <v>1</v>
      </c>
      <c r="C6" s="13" t="s">
        <v>325</v>
      </c>
      <c r="D6" s="5" t="s">
        <v>318</v>
      </c>
      <c r="E6" s="5" t="s">
        <v>153</v>
      </c>
      <c r="F6" s="5" t="s">
        <v>171</v>
      </c>
      <c r="G6" s="13"/>
      <c r="H6" s="13" t="s">
        <v>319</v>
      </c>
      <c r="I6" s="13" t="s">
        <v>154</v>
      </c>
      <c r="J6" s="13" t="s">
        <v>172</v>
      </c>
      <c r="K6" s="9"/>
      <c r="L6" s="9"/>
      <c r="M6" s="9"/>
      <c r="N6" s="9"/>
      <c r="O6" s="9"/>
      <c r="Q6" s="9"/>
      <c r="R6" s="9"/>
      <c r="S6" s="9"/>
      <c r="T6" s="9"/>
      <c r="U6" s="9"/>
      <c r="V6" s="9"/>
    </row>
    <row r="7" spans="1:22" x14ac:dyDescent="0.25">
      <c r="A7" s="4">
        <v>5</v>
      </c>
      <c r="B7" s="12">
        <v>1</v>
      </c>
      <c r="C7" s="13" t="s">
        <v>326</v>
      </c>
      <c r="D7" s="5" t="s">
        <v>327</v>
      </c>
      <c r="E7" s="5" t="s">
        <v>153</v>
      </c>
      <c r="F7" s="5"/>
      <c r="G7" s="13"/>
      <c r="H7" s="13" t="s">
        <v>328</v>
      </c>
      <c r="I7" s="13" t="s">
        <v>154</v>
      </c>
      <c r="J7" s="13" t="s">
        <v>249</v>
      </c>
      <c r="K7" s="9"/>
      <c r="L7" s="9"/>
      <c r="M7" s="9"/>
      <c r="N7" s="9"/>
      <c r="O7" s="9"/>
      <c r="Q7" s="9"/>
      <c r="R7" s="9"/>
      <c r="S7" s="9"/>
      <c r="T7" s="9"/>
      <c r="U7" s="9"/>
      <c r="V7" s="9"/>
    </row>
    <row r="8" spans="1:22" x14ac:dyDescent="0.25">
      <c r="A8" s="4">
        <v>6</v>
      </c>
      <c r="B8" s="12">
        <v>1</v>
      </c>
      <c r="C8" s="13" t="s">
        <v>329</v>
      </c>
      <c r="D8" s="5" t="s">
        <v>330</v>
      </c>
      <c r="E8" s="5" t="s">
        <v>153</v>
      </c>
      <c r="F8" s="5" t="s">
        <v>169</v>
      </c>
      <c r="G8" s="13"/>
      <c r="H8" s="13" t="s">
        <v>331</v>
      </c>
      <c r="I8" s="13" t="s">
        <v>154</v>
      </c>
      <c r="J8" s="13" t="s">
        <v>170</v>
      </c>
      <c r="K8" s="9"/>
      <c r="L8" s="9"/>
      <c r="M8" s="9"/>
      <c r="N8" s="9"/>
      <c r="O8" s="9"/>
      <c r="Q8" s="9"/>
      <c r="R8" s="9"/>
      <c r="S8" s="9"/>
      <c r="T8" s="9"/>
      <c r="U8" s="9"/>
      <c r="V8" s="9"/>
    </row>
    <row r="9" spans="1:22" ht="60.75" customHeight="1" x14ac:dyDescent="0.25">
      <c r="A9" s="4">
        <v>7</v>
      </c>
      <c r="B9" s="12">
        <v>1</v>
      </c>
      <c r="C9" s="5" t="s">
        <v>332</v>
      </c>
      <c r="D9" s="8" t="s">
        <v>327</v>
      </c>
      <c r="E9" s="7" t="s">
        <v>153</v>
      </c>
      <c r="F9" s="5"/>
      <c r="G9" s="13"/>
      <c r="H9" s="13" t="s">
        <v>328</v>
      </c>
      <c r="I9" s="13" t="s">
        <v>154</v>
      </c>
      <c r="J9" s="13" t="s">
        <v>249</v>
      </c>
      <c r="K9" s="9"/>
      <c r="L9" s="9"/>
      <c r="M9" s="9"/>
      <c r="N9" s="9"/>
      <c r="O9" s="9"/>
      <c r="Q9" s="9"/>
      <c r="R9" s="9"/>
      <c r="S9" s="9"/>
      <c r="T9" s="9"/>
      <c r="U9" s="9"/>
      <c r="V9" s="9"/>
    </row>
    <row r="10" spans="1:22" x14ac:dyDescent="0.25">
      <c r="A10" s="4">
        <v>8</v>
      </c>
      <c r="B10" s="12">
        <v>1</v>
      </c>
      <c r="C10" s="5" t="s">
        <v>333</v>
      </c>
      <c r="D10" s="8" t="s">
        <v>318</v>
      </c>
      <c r="E10" s="7" t="s">
        <v>153</v>
      </c>
      <c r="F10" s="5" t="s">
        <v>171</v>
      </c>
      <c r="G10" s="13"/>
      <c r="H10" s="13" t="s">
        <v>319</v>
      </c>
      <c r="I10" s="13" t="s">
        <v>154</v>
      </c>
      <c r="J10" s="13" t="s">
        <v>172</v>
      </c>
      <c r="K10" s="9"/>
      <c r="L10" s="9"/>
      <c r="M10" s="9"/>
      <c r="N10" s="9"/>
      <c r="O10" s="9"/>
      <c r="Q10" s="9"/>
      <c r="R10" s="9"/>
      <c r="S10" s="9"/>
      <c r="T10" s="9"/>
      <c r="U10" s="9"/>
      <c r="V10" s="9"/>
    </row>
    <row r="11" spans="1:22" x14ac:dyDescent="0.25">
      <c r="A11" s="4">
        <v>9</v>
      </c>
      <c r="B11" s="18">
        <v>1</v>
      </c>
      <c r="C11" s="5" t="s">
        <v>334</v>
      </c>
      <c r="D11" s="17" t="s">
        <v>318</v>
      </c>
      <c r="E11" s="5" t="s">
        <v>153</v>
      </c>
      <c r="F11" s="5" t="s">
        <v>177</v>
      </c>
      <c r="G11" s="13"/>
      <c r="H11" s="13" t="s">
        <v>319</v>
      </c>
      <c r="I11" s="13" t="s">
        <v>154</v>
      </c>
      <c r="J11" s="13" t="s">
        <v>178</v>
      </c>
      <c r="K11" s="9"/>
      <c r="L11" s="9"/>
      <c r="M11" s="9"/>
      <c r="N11" s="9"/>
      <c r="O11" s="9"/>
      <c r="Q11" s="9"/>
      <c r="R11" s="9"/>
      <c r="S11" s="9"/>
      <c r="T11" s="9"/>
      <c r="U11" s="9"/>
      <c r="V11" s="9"/>
    </row>
    <row r="12" spans="1:22" x14ac:dyDescent="0.25">
      <c r="A12" s="4">
        <v>10</v>
      </c>
      <c r="B12" s="15">
        <v>1</v>
      </c>
      <c r="C12" s="5" t="s">
        <v>335</v>
      </c>
      <c r="D12" s="5" t="s">
        <v>321</v>
      </c>
      <c r="E12" s="5" t="s">
        <v>153</v>
      </c>
      <c r="F12" s="5" t="s">
        <v>169</v>
      </c>
      <c r="G12" s="13" t="s">
        <v>322</v>
      </c>
      <c r="H12" s="13" t="s">
        <v>323</v>
      </c>
      <c r="I12" s="13" t="s">
        <v>154</v>
      </c>
      <c r="J12" s="13" t="s">
        <v>170</v>
      </c>
      <c r="K12" s="9"/>
      <c r="L12" s="9"/>
      <c r="M12" s="9"/>
      <c r="N12" s="9"/>
      <c r="O12" s="9"/>
      <c r="Q12" s="9"/>
      <c r="R12" s="9"/>
      <c r="S12" s="9"/>
      <c r="T12" s="9"/>
      <c r="U12" s="9"/>
      <c r="V12" s="9"/>
    </row>
    <row r="13" spans="1:22" x14ac:dyDescent="0.25">
      <c r="A13" s="4">
        <v>11</v>
      </c>
      <c r="B13" s="15">
        <v>1</v>
      </c>
      <c r="C13" s="5" t="s">
        <v>336</v>
      </c>
      <c r="D13" s="5" t="s">
        <v>318</v>
      </c>
      <c r="E13" s="5" t="s">
        <v>153</v>
      </c>
      <c r="F13" s="5" t="s">
        <v>177</v>
      </c>
      <c r="G13" s="13"/>
      <c r="H13" s="13" t="s">
        <v>319</v>
      </c>
      <c r="I13" s="13" t="s">
        <v>154</v>
      </c>
      <c r="J13" s="13" t="s">
        <v>178</v>
      </c>
    </row>
    <row r="14" spans="1:22" x14ac:dyDescent="0.25">
      <c r="A14" s="4">
        <v>12</v>
      </c>
      <c r="B14" s="15">
        <v>5</v>
      </c>
      <c r="C14" s="5" t="s">
        <v>337</v>
      </c>
      <c r="D14" s="5" t="s">
        <v>338</v>
      </c>
      <c r="E14" s="5"/>
      <c r="F14" s="5"/>
      <c r="G14" s="13" t="s">
        <v>339</v>
      </c>
      <c r="H14" s="13" t="s">
        <v>340</v>
      </c>
      <c r="I14" s="13" t="s">
        <v>249</v>
      </c>
      <c r="J14" s="13" t="s">
        <v>249</v>
      </c>
      <c r="Q14" s="6"/>
      <c r="R14" s="16"/>
      <c r="S14" s="10"/>
      <c r="T14" s="10"/>
      <c r="U14" s="10"/>
      <c r="V14" s="10"/>
    </row>
    <row r="15" spans="1:22" x14ac:dyDescent="0.25">
      <c r="A15" s="4">
        <v>13</v>
      </c>
      <c r="B15" s="15"/>
      <c r="C15" s="5"/>
      <c r="D15" s="5"/>
      <c r="E15" s="5"/>
      <c r="F15" s="5"/>
      <c r="G15" s="13"/>
      <c r="H15" s="13" t="s">
        <v>249</v>
      </c>
      <c r="I15" s="13" t="s">
        <v>249</v>
      </c>
      <c r="J15" s="13" t="s">
        <v>249</v>
      </c>
      <c r="Q15" s="6"/>
      <c r="R15" s="6"/>
    </row>
    <row r="16" spans="1:22" x14ac:dyDescent="0.25">
      <c r="A16" s="4">
        <v>14</v>
      </c>
      <c r="B16" s="15"/>
      <c r="C16" s="5" t="s">
        <v>337</v>
      </c>
      <c r="D16" s="5"/>
      <c r="E16" s="5"/>
      <c r="F16" s="5"/>
      <c r="G16" s="13" t="s">
        <v>341</v>
      </c>
      <c r="H16" s="13" t="s">
        <v>249</v>
      </c>
      <c r="I16" s="13" t="s">
        <v>249</v>
      </c>
      <c r="J16" s="13" t="s">
        <v>249</v>
      </c>
      <c r="Q16" s="6"/>
      <c r="R16" s="6"/>
    </row>
    <row r="17" spans="1:18" x14ac:dyDescent="0.25">
      <c r="A17" s="4">
        <v>15</v>
      </c>
      <c r="B17" s="15"/>
      <c r="C17" s="5"/>
      <c r="D17" s="5"/>
      <c r="E17" s="5"/>
      <c r="F17" s="5"/>
      <c r="G17" s="13"/>
      <c r="H17" s="13" t="s">
        <v>249</v>
      </c>
      <c r="I17" s="13" t="s">
        <v>249</v>
      </c>
      <c r="J17" s="13" t="s">
        <v>249</v>
      </c>
      <c r="Q17" s="6"/>
      <c r="R17" s="6"/>
    </row>
    <row r="18" spans="1:18" x14ac:dyDescent="0.25">
      <c r="A18" s="4">
        <v>16</v>
      </c>
      <c r="B18" s="15"/>
      <c r="C18" s="5"/>
      <c r="D18" s="5"/>
      <c r="E18" s="5"/>
      <c r="F18" s="5"/>
      <c r="G18" s="13"/>
      <c r="H18" s="13" t="s">
        <v>249</v>
      </c>
      <c r="I18" s="13" t="s">
        <v>249</v>
      </c>
      <c r="J18" s="13" t="s">
        <v>249</v>
      </c>
      <c r="Q18" s="6"/>
      <c r="R18" s="6"/>
    </row>
    <row r="19" spans="1:18" x14ac:dyDescent="0.25">
      <c r="A19" s="4">
        <v>17</v>
      </c>
      <c r="B19" s="15"/>
      <c r="C19" s="5"/>
      <c r="D19" s="5"/>
      <c r="E19" s="5"/>
      <c r="F19" s="5"/>
      <c r="G19" s="13"/>
      <c r="H19" s="13" t="s">
        <v>249</v>
      </c>
      <c r="I19" s="13" t="s">
        <v>249</v>
      </c>
      <c r="J19" s="13" t="s">
        <v>249</v>
      </c>
      <c r="Q19" s="6"/>
      <c r="R19" s="6"/>
    </row>
    <row r="20" spans="1:18" x14ac:dyDescent="0.25">
      <c r="A20" s="4">
        <v>18</v>
      </c>
      <c r="B20" s="15"/>
      <c r="C20" s="5"/>
      <c r="D20" s="5"/>
      <c r="E20" s="5"/>
      <c r="F20" s="5"/>
      <c r="G20" s="13"/>
      <c r="H20" s="13" t="s">
        <v>249</v>
      </c>
      <c r="I20" s="13" t="s">
        <v>249</v>
      </c>
      <c r="J20" s="13" t="s">
        <v>249</v>
      </c>
      <c r="Q20" s="6"/>
      <c r="R20" s="6"/>
    </row>
    <row r="21" spans="1:18" x14ac:dyDescent="0.25">
      <c r="A21" s="4">
        <v>19</v>
      </c>
      <c r="B21" s="15"/>
      <c r="C21" s="5"/>
      <c r="D21" s="5"/>
      <c r="E21" s="5"/>
      <c r="F21" s="5"/>
      <c r="G21" s="5"/>
      <c r="H21" s="5" t="s">
        <v>249</v>
      </c>
      <c r="I21" s="5" t="s">
        <v>249</v>
      </c>
      <c r="J21" s="5" t="s">
        <v>249</v>
      </c>
      <c r="Q21" s="6"/>
      <c r="R21" s="6"/>
    </row>
    <row r="22" spans="1:18" x14ac:dyDescent="0.25">
      <c r="Q22" s="6"/>
      <c r="R22" s="6"/>
    </row>
    <row r="23" spans="1:18" x14ac:dyDescent="0.25">
      <c r="A23" s="449" t="s">
        <v>342</v>
      </c>
      <c r="B23" s="449"/>
      <c r="C23" s="449"/>
      <c r="D23" s="449"/>
      <c r="E23" s="449"/>
      <c r="F23" s="449"/>
      <c r="Q23" s="6"/>
      <c r="R23" s="6"/>
    </row>
    <row r="24" spans="1:18" x14ac:dyDescent="0.25">
      <c r="A24" s="449"/>
      <c r="B24" s="449"/>
      <c r="C24" s="449"/>
      <c r="D24" s="449"/>
      <c r="E24" s="449"/>
      <c r="F24" s="449"/>
      <c r="Q24" s="6"/>
      <c r="R24" s="6"/>
    </row>
    <row r="25" spans="1:18" x14ac:dyDescent="0.25">
      <c r="Q25" s="6"/>
      <c r="R25" s="6"/>
    </row>
    <row r="26" spans="1:18" x14ac:dyDescent="0.25">
      <c r="Q26" s="6"/>
      <c r="R26" s="6"/>
    </row>
    <row r="27" spans="1:18" x14ac:dyDescent="0.25">
      <c r="Q27" s="6"/>
      <c r="R27" s="6"/>
    </row>
    <row r="28" spans="1:18" x14ac:dyDescent="0.25">
      <c r="Q28" s="6"/>
      <c r="R28" s="6"/>
    </row>
  </sheetData>
  <mergeCells count="1">
    <mergeCell ref="A23:F24"/>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2:V28"/>
  <sheetViews>
    <sheetView zoomScaleNormal="100" workbookViewId="0">
      <selection activeCell="G18" sqref="G18"/>
    </sheetView>
  </sheetViews>
  <sheetFormatPr defaultRowHeight="15" x14ac:dyDescent="0.25"/>
  <cols>
    <col min="2" max="2" width="8.7109375"/>
    <col min="3" max="3" width="23.140625" customWidth="1"/>
    <col min="4" max="4" width="24" bestFit="1" customWidth="1"/>
    <col min="5" max="5" width="6.140625" bestFit="1" customWidth="1"/>
    <col min="6" max="6" width="6" bestFit="1" customWidth="1"/>
    <col min="7" max="7" width="28.28515625" customWidth="1"/>
    <col min="8" max="8" width="16.5703125" customWidth="1"/>
    <col min="9" max="9" width="16.85546875" customWidth="1"/>
    <col min="10" max="10" width="44.42578125" customWidth="1"/>
    <col min="11" max="11" width="39" customWidth="1"/>
  </cols>
  <sheetData>
    <row r="2" spans="1:22" x14ac:dyDescent="0.25">
      <c r="A2" s="5" t="s">
        <v>131</v>
      </c>
      <c r="B2" s="5" t="s">
        <v>132</v>
      </c>
      <c r="C2" s="5" t="s">
        <v>343</v>
      </c>
      <c r="D2" s="5" t="s">
        <v>134</v>
      </c>
      <c r="E2" s="5" t="s">
        <v>135</v>
      </c>
      <c r="F2" s="5" t="s">
        <v>136</v>
      </c>
      <c r="G2" s="15" t="s">
        <v>316</v>
      </c>
      <c r="H2" s="5" t="s">
        <v>140</v>
      </c>
      <c r="I2" s="5" t="s">
        <v>141</v>
      </c>
      <c r="J2" s="5" t="s">
        <v>138</v>
      </c>
      <c r="K2" s="9"/>
      <c r="L2" s="9"/>
      <c r="M2" s="9"/>
      <c r="N2" s="9"/>
      <c r="O2" s="9"/>
      <c r="Q2" s="9"/>
      <c r="R2" s="9"/>
      <c r="S2" s="9"/>
      <c r="T2" s="9"/>
      <c r="U2" s="9"/>
      <c r="V2" s="9"/>
    </row>
    <row r="3" spans="1:22" ht="30" x14ac:dyDescent="0.25">
      <c r="A3" s="5">
        <v>1</v>
      </c>
      <c r="B3" s="7">
        <v>1</v>
      </c>
      <c r="C3" s="13" t="s">
        <v>344</v>
      </c>
      <c r="D3" s="5" t="s">
        <v>345</v>
      </c>
      <c r="E3" s="5"/>
      <c r="F3" s="5"/>
      <c r="G3" s="5" t="s">
        <v>346</v>
      </c>
      <c r="H3" s="58"/>
      <c r="I3" s="58"/>
      <c r="J3" s="58" t="s">
        <v>347</v>
      </c>
      <c r="K3" s="9"/>
      <c r="L3" s="9"/>
      <c r="M3" s="9"/>
      <c r="N3" s="9"/>
      <c r="O3" s="9"/>
      <c r="Q3" s="9"/>
      <c r="R3" s="9"/>
      <c r="S3" s="9"/>
      <c r="T3" s="9"/>
      <c r="U3" s="9"/>
      <c r="V3" s="9"/>
    </row>
    <row r="4" spans="1:22" x14ac:dyDescent="0.25">
      <c r="A4" s="5">
        <v>2</v>
      </c>
      <c r="B4" s="7">
        <v>1</v>
      </c>
      <c r="C4" s="13" t="s">
        <v>337</v>
      </c>
      <c r="D4" s="5" t="s">
        <v>348</v>
      </c>
      <c r="E4" s="5"/>
      <c r="F4" s="5"/>
      <c r="G4" s="5" t="s">
        <v>295</v>
      </c>
      <c r="H4" s="58"/>
      <c r="I4" s="58"/>
      <c r="J4" s="58"/>
      <c r="K4" s="9"/>
      <c r="L4" s="9"/>
      <c r="M4" s="9"/>
      <c r="N4" s="9"/>
      <c r="O4" s="9"/>
      <c r="Q4" s="9"/>
      <c r="R4" s="9"/>
      <c r="S4" s="9"/>
      <c r="T4" s="9"/>
      <c r="U4" s="9"/>
      <c r="V4" s="9"/>
    </row>
    <row r="5" spans="1:22" x14ac:dyDescent="0.25">
      <c r="A5" s="5">
        <v>3</v>
      </c>
      <c r="B5" s="7">
        <v>1</v>
      </c>
      <c r="C5" s="13" t="s">
        <v>337</v>
      </c>
      <c r="D5" s="5" t="s">
        <v>349</v>
      </c>
      <c r="E5" s="5"/>
      <c r="F5" s="5"/>
      <c r="G5" s="5" t="s">
        <v>350</v>
      </c>
      <c r="H5" s="58"/>
      <c r="I5" s="58"/>
      <c r="J5" s="59"/>
      <c r="K5" s="9"/>
      <c r="L5" s="9"/>
      <c r="M5" s="9"/>
      <c r="N5" s="9"/>
      <c r="O5" s="9"/>
      <c r="Q5" s="9"/>
      <c r="R5" s="9"/>
      <c r="S5" s="9"/>
      <c r="T5" s="9"/>
      <c r="U5" s="9"/>
      <c r="V5" s="9"/>
    </row>
    <row r="6" spans="1:22" x14ac:dyDescent="0.25">
      <c r="A6" s="5">
        <v>4</v>
      </c>
      <c r="B6" s="7">
        <v>1</v>
      </c>
      <c r="C6" s="13" t="s">
        <v>337</v>
      </c>
      <c r="D6" s="5" t="s">
        <v>351</v>
      </c>
      <c r="E6" s="5"/>
      <c r="F6" s="5"/>
      <c r="G6" s="5" t="s">
        <v>352</v>
      </c>
      <c r="H6" s="58"/>
      <c r="I6" s="58"/>
      <c r="J6" s="59" t="s">
        <v>353</v>
      </c>
      <c r="K6" s="9"/>
      <c r="L6" s="9"/>
      <c r="M6" s="9"/>
      <c r="N6" s="9"/>
      <c r="O6" s="9"/>
      <c r="Q6" s="9"/>
      <c r="R6" s="9"/>
      <c r="S6" s="9"/>
      <c r="T6" s="9"/>
      <c r="U6" s="9"/>
      <c r="V6" s="9"/>
    </row>
    <row r="7" spans="1:22" x14ac:dyDescent="0.25">
      <c r="A7" s="5">
        <v>5</v>
      </c>
      <c r="B7" s="7">
        <v>1</v>
      </c>
      <c r="C7" s="13" t="s">
        <v>337</v>
      </c>
      <c r="D7" s="5" t="s">
        <v>354</v>
      </c>
      <c r="E7" s="5"/>
      <c r="F7" s="5"/>
      <c r="G7" s="5" t="s">
        <v>355</v>
      </c>
      <c r="H7" s="58"/>
      <c r="I7" s="58"/>
      <c r="J7" s="59"/>
      <c r="K7" s="9"/>
      <c r="L7" s="9"/>
      <c r="M7" s="9"/>
      <c r="N7" s="9"/>
      <c r="O7" s="9"/>
      <c r="Q7" s="9"/>
      <c r="R7" s="9"/>
      <c r="S7" s="9"/>
      <c r="T7" s="9"/>
      <c r="U7" s="9"/>
      <c r="V7" s="9"/>
    </row>
    <row r="8" spans="1:22" ht="45" x14ac:dyDescent="0.25">
      <c r="A8" s="5">
        <v>6</v>
      </c>
      <c r="B8" s="7">
        <v>1</v>
      </c>
      <c r="C8" s="13" t="s">
        <v>337</v>
      </c>
      <c r="D8" s="5" t="s">
        <v>356</v>
      </c>
      <c r="E8" s="5"/>
      <c r="F8" s="57"/>
      <c r="G8" s="5" t="s">
        <v>357</v>
      </c>
      <c r="H8" s="58"/>
      <c r="I8" s="58" t="s">
        <v>358</v>
      </c>
      <c r="J8" s="60" t="s">
        <v>359</v>
      </c>
      <c r="K8" s="20" t="s">
        <v>360</v>
      </c>
      <c r="L8" s="9" t="s">
        <v>361</v>
      </c>
      <c r="M8" s="9"/>
      <c r="N8" s="9"/>
      <c r="O8" s="9"/>
      <c r="Q8" s="9"/>
      <c r="R8" s="9"/>
      <c r="S8" s="9"/>
      <c r="T8" s="9"/>
      <c r="U8" s="9"/>
      <c r="V8" s="9"/>
    </row>
    <row r="9" spans="1:22" x14ac:dyDescent="0.25">
      <c r="A9" s="5">
        <v>7</v>
      </c>
      <c r="B9" s="7">
        <v>3</v>
      </c>
      <c r="C9" s="13" t="s">
        <v>337</v>
      </c>
      <c r="D9" s="5" t="s">
        <v>362</v>
      </c>
      <c r="E9" s="5"/>
      <c r="F9" s="5"/>
      <c r="G9" s="5" t="s">
        <v>363</v>
      </c>
      <c r="H9" s="58"/>
      <c r="I9" s="58"/>
      <c r="J9" s="59"/>
      <c r="K9" s="9"/>
      <c r="L9" s="9"/>
      <c r="M9" s="9"/>
      <c r="N9" s="9"/>
      <c r="O9" s="9"/>
      <c r="Q9" s="9"/>
      <c r="R9" s="9"/>
      <c r="S9" s="9"/>
      <c r="T9" s="9"/>
      <c r="U9" s="9"/>
      <c r="V9" s="9"/>
    </row>
    <row r="10" spans="1:22" x14ac:dyDescent="0.25">
      <c r="A10" s="5">
        <v>8</v>
      </c>
      <c r="B10" s="7">
        <v>1</v>
      </c>
      <c r="C10" s="13" t="s">
        <v>337</v>
      </c>
      <c r="D10" s="5" t="s">
        <v>364</v>
      </c>
      <c r="E10" s="5"/>
      <c r="F10" s="5"/>
      <c r="G10" s="5" t="s">
        <v>365</v>
      </c>
      <c r="H10" s="58"/>
      <c r="I10" s="58"/>
      <c r="J10" s="59"/>
      <c r="K10" s="9"/>
      <c r="L10" s="9"/>
      <c r="M10" s="9"/>
      <c r="N10" s="9"/>
      <c r="O10" s="9"/>
      <c r="Q10" s="9"/>
      <c r="R10" s="9"/>
      <c r="S10" s="9"/>
      <c r="T10" s="9"/>
      <c r="U10" s="9"/>
      <c r="V10" s="9"/>
    </row>
    <row r="11" spans="1:22" x14ac:dyDescent="0.25">
      <c r="A11" s="5">
        <v>9</v>
      </c>
      <c r="B11" s="7">
        <v>3</v>
      </c>
      <c r="C11" s="13" t="s">
        <v>337</v>
      </c>
      <c r="D11" s="5" t="s">
        <v>366</v>
      </c>
      <c r="E11" s="5"/>
      <c r="F11" s="5"/>
      <c r="G11" s="5" t="s">
        <v>367</v>
      </c>
      <c r="H11" s="58"/>
      <c r="I11" s="58"/>
      <c r="J11" s="59"/>
      <c r="K11" s="9"/>
      <c r="L11" s="9"/>
      <c r="M11" s="9"/>
      <c r="N11" s="9"/>
      <c r="O11" s="9"/>
      <c r="Q11" s="9"/>
      <c r="R11" s="9"/>
      <c r="S11" s="9"/>
      <c r="T11" s="9"/>
      <c r="U11" s="9"/>
      <c r="V11" s="9"/>
    </row>
    <row r="12" spans="1:22" ht="45" x14ac:dyDescent="0.25">
      <c r="A12" s="5">
        <v>10</v>
      </c>
      <c r="B12" s="7">
        <v>1</v>
      </c>
      <c r="C12" s="13" t="s">
        <v>337</v>
      </c>
      <c r="D12" s="5" t="s">
        <v>368</v>
      </c>
      <c r="E12" s="5"/>
      <c r="F12" s="5"/>
      <c r="G12" s="5" t="s">
        <v>290</v>
      </c>
      <c r="H12" s="58"/>
      <c r="I12" s="58"/>
      <c r="J12" s="61" t="s">
        <v>369</v>
      </c>
      <c r="K12" s="9"/>
      <c r="L12" s="9"/>
      <c r="M12" s="9"/>
      <c r="N12" s="9"/>
      <c r="O12" s="9"/>
      <c r="Q12" s="9"/>
      <c r="R12" s="9"/>
      <c r="S12" s="9"/>
      <c r="T12" s="9"/>
      <c r="U12" s="9"/>
      <c r="V12" s="9"/>
    </row>
    <row r="13" spans="1:22" x14ac:dyDescent="0.25">
      <c r="A13" s="5">
        <v>11</v>
      </c>
      <c r="B13" s="5"/>
      <c r="C13" s="5"/>
      <c r="D13" s="5"/>
      <c r="E13" s="5"/>
      <c r="F13" s="5"/>
      <c r="G13" s="5"/>
      <c r="H13" s="5"/>
      <c r="I13" s="5"/>
      <c r="J13" s="62"/>
    </row>
    <row r="14" spans="1:22" x14ac:dyDescent="0.25">
      <c r="A14" s="5">
        <v>12</v>
      </c>
      <c r="B14" s="5"/>
      <c r="C14" s="5"/>
      <c r="D14" s="5"/>
      <c r="E14" s="5"/>
      <c r="F14" s="5"/>
      <c r="G14" s="5"/>
      <c r="H14" s="5"/>
      <c r="I14" s="5"/>
      <c r="J14" s="5"/>
      <c r="Q14" s="6"/>
      <c r="R14" s="16"/>
      <c r="S14" s="10"/>
      <c r="T14" s="10"/>
      <c r="U14" s="10"/>
      <c r="V14" s="10"/>
    </row>
    <row r="15" spans="1:22" x14ac:dyDescent="0.25">
      <c r="A15" s="5">
        <v>13</v>
      </c>
      <c r="B15" s="5"/>
      <c r="C15" s="5"/>
      <c r="D15" s="5"/>
      <c r="E15" s="5"/>
      <c r="F15" s="5"/>
      <c r="G15" s="5"/>
      <c r="H15" s="5"/>
      <c r="I15" s="5"/>
      <c r="J15" s="5"/>
      <c r="Q15" s="6"/>
      <c r="R15" s="6"/>
    </row>
    <row r="16" spans="1:22" x14ac:dyDescent="0.25">
      <c r="A16" s="5">
        <v>14</v>
      </c>
      <c r="B16" s="5"/>
      <c r="C16" s="5"/>
      <c r="D16" s="5"/>
      <c r="E16" s="5"/>
      <c r="F16" s="5"/>
      <c r="G16" s="5"/>
      <c r="H16" s="5"/>
      <c r="I16" s="5"/>
      <c r="J16" s="5"/>
      <c r="Q16" s="6"/>
      <c r="R16" s="6"/>
    </row>
    <row r="17" spans="1:18" x14ac:dyDescent="0.25">
      <c r="A17" s="5">
        <v>15</v>
      </c>
      <c r="B17" s="5"/>
      <c r="C17" s="5"/>
      <c r="D17" s="5"/>
      <c r="E17" s="5"/>
      <c r="F17" s="5"/>
      <c r="G17" s="5"/>
      <c r="H17" s="5"/>
      <c r="I17" s="5"/>
      <c r="J17" s="5"/>
      <c r="Q17" s="6"/>
      <c r="R17" s="6"/>
    </row>
    <row r="18" spans="1:18" x14ac:dyDescent="0.25">
      <c r="A18" s="5">
        <v>16</v>
      </c>
      <c r="B18" s="5"/>
      <c r="C18" s="5"/>
      <c r="D18" s="5"/>
      <c r="E18" s="5"/>
      <c r="F18" s="5"/>
      <c r="G18" s="5"/>
      <c r="H18" s="5"/>
      <c r="I18" s="5"/>
      <c r="J18" s="5"/>
      <c r="Q18" s="6"/>
      <c r="R18" s="6"/>
    </row>
    <row r="19" spans="1:18" x14ac:dyDescent="0.25">
      <c r="A19" s="5">
        <v>17</v>
      </c>
      <c r="B19" s="5"/>
      <c r="C19" s="5"/>
      <c r="D19" s="5"/>
      <c r="E19" s="5"/>
      <c r="F19" s="5"/>
      <c r="G19" s="5"/>
      <c r="H19" s="5"/>
      <c r="I19" s="5"/>
      <c r="J19" s="5"/>
      <c r="Q19" s="6"/>
      <c r="R19" s="6"/>
    </row>
    <row r="20" spans="1:18" x14ac:dyDescent="0.25">
      <c r="A20" s="5">
        <v>18</v>
      </c>
      <c r="B20" s="5"/>
      <c r="C20" s="5"/>
      <c r="D20" s="5"/>
      <c r="E20" s="5"/>
      <c r="F20" s="5"/>
      <c r="G20" s="5"/>
      <c r="H20" s="5"/>
      <c r="I20" s="5"/>
      <c r="J20" s="5"/>
      <c r="Q20" s="6"/>
      <c r="R20" s="6"/>
    </row>
    <row r="21" spans="1:18" x14ac:dyDescent="0.25">
      <c r="A21" s="5">
        <v>19</v>
      </c>
      <c r="B21" s="5"/>
      <c r="C21" s="5"/>
      <c r="D21" s="5"/>
      <c r="E21" s="5"/>
      <c r="F21" s="5"/>
      <c r="G21" s="5"/>
      <c r="H21" s="5"/>
      <c r="I21" s="5"/>
      <c r="J21" s="5"/>
      <c r="Q21" s="6"/>
      <c r="R21" s="6"/>
    </row>
    <row r="22" spans="1:18" x14ac:dyDescent="0.25">
      <c r="Q22" s="6"/>
      <c r="R22" s="6"/>
    </row>
    <row r="23" spans="1:18" x14ac:dyDescent="0.25">
      <c r="A23" s="449" t="s">
        <v>370</v>
      </c>
      <c r="B23" s="449"/>
      <c r="C23" s="449"/>
      <c r="D23" s="449"/>
      <c r="E23" s="449"/>
      <c r="F23" s="449"/>
      <c r="Q23" s="6"/>
      <c r="R23" s="6"/>
    </row>
    <row r="24" spans="1:18" x14ac:dyDescent="0.25">
      <c r="A24" s="449"/>
      <c r="B24" s="449"/>
      <c r="C24" s="449"/>
      <c r="D24" s="449"/>
      <c r="E24" s="449"/>
      <c r="F24" s="449"/>
      <c r="Q24" s="6"/>
      <c r="R24" s="6"/>
    </row>
    <row r="25" spans="1:18" x14ac:dyDescent="0.25">
      <c r="Q25" s="6"/>
      <c r="R25" s="6"/>
    </row>
    <row r="26" spans="1:18" x14ac:dyDescent="0.25">
      <c r="Q26" s="6"/>
      <c r="R26" s="6"/>
    </row>
    <row r="27" spans="1:18" x14ac:dyDescent="0.25">
      <c r="Q27" s="6"/>
      <c r="R27" s="6"/>
    </row>
    <row r="28" spans="1:18" x14ac:dyDescent="0.25">
      <c r="Q28" s="6"/>
      <c r="R28" s="6"/>
    </row>
  </sheetData>
  <mergeCells count="1">
    <mergeCell ref="A23:F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ppladdat Ppg-dokument" ma:contentTypeID="0x0101002EE44F411E754ABAB6EB27FC7D8442BF00660B63EFC26A4034B38E1AD36DAE1A7400C318D5821B396C4EB208CD3F1E9EA624" ma:contentTypeVersion="7" ma:contentTypeDescription="Dokument som inte utgår från en av Trafikverket godkänd dokumentmall." ma:contentTypeScope="" ma:versionID="08854dbb3f3f3d99ed0c6c735e319787">
  <xsd:schema xmlns:xsd="http://www.w3.org/2001/XMLSchema" xmlns:xs="http://www.w3.org/2001/XMLSchema" xmlns:p="http://schemas.microsoft.com/office/2006/metadata/properties" xmlns:ns1="Trafikverket" xmlns:ns3="e8408f60-f231-4273-918b-4ff66333841b" targetNamespace="http://schemas.microsoft.com/office/2006/metadata/properties" ma:root="true" ma:fieldsID="b5a8b6c057d24f655098493b8fbe3f2f" ns1:_="" ns3:_="">
    <xsd:import namespace="Trafikverket"/>
    <xsd:import namespace="e8408f60-f231-4273-918b-4ff66333841b"/>
    <xsd:element name="properties">
      <xsd:complexType>
        <xsd:sequence>
          <xsd:element name="documentManagement">
            <xsd:complexType>
              <xsd:all>
                <xsd:element ref="ns1:Skapat_x0020_av_x0020_NY"/>
                <xsd:element ref="ns1:Dokumentdatum_x0020_NY"/>
                <xsd:element ref="ns1:TRVversionNY" minOccurs="0"/>
                <xsd:element ref="ns1:TrvDocumentTemplateId" minOccurs="0"/>
                <xsd:element ref="ns1:TrvDocumentTemplateVersion" minOccurs="0"/>
                <xsd:element ref="ns1:TrvProjectName" minOccurs="0"/>
                <xsd:element ref="ns1:TrvMeasureNumber" minOccurs="0"/>
                <xsd:element ref="ns1:TrvAssignmentNumber" minOccurs="0"/>
                <xsd:element ref="ns1:TrvCounterpartIdentityNumber" minOccurs="0"/>
                <xsd:element ref="ns1:TrvTrackSection" minOccurs="0"/>
                <xsd:element ref="ns1:TrvRoadNumber" minOccurs="0"/>
                <xsd:element ref="ns1:TrvConstructionNumber" minOccurs="0"/>
                <xsd:element ref="ns3:TrvProjectSortTaxHTField0" minOccurs="0"/>
                <xsd:element ref="ns3:TrvProjectOrganizationTaxHTField0" minOccurs="0"/>
                <xsd:element ref="ns3:TrvUploadedDocumentTypeTaxHTField0" minOccurs="0"/>
                <xsd:element ref="ns3:TaxCatchAll" minOccurs="0"/>
                <xsd:element ref="ns3:TaxCatchAllLabel" minOccurs="0"/>
                <xsd:element ref="ns3:TrvConfidentialityLevelTaxHTField0" minOccurs="0"/>
                <xsd:element ref="ns3:TrvOwnSortPpgTaxHTField0" minOccurs="0"/>
                <xsd:element ref="ns3:PpgDocumentStructureTaxHTField0" minOccurs="0"/>
                <xsd:element ref="ns3:TrvProductInvestTypeTaxHTField0" minOccurs="0"/>
                <xsd:element ref="ns3:PpgCategoryTaxHTField0" minOccurs="0"/>
                <xsd:element ref="ns3:TrvProductUTypeTaxHTField0" minOccurs="0"/>
                <xsd:element ref="ns3:PpgTypeOfA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TRVversionNY" ma:index="5" nillable="true" ma:displayName="Version" ma:description="Dokumentets versionsnummer" ma:internalName="TrvVersion" ma:readOnly="true">
      <xsd:simpleType>
        <xsd:restriction base="dms:Text"/>
      </xsd:simpleType>
    </xsd:element>
    <xsd:element name="TrvDocumentTemplateId" ma:index="6"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7" nillable="true" ma:displayName="Mallversion" ma:description="Dokumentmallens versionsnummer" ma:internalName="TrvDocumentTemplateVersion" ma:readOnly="true">
      <xsd:simpleType>
        <xsd:restriction base="dms:Text"/>
      </xsd:simpleType>
    </xsd:element>
    <xsd:element name="TrvProjectName" ma:index="13" nillable="true" ma:displayName="Projektnamn" ma:internalName="TrvProjectName" ma:readOnly="false">
      <xsd:simpleType>
        <xsd:restriction base="dms:Text"/>
      </xsd:simpleType>
    </xsd:element>
    <xsd:element name="TrvMeasureNumber" ma:index="14" nillable="true" ma:displayName="Åtgärdsnummer" ma:internalName="TrvMeasureNumber" ma:readOnly="false">
      <xsd:simpleType>
        <xsd:restriction base="dms:Text"/>
      </xsd:simpleType>
    </xsd:element>
    <xsd:element name="TrvAssignmentNumber" ma:index="15" nillable="true" ma:displayName="Uppdragsnummer" ma:internalName="TrvAssignmentNumber" ma:readOnly="false">
      <xsd:simpleType>
        <xsd:restriction base="dms:Text"/>
      </xsd:simpleType>
    </xsd:element>
    <xsd:element name="TrvCounterpartIdentityNumber" ma:index="16" nillable="true" ma:displayName="Motpartens person-/organisationsnummer" ma:internalName="TrvCounterpartIdentityNumber" ma:readOnly="false">
      <xsd:simpleType>
        <xsd:restriction base="dms:Text"/>
      </xsd:simpleType>
    </xsd:element>
    <xsd:element name="TrvTrackSection" ma:index="17" nillable="true" ma:displayName="Bandel" ma:internalName="TrvTrackSection" ma:readOnly="false">
      <xsd:simpleType>
        <xsd:restriction base="dms:Text"/>
      </xsd:simpleType>
    </xsd:element>
    <xsd:element name="TrvRoadNumber" ma:index="18" nillable="true" ma:displayName="Vägnummer" ma:internalName="TrvRoadNumber" ma:readOnly="false">
      <xsd:simpleType>
        <xsd:restriction base="dms:Text"/>
      </xsd:simpleType>
    </xsd:element>
    <xsd:element name="TrvConstructionNumber" ma:index="22" nillable="true" ma:displayName="Konstruktionsnummer" ma:internalName="TrvConstructionNumbe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08f60-f231-4273-918b-4ff66333841b" elementFormDefault="qualified">
    <xsd:import namespace="http://schemas.microsoft.com/office/2006/documentManagement/types"/>
    <xsd:import namespace="http://schemas.microsoft.com/office/infopath/2007/PartnerControls"/>
    <xsd:element name="TrvProjectSortTaxHTField0" ma:index="25" nillable="true" ma:taxonomy="true" ma:internalName="TrvProjectSortTaxHTField0" ma:taxonomyFieldName="TrvProjectSort" ma:displayName="Projektsortering" ma:fieldId="{4195f310-37c6-4484-8b9f-c66efba18291}" ma:taxonomyMulti="true" ma:sspId="7131c644-de2c-4503-84ed-df61d8366003" ma:termSetId="6b33d36f-9ebe-48f1-9344-41a299df04b2" ma:anchorId="00000000-0000-0000-0000-000000000000" ma:open="false" ma:isKeyword="false">
      <xsd:complexType>
        <xsd:sequence>
          <xsd:element ref="pc:Terms" minOccurs="0" maxOccurs="1"/>
        </xsd:sequence>
      </xsd:complexType>
    </xsd:element>
    <xsd:element name="TrvProjectOrganizationTaxHTField0" ma:index="27" nillable="true" ma:taxonomy="true" ma:internalName="TrvProjectOrganizationTaxHTField0" ma:taxonomyFieldName="TrvProjectOrganization" ma:displayName="Projektorganisation" ma:fieldId="{2402f22c-7f1a-4b30-99d4-03dca83e8fc2}" ma:taxonomyMulti="true" ma:sspId="7131c644-de2c-4503-84ed-df61d8366003" ma:termSetId="60dad2cc-ca43-45f3-a7df-20dbbbea729d" ma:anchorId="00000000-0000-0000-0000-000000000000" ma:open="false" ma:isKeyword="false">
      <xsd:complexType>
        <xsd:sequence>
          <xsd:element ref="pc:Terms" minOccurs="0" maxOccurs="1"/>
        </xsd:sequence>
      </xsd:complexType>
    </xsd:element>
    <xsd:element name="TrvUploadedDocumentTypeTaxHTField0" ma:index="29" nillable="true" ma:taxonomy="true" ma:internalName="TrvUploadedDocumentTypeTaxHTField0" ma:taxonomyFieldName="TrvUploadedDocumentType" ma:displayName="Dokumenttyp för uppladdade dokument" ma:readOnly="false" ma:default="1;#UPPLADDAT DOKUMENT|7c5b34d8-57da-44ed-9451-2f10a78af863" ma:fieldId="{eb96df49-af7b-4885-ae87-85b965eb0ad2}" ma:sspId="56b52474-2a4b-42ac-ac16-0a67cba4e670" ma:termSetId="152f56a5-fdb2-4180-8a6e-79ef00400bc3" ma:anchorId="238613c4-8162-47c5-b0c8-3db178651ae8" ma:open="false" ma:isKeyword="false">
      <xsd:complexType>
        <xsd:sequence>
          <xsd:element ref="pc:Terms" minOccurs="0" maxOccurs="1"/>
        </xsd:sequence>
      </xsd:complexType>
    </xsd:element>
    <xsd:element name="TaxCatchAll" ma:index="30" nillable="true" ma:displayName="Taxonomy Catch All Column" ma:hidden="true" ma:list="{2e55bcdf-fafa-4ec5-b25c-a7bb6aea6333}" ma:internalName="TaxCatchAll" ma:showField="CatchAllData" ma:web="e8408f60-f231-4273-918b-4ff66333841b">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2e55bcdf-fafa-4ec5-b25c-a7bb6aea6333}" ma:internalName="TaxCatchAllLabel" ma:readOnly="true" ma:showField="CatchAllDataLabel" ma:web="e8408f60-f231-4273-918b-4ff66333841b">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33" ma:taxonomy="true" ma:internalName="TrvConfidentialityLevelTaxHTField0" ma:taxonomyFieldName="TrvConfidentialityLevel" ma:displayName="Konfidentialitetsnivå" ma:readOnly="false" ma:default="2;#Ska klassas|e2276ad6-a9d2-4145-a6ad-3ea87d20e505"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element name="TrvOwnSortPpgTaxHTField0" ma:index="35" nillable="true" ma:taxonomy="true" ma:internalName="TrvOwnSortPpgTaxHTField0" ma:taxonomyFieldName="TrvOwnSortPpg" ma:displayName="Egen sortering P" ma:fieldId="{4313503e-c0bf-4b0a-b219-1a731bfc6168}" ma:taxonomyMulti="true" ma:sspId="7131c644-de2c-4503-84ed-df61d8366003" ma:termSetId="41468c62-b987-46b3-b89f-f0f603bc8933" ma:anchorId="00000000-0000-0000-0000-000000000000" ma:open="false" ma:isKeyword="false">
      <xsd:complexType>
        <xsd:sequence>
          <xsd:element ref="pc:Terms" minOccurs="0" maxOccurs="1"/>
        </xsd:sequence>
      </xsd:complexType>
    </xsd:element>
    <xsd:element name="PpgDocumentStructureTaxHTField0" ma:index="36" ma:taxonomy="true" ma:internalName="PpgDocumentStructureTaxHTField0" ma:taxonomyFieldName="PpgDocumentStructure" ma:displayName="Dokumentstruktur P" ma:readOnly="false" ma:fieldId="{a5458898-ea29-4fd7-a737-ffed33a79dfd}" ma:taxonomyMulti="true" ma:sspId="56b52474-2a4b-42ac-ac16-0a67cba4e670" ma:termSetId="5e84177e-4331-415c-8de9-0ed87e10b942" ma:anchorId="00000000-0000-0000-0000-000000000000" ma:open="false" ma:isKeyword="false">
      <xsd:complexType>
        <xsd:sequence>
          <xsd:element ref="pc:Terms" minOccurs="0" maxOccurs="1"/>
        </xsd:sequence>
      </xsd:complexType>
    </xsd:element>
    <xsd:element name="TrvProductInvestTypeTaxHTField0" ma:index="37" nillable="true" ma:taxonomy="true" ma:internalName="TrvProductInvestTypeTaxHTField0" ma:taxonomyFieldName="TrvProductInvestType" ma:displayName="Produkt IV" ma:readOnly="false" ma:fieldId="{ba17213f-439a-432a-8b63-837bbf4de98c}" ma:taxonomyMulti="true" ma:sspId="56b52474-2a4b-42ac-ac16-0a67cba4e670" ma:termSetId="89ccf918-965d-4fde-8946-ea5dd03ac26c" ma:anchorId="7b65ccd5-a11e-4380-9147-307aa6ee732f" ma:open="false" ma:isKeyword="false">
      <xsd:complexType>
        <xsd:sequence>
          <xsd:element ref="pc:Terms" minOccurs="0" maxOccurs="1"/>
        </xsd:sequence>
      </xsd:complexType>
    </xsd:element>
    <xsd:element name="PpgCategoryTaxHTField0" ma:index="38" nillable="true" ma:taxonomy="true" ma:internalName="PpgCategoryTaxHTField0" ma:taxonomyFieldName="PpgCategory" ma:displayName="Kategori P" ma:readOnly="false" ma:fieldId="{d6216887-ccfa-4c50-84ec-7b759069fe9a}" ma:taxonomyMulti="true" ma:sspId="56b52474-2a4b-42ac-ac16-0a67cba4e670" ma:termSetId="0dbc4dbe-d203-44ff-ae5a-a9c8be37ae80" ma:anchorId="32ef0bc1-0e3d-45eb-b500-ff9ba25ba976" ma:open="false" ma:isKeyword="false">
      <xsd:complexType>
        <xsd:sequence>
          <xsd:element ref="pc:Terms" minOccurs="0" maxOccurs="1"/>
        </xsd:sequence>
      </xsd:complexType>
    </xsd:element>
    <xsd:element name="TrvProductUTypeTaxHTField0" ma:index="39" nillable="true" ma:taxonomy="true" ma:internalName="TrvProductUTypeTaxHTField0" ma:taxonomyFieldName="TrvProductUType" ma:displayName="Produkt UH" ma:readOnly="true" ma:fieldId="{545879a8-8d6c-4f48-9a4b-27e86d85fdfe}" ma:taxonomyMulti="true" ma:sspId="56b52474-2a4b-42ac-ac16-0a67cba4e670" ma:termSetId="9b57aaa2-ab89-4c0c-a484-667db8666c09" ma:anchorId="a2287f00-f5a5-424a-9bec-3627d78eea75" ma:open="false" ma:isKeyword="false">
      <xsd:complexType>
        <xsd:sequence>
          <xsd:element ref="pc:Terms" minOccurs="0" maxOccurs="1"/>
        </xsd:sequence>
      </xsd:complexType>
    </xsd:element>
    <xsd:element name="PpgTypeOfActTaxHTField0" ma:index="40" ma:taxonomy="true" ma:internalName="PpgTypeOfActTaxHTField0" ma:taxonomyFieldName="PpgTypeOfAct" ma:displayName="Handlingstyp P" ma:readOnly="false" ma:fieldId="{bc17b070-dacf-4b48-8392-ec2b57f4ee70}" ma:sspId="56b52474-2a4b-42ac-ac16-0a67cba4e670" ma:termSetId="4a7170cf-2516-4458-bc2b-e7c505650493" ma:anchorId="ea294a83-c738-4ee5-90ab-111a10943f1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vTrackSection xmlns="Trafikverket" xsi:nil="true"/>
    <TrvConfidentialityLevelTaxHTField0 xmlns="e8408f60-f231-4273-918b-4ff66333841b">
      <Terms xmlns="http://schemas.microsoft.com/office/infopath/2007/PartnerControls">
        <TermInfo xmlns="http://schemas.microsoft.com/office/infopath/2007/PartnerControls">
          <TermName xmlns="http://schemas.microsoft.com/office/infopath/2007/PartnerControls">Ska klassas</TermName>
          <TermId xmlns="http://schemas.microsoft.com/office/infopath/2007/PartnerControls">e2276ad6-a9d2-4145-a6ad-3ea87d20e505</TermId>
        </TermInfo>
      </Terms>
    </TrvConfidentialityLevelTaxHTField0>
    <TrvProjectOrganizationTaxHTField0 xmlns="e8408f60-f231-4273-918b-4ff66333841b">
      <Terms xmlns="http://schemas.microsoft.com/office/infopath/2007/PartnerControls"/>
    </TrvProjectOrganizationTaxHTField0>
    <TaxCatchAll xmlns="e8408f60-f231-4273-918b-4ff66333841b">
      <Value>6</Value>
      <Value>5</Value>
      <Value>23</Value>
      <Value>24</Value>
      <Value>2</Value>
    </TaxCatchAll>
    <PpgDocumentStructureTaxHTField0 xmlns="e8408f60-f231-4273-918b-4ff66333841b">
      <Terms xmlns="http://schemas.microsoft.com/office/infopath/2007/PartnerControls">
        <TermInfo xmlns="http://schemas.microsoft.com/office/infopath/2007/PartnerControls">
          <TermName xmlns="http://schemas.microsoft.com/office/infopath/2007/PartnerControls">Övrigt</TermName>
          <TermId xmlns="http://schemas.microsoft.com/office/infopath/2007/PartnerControls">21f2fbb7-0294-46ba-8cc0-ca0f54803c4e</TermId>
        </TermInfo>
      </Terms>
    </PpgDocumentStructureTaxHTField0>
    <TrvProductInvestTypeTaxHTField0 xmlns="e8408f60-f231-4273-918b-4ff66333841b">
      <Terms xmlns="http://schemas.microsoft.com/office/infopath/2007/PartnerControls">
        <TermInfo xmlns="http://schemas.microsoft.com/office/infopath/2007/PartnerControls">
          <TermName xmlns="http://schemas.microsoft.com/office/infopath/2007/PartnerControls">Investering generellt</TermName>
          <TermId xmlns="http://schemas.microsoft.com/office/infopath/2007/PartnerControls">df716bcc-c208-47cc-ab7d-1a5ff10301a2</TermId>
        </TermInfo>
      </Terms>
    </TrvProductInvestTypeTaxHTField0>
    <TrvProjectName xmlns="Trafikverket">Ramavtal avseende leverans av en- och trefasställverk (TGM)</TrvProjectName>
    <TrvMeasureNumber xmlns="Trafikverket" xsi:nil="true"/>
    <TrvUploadedDocumentTypeTaxHTField0 xmlns="e8408f60-f231-4273-918b-4ff66333841b">
      <Terms xmlns="http://schemas.microsoft.com/office/infopath/2007/PartnerControls">
        <TermInfo xmlns="http://schemas.microsoft.com/office/infopath/2007/PartnerControls">
          <TermName xmlns="http://schemas.microsoft.com/office/infopath/2007/PartnerControls">ARBETSMATERIAL</TermName>
          <TermId xmlns="http://schemas.microsoft.com/office/infopath/2007/PartnerControls">a2894791-a90f-4fd8-bd38-5426c743cb42</TermId>
        </TermInfo>
      </Terms>
    </TrvUploadedDocumentTypeTaxHTField0>
    <Dokumentdatum_x0020_NY xmlns="Trafikverket">2023-06-06T22:00:00+00:00</Dokumentdatum_x0020_NY>
    <PpgTypeOfActTaxHTField0 xmlns="e8408f60-f231-4273-918b-4ff66333841b">
      <Terms xmlns="http://schemas.microsoft.com/office/infopath/2007/PartnerControls">
        <TermInfo xmlns="http://schemas.microsoft.com/office/infopath/2007/PartnerControls">
          <TermName xmlns="http://schemas.microsoft.com/office/infopath/2007/PartnerControls">PM</TermName>
          <TermId xmlns="http://schemas.microsoft.com/office/infopath/2007/PartnerControls">1ce80033-6a42-499a-8eb3-0da96eaf4972</TermId>
        </TermInfo>
      </Terms>
    </PpgTypeOfActTaxHTField0>
    <Skapat_x0020_av_x0020_NY xmlns="Trafikverket">Axelsson Dennis, ILvtt</Skapat_x0020_av_x0020_NY>
    <TrvRoadNumber xmlns="Trafikverket" xsi:nil="true"/>
    <PpgCategoryTaxHTField0 xmlns="e8408f60-f231-4273-918b-4ff66333841b">
      <Terms xmlns="http://schemas.microsoft.com/office/infopath/2007/PartnerControls"/>
    </PpgCategoryTaxHTField0>
    <TrvAssignmentNumber xmlns="Trafikverket">Ej applicerbart då det avser två nationellt upphandlade ramavtal</TrvAssignmentNumber>
    <TrvCounterpartIdentityNumber xmlns="Trafikverket" xsi:nil="true"/>
    <TrvConstructionNumber xmlns="Trafikverket" xsi:nil="true"/>
    <TrvProjectSortTaxHTField0 xmlns="e8408f60-f231-4273-918b-4ff66333841b">
      <Terms xmlns="http://schemas.microsoft.com/office/infopath/2007/PartnerControls"/>
    </TrvProjectSortTaxHTField0>
    <TrvOwnSortPpgTaxHTField0 xmlns="e8408f60-f231-4273-918b-4ff66333841b">
      <Terms xmlns="http://schemas.microsoft.com/office/infopath/2007/PartnerControls"/>
    </TrvOwnSortPpgTaxHTField0>
    <TRVversionNY xmlns="Trafikverket">1.17</TRVversionNY>
    <TrvProductUTypeTaxHTField0 xmlns="e8408f60-f231-4273-918b-4ff66333841b">
      <Terms xmlns="http://schemas.microsoft.com/office/infopath/2007/PartnerControls"/>
    </TrvProductUTypeTaxHTField0>
  </documentManagement>
</p:properties>
</file>

<file path=customXml/itemProps1.xml><?xml version="1.0" encoding="utf-8"?>
<ds:datastoreItem xmlns:ds="http://schemas.openxmlformats.org/officeDocument/2006/customXml" ds:itemID="{8250EE92-4566-4BF4-806D-51550C3CB8FB}">
  <ds:schemaRefs>
    <ds:schemaRef ds:uri="http://schemas.microsoft.com/sharepoint/v3/contenttype/forms"/>
  </ds:schemaRefs>
</ds:datastoreItem>
</file>

<file path=customXml/itemProps2.xml><?xml version="1.0" encoding="utf-8"?>
<ds:datastoreItem xmlns:ds="http://schemas.openxmlformats.org/officeDocument/2006/customXml" ds:itemID="{E902DACF-5B24-44CC-85D9-F50A4511F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e8408f60-f231-4273-918b-4ff6633384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DA4108-FD0C-4D85-AA83-4511ABC8BD97}">
  <ds:schemaRefs>
    <ds:schemaRef ds:uri="http://schemas.microsoft.com/office/2006/metadata/properties"/>
    <ds:schemaRef ds:uri="http://schemas.microsoft.com/office/infopath/2007/PartnerControls"/>
    <ds:schemaRef ds:uri="Trafikverket"/>
    <ds:schemaRef ds:uri="e8408f60-f231-4273-918b-4ff6633384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1</vt:i4>
      </vt:variant>
    </vt:vector>
  </HeadingPairs>
  <TitlesOfParts>
    <vt:vector size="9" baseType="lpstr">
      <vt:lpstr>Info</vt:lpstr>
      <vt:lpstr>Process Safeplus</vt:lpstr>
      <vt:lpstr>Process Unigear</vt:lpstr>
      <vt:lpstr>Beställning</vt:lpstr>
      <vt:lpstr>Artikelinfo primär</vt:lpstr>
      <vt:lpstr>Artikelinfo sekundär</vt:lpstr>
      <vt:lpstr>Exempel Unigear</vt:lpstr>
      <vt:lpstr>Exempel SafePlus Air</vt:lpstr>
      <vt:lpstr>Beställning!Utskriftsområde</vt:lpstr>
    </vt:vector>
  </TitlesOfParts>
  <Manager/>
  <Company>Trafikverket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Bestallningsblankett Trefas ABB 230117</dc:title>
  <dc:subject/>
  <dc:creator>Bark Torbjörn, UHtek</dc:creator>
  <cp:keywords/>
  <dc:description/>
  <cp:lastModifiedBy>Skoglund Martin, UHtek</cp:lastModifiedBy>
  <cp:revision/>
  <dcterms:created xsi:type="dcterms:W3CDTF">2019-04-02T08:34:03Z</dcterms:created>
  <dcterms:modified xsi:type="dcterms:W3CDTF">2026-02-04T11:58:25Z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0x0101002EE44F411E754ABAB6EB27FC7D8442BF00660B63EFC26A4034B38E1AD36DAE1A7400C318D5821B396C4EB208CD3F1E9EA624</vt:lpwstr>
  </property>
  <property fmtid="{D5CDD505-2E9C-101B-9397-08002B2CF9AE}" pid="3" name="TrvProjectOrganization">
    <vt:lpwstr/>
  </property>
  <property fmtid="{D5CDD505-2E9C-101B-9397-08002B2CF9AE}" pid="4" name="TrvOwnSortPpg">
    <vt:lpwstr/>
  </property>
  <property fmtid="{D5CDD505-2E9C-101B-9397-08002B2CF9AE}" pid="5" name="TrvDocumentType">
    <vt:lpwstr>6;#ARBETSMATERIAL|a2894791-a90f-4fd8-bd38-5426c743cb42</vt:lpwstr>
  </property>
  <property fmtid="{D5CDD505-2E9C-101B-9397-08002B2CF9AE}" pid="6" name="TrvProductUType">
    <vt:lpwstr/>
  </property>
  <property fmtid="{D5CDD505-2E9C-101B-9397-08002B2CF9AE}" pid="7" name="TrvUploadedDocumentType">
    <vt:lpwstr>6;#ARBETSMATERIAL|a2894791-a90f-4fd8-bd38-5426c743cb42</vt:lpwstr>
  </property>
  <property fmtid="{D5CDD505-2E9C-101B-9397-08002B2CF9AE}" pid="8" name="PpgDocumentStructure">
    <vt:lpwstr>23;#Övrigt|21f2fbb7-0294-46ba-8cc0-ca0f54803c4e</vt:lpwstr>
  </property>
  <property fmtid="{D5CDD505-2E9C-101B-9397-08002B2CF9AE}" pid="9" name="TrvConfidentialityLevel">
    <vt:lpwstr>2;#Ska klassas|e2276ad6-a9d2-4145-a6ad-3ea87d20e505</vt:lpwstr>
  </property>
  <property fmtid="{D5CDD505-2E9C-101B-9397-08002B2CF9AE}" pid="10" name="PpgCategory">
    <vt:lpwstr/>
  </property>
  <property fmtid="{D5CDD505-2E9C-101B-9397-08002B2CF9AE}" pid="11" name="TrvDocumentTypeTaxHTField0">
    <vt:lpwstr>ARBETSMATERIAL|a2894791-a90f-4fd8-bd38-5426c743cb42</vt:lpwstr>
  </property>
  <property fmtid="{D5CDD505-2E9C-101B-9397-08002B2CF9AE}" pid="12" name="TrvProjectSort">
    <vt:lpwstr/>
  </property>
  <property fmtid="{D5CDD505-2E9C-101B-9397-08002B2CF9AE}" pid="13" name="TrvProductInvestType">
    <vt:lpwstr>5;#Investering generellt|df716bcc-c208-47cc-ab7d-1a5ff10301a2</vt:lpwstr>
  </property>
  <property fmtid="{D5CDD505-2E9C-101B-9397-08002B2CF9AE}" pid="14" name="PpgTypeOfAct">
    <vt:lpwstr>24;#PM|1ce80033-6a42-499a-8eb3-0da96eaf4972</vt:lpwstr>
  </property>
</Properties>
</file>