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A Traikverket\Plankorsningsmodellen\Version 200401\Fortsättning Sidas ändringar\Slutlig version som ligger på nätet\Ligger på nätet\"/>
    </mc:Choice>
  </mc:AlternateContent>
  <bookViews>
    <workbookView xWindow="0" yWindow="0" windowWidth="20430" windowHeight="8850" activeTab="3"/>
  </bookViews>
  <sheets>
    <sheet name="Anvisning" sheetId="3" r:id="rId1"/>
    <sheet name="Plk2" sheetId="5" r:id="rId2"/>
    <sheet name="Bansek2" sheetId="6" r:id="rId3"/>
    <sheet name="2. Samhällsekonomisk analys" sheetId="7" r:id="rId4"/>
  </sheets>
  <definedNames>
    <definedName name="ASEK_version">#REF!</definedName>
    <definedName name="Bedömning_ord">#REF!</definedName>
    <definedName name="Bedömts_av">#REF!</definedName>
    <definedName name="Budget">#REF!</definedName>
    <definedName name="Byggstartsår">#REF!</definedName>
    <definedName name="Byggtid">#REF!</definedName>
    <definedName name="Diskonteringsår">#REF!</definedName>
    <definedName name="Effektbenämning_beskrivning">#REF!</definedName>
    <definedName name="Effekter_Gods">#REF!</definedName>
    <definedName name="Effekter_Hälsa">#REF!</definedName>
    <definedName name="Effekter_Klimat">#REF!</definedName>
    <definedName name="Effekter_Person">#REF!</definedName>
    <definedName name="Effekter_Resenärer">#REF!</definedName>
    <definedName name="Effekter_Trafiksäkerhet">#REF!</definedName>
    <definedName name="Effekter_Under_L">#REF!</definedName>
    <definedName name="Effekter_övriga">#REF!</definedName>
    <definedName name="Ej_prissatta_enskilda_effekter">#REF!</definedName>
    <definedName name="Ej_prissatta_sammanvägda_effekter">#REF!</definedName>
    <definedName name="Enhet_allmän">#REF!</definedName>
    <definedName name="Kalkyldatum">#REF!</definedName>
    <definedName name="Kalkylperiod">#REF!</definedName>
    <definedName name="Kalkylverktyg">#REF!</definedName>
    <definedName name="Möjlig_maximal_sammanvägd_samhällsekonomisk_lönsamhet">#REF!</definedName>
    <definedName name="Nuvärde_detalj">#REF!</definedName>
    <definedName name="Nuvärde_detalj_och_översiktligt_budgeteffekter">#REF!</definedName>
    <definedName name="Nyckeltal_samhällsekonomi">#REF!</definedName>
    <definedName name="Prisnivå_medel">#REF!</definedName>
    <definedName name="Prognosår_kalkylförutsättningar">#REF!</definedName>
    <definedName name="Scenario_kalkylförutsättningar">#REF!</definedName>
    <definedName name="Tidsperiod_trafiktillväxt">#REF!</definedName>
    <definedName name="Årlig_effekt">#REF!</definedName>
    <definedName name="Årlig_effekt_budgeteffekte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251" i="7" l="1"/>
  <c r="AJ8" i="7" l="1"/>
  <c r="AJ6" i="7"/>
  <c r="AJ16" i="7"/>
  <c r="AJ15" i="7"/>
  <c r="AJ13" i="7"/>
  <c r="AJ12" i="7"/>
  <c r="AJ10" i="7"/>
  <c r="BN46" i="7"/>
  <c r="BM46" i="7"/>
  <c r="BB50" i="7"/>
  <c r="BB48" i="7"/>
  <c r="BB49" i="7"/>
  <c r="BB51" i="7"/>
  <c r="BB52" i="7"/>
  <c r="BB53" i="7"/>
  <c r="BB54" i="7"/>
  <c r="BB55" i="7"/>
  <c r="BB56" i="7"/>
  <c r="BB47" i="7"/>
  <c r="BB46" i="7"/>
  <c r="AS47" i="7"/>
  <c r="AS48" i="7"/>
  <c r="BH48" i="7" s="1"/>
  <c r="AS49" i="7"/>
  <c r="AS50" i="7"/>
  <c r="AS46" i="7"/>
  <c r="I275" i="7"/>
  <c r="I274" i="7"/>
  <c r="I273" i="7"/>
  <c r="I272" i="7"/>
  <c r="AF252" i="7"/>
  <c r="AA251" i="7"/>
  <c r="AA237" i="7"/>
  <c r="AA236" i="7"/>
  <c r="AF236" i="7" s="1"/>
  <c r="S236" i="7"/>
  <c r="AF235" i="7"/>
  <c r="BH50" i="7" l="1"/>
  <c r="BH49" i="7"/>
  <c r="BH46" i="7"/>
  <c r="BH47" i="7"/>
  <c r="AA222" i="7"/>
  <c r="AA223" i="7"/>
  <c r="AA221" i="7"/>
  <c r="S222" i="7"/>
  <c r="S223" i="7"/>
  <c r="S221" i="7"/>
  <c r="AA205" i="7"/>
  <c r="S205" i="7"/>
  <c r="AA204" i="7"/>
  <c r="S204" i="7"/>
  <c r="S178" i="7"/>
  <c r="S177" i="7"/>
  <c r="S174" i="7"/>
  <c r="AA173" i="7"/>
  <c r="AF173" i="7" s="1"/>
  <c r="AA150" i="7"/>
  <c r="AF150" i="7" s="1"/>
  <c r="S150" i="7"/>
  <c r="AA133" i="7"/>
  <c r="AF133" i="7" s="1"/>
  <c r="S135" i="7"/>
  <c r="S134" i="7"/>
  <c r="S133" i="7"/>
  <c r="AA114" i="7"/>
  <c r="AA115" i="7"/>
  <c r="AA117" i="7"/>
  <c r="AA118" i="7"/>
  <c r="AA113" i="7"/>
  <c r="S117" i="7"/>
  <c r="S118" i="7"/>
  <c r="S115" i="7"/>
  <c r="S114" i="7"/>
  <c r="S113" i="7"/>
  <c r="AA91" i="7"/>
  <c r="S91" i="7"/>
  <c r="AA95" i="7"/>
  <c r="S95" i="7"/>
  <c r="AA94" i="7"/>
  <c r="S94" i="7"/>
  <c r="AA93" i="7"/>
  <c r="S93" i="7"/>
  <c r="AA92" i="7"/>
  <c r="S92" i="7"/>
  <c r="AA74" i="7"/>
  <c r="S74" i="7"/>
  <c r="AA73" i="7"/>
  <c r="S73" i="7"/>
  <c r="AA71" i="7"/>
  <c r="AF91" i="7" l="1"/>
  <c r="AF221" i="7"/>
  <c r="AF113" i="7"/>
  <c r="AF204" i="7"/>
  <c r="S68" i="7"/>
  <c r="AA69" i="7"/>
  <c r="AF68" i="7" s="1"/>
  <c r="S69" i="7"/>
</calcChain>
</file>

<file path=xl/sharedStrings.xml><?xml version="1.0" encoding="utf-8"?>
<sst xmlns="http://schemas.openxmlformats.org/spreadsheetml/2006/main" count="2917" uniqueCount="198">
  <si>
    <t>Samlad effektbedömning v 1.17</t>
  </si>
  <si>
    <t>m</t>
  </si>
  <si>
    <t>u</t>
  </si>
  <si>
    <t>Instruktioner</t>
  </si>
  <si>
    <t>Kommentar Upprättaren</t>
  </si>
  <si>
    <t>Kommentar Regional granskare</t>
  </si>
  <si>
    <t>Kommentar Nationell granskare</t>
  </si>
  <si>
    <t>Objektnummer: Objekt-id, Ärendenummer: Ärendenr
Kontaktperson: Ej skickad till granskning
Skede: Ej angett
Status: Ej granskad av Trafikverket, Ej godkänd</t>
  </si>
  <si>
    <t xml:space="preserve">
Samlad Effektbedömning</t>
  </si>
  <si>
    <t>2. Samhällsekonomisk analys</t>
  </si>
  <si>
    <t>Tabell 2.1 Allmänna kalkylförutsättningar för samhällsekonomisk kalkyl</t>
  </si>
  <si>
    <t>Prognos persontrafik - huvudanalys</t>
  </si>
  <si>
    <t>Ej angett</t>
  </si>
  <si>
    <t>Avvikelse från prognos persontrafik</t>
  </si>
  <si>
    <t>Prognos godstrafik - huvudanalys</t>
  </si>
  <si>
    <t>Avvikelse från prognos godstrafik</t>
  </si>
  <si>
    <t>ASEK-version</t>
  </si>
  <si>
    <t>ASEK 7.0</t>
  </si>
  <si>
    <t>Avvikelse från ASEK</t>
  </si>
  <si>
    <t>Prisnivå för kalkylvärden</t>
  </si>
  <si>
    <t>2017-medel</t>
  </si>
  <si>
    <t>Kalkylränta %</t>
  </si>
  <si>
    <t>Prognosår 1</t>
  </si>
  <si>
    <t>Diskonteringsår</t>
  </si>
  <si>
    <t>Öppningsår</t>
  </si>
  <si>
    <t>Utförandetid/byggtid, antal år (projektspecifik)</t>
  </si>
  <si>
    <t>Kalkylperiod från startår för effekter</t>
  </si>
  <si>
    <t>Kalkylverktyg - samhällsekonomi</t>
  </si>
  <si>
    <t>Plankorsningsmodellen_200615_ver 2.0</t>
  </si>
  <si>
    <t>Datum för samhällsekonomisk kalkyl</t>
  </si>
  <si>
    <t>Trafiktillväxttal Personbil period 2014-2040</t>
  </si>
  <si>
    <t>Trafiktillväxttal Personbil period 2014-2060</t>
  </si>
  <si>
    <t>Trafiktillväxttal Lastbil period 2014-2040</t>
  </si>
  <si>
    <t>Trafiktillväxttal Lastbil period 2014-2060</t>
  </si>
  <si>
    <t>Trafiktillväxttal persontrafik på järnväg period t o m 2040</t>
  </si>
  <si>
    <t>Trafiktillväxttal persontrafik på järnväg period efter 2040</t>
  </si>
  <si>
    <t>Trafiktillväxttal godstrafik på järnväg period t o m 2040</t>
  </si>
  <si>
    <t>Trafiktillväxttal godstrafik på järnväg period efter 2040</t>
  </si>
  <si>
    <t>Trafiktillväxttal vägtrafik period t o m 2040</t>
  </si>
  <si>
    <t>Här finns möjlighet att själv välja fler trafikslag för vilka det finns trafiktillväxttal i analysen</t>
  </si>
  <si>
    <t>Trafiktillväxttal vägtrafik period efter 2040</t>
  </si>
  <si>
    <t>Trafiktillväxttal</t>
  </si>
  <si>
    <t>Kommentar</t>
  </si>
  <si>
    <t xml:space="preserve">Avvikelser från gällande förutsättningar beskrivs här </t>
  </si>
  <si>
    <t>Tabell 2.2 Nyckeltal samhällsekonomi</t>
  </si>
  <si>
    <t>Samhälls-ekonomisk investerings-kostnad inkl skattefaktor (mnkr)</t>
  </si>
  <si>
    <t>Netto-nuvärde* (mnkr)</t>
  </si>
  <si>
    <t>NNK-idu**</t>
  </si>
  <si>
    <t>Dou-kostnad (mnkr)</t>
  </si>
  <si>
    <t>Summa nyttor (mnkr)</t>
  </si>
  <si>
    <t>För mer information se flik Instruktioner
Om NNK-idu är under noll ska  &lt; 0 skrivas ut Gäller både huvudanalys och alla känslighetsanalyser</t>
  </si>
  <si>
    <t>Huvudanalys</t>
  </si>
  <si>
    <t xml:space="preserve">Känslighetsanalys Högre investeringskostnad t.ex. successivkalkyl 85% eller motsvarande </t>
  </si>
  <si>
    <t>Känslighetsanalys högre invkostnad är defalut 1,3 * huvudanalysens kostnad, detta ska ersättas med uppgifter för 85% nivån om sådant underlag finns.</t>
  </si>
  <si>
    <t>Känslighetsanalys CO2-värdering hög</t>
  </si>
  <si>
    <t>Känslighetsanalys Trafiktillväxt 0% från basåret</t>
  </si>
  <si>
    <t xml:space="preserve">Känslighetsanalys Trafiktillväxt 50% högre från basåret och jämfört med huvudkalkylen </t>
  </si>
  <si>
    <t xml:space="preserve"> -</t>
  </si>
  <si>
    <t>* Nettonuvärdet är lika med summan av nuvärdet av alla positiva och negativa nyttoeffekter (årliga samhällsekonomiska intäkter och kostnader) minus investeringskostnaden.</t>
  </si>
  <si>
    <t>**Nettonuvärdeskvoten NNK-idu  är lika med nettonuvärdet dividerat med summan av den samhällsekonomiska investeringskostnaden och nuvärdet av nettoförändringen av drift- och underhållskostnader för infrastrukturhållaren.</t>
  </si>
  <si>
    <t>Samhällsekonomisk analys</t>
  </si>
  <si>
    <t>I tabell 2.5a redovisas de effekter av åtgärden som är samhällsekonomiskt relevanta och som har kvantifierats och värderats monetärt (genom marknadspris eller skuggprisvärdering, direkt kostnadsberäkning eller alternativkostnadsvärdering). Samhällsekonomiskt relevanta effekter ska finnas med i den samhällsekonomiska analysen antingen som värderade effekter i tabell 2.5a eller som svårvärderade effekter i tabell 2.6a. I de fall en effekt är konstaterad och eventuellt kvantifierad men inte värderad redovisas den verbalt och bedöms i tabell 2.6a. Normalt redovisas en viss effekt antingen monetärt värderad i tabell 2.5a eller enbart beskriven i tabell 2.6a. I vissa fall omfattar emellertid den monetära värderingen av en effekt endast vissa delar av effektens samhällsekonomiska konsekvenser. I sådana fall kan man komplettera den monetära värderingen av effekten i tabell 2.5a med en beskrivning i tabell 2.6a av de delar av effekten som inte ingår i värderingen. 
Beräkningarna i avsnitt 2.1 och bedömningarna i avsnitt 2.2 är underlag för den sammanvägda bedömningen av om åtgärden är lönsam eller olönsam. Den bedömningan görs i avsnitt 2.3.</t>
  </si>
  <si>
    <t>Den här texten behöver slås ihop med den nedan.</t>
  </si>
  <si>
    <t>Tabell 2.3 Samhällsekonomisk analys</t>
  </si>
  <si>
    <t>Vad är inte obligatoriskt vid enkel SEB.</t>
  </si>
  <si>
    <t>Effekter som värderats monetärt och som ingår i beräkning av nettonuvärde</t>
  </si>
  <si>
    <t>Effekter som inte ingår i beräkningen av nettonuvärde men som ingår i den sammanvägda bedömningen</t>
  </si>
  <si>
    <t>Vid SEB utan samhällsekonomisk kalyl används endast den högra sidan av tabellen.</t>
  </si>
  <si>
    <t>Berörd/ påverkad av effekt</t>
  </si>
  <si>
    <t>Effektbenämning och kortfattad beskrivning</t>
  </si>
  <si>
    <t>Ex på årlig effekt för prognosår 1</t>
  </si>
  <si>
    <t>Nuvärde detaljerat (mnkr)</t>
  </si>
  <si>
    <t>Nuvärde över-
siktligt 
(mnkr)</t>
  </si>
  <si>
    <t>Bedömning</t>
  </si>
  <si>
    <t>Samman-
vägd 
bedömning</t>
  </si>
  <si>
    <t>Kortfattad beskrivning</t>
  </si>
  <si>
    <t>TRAFIKANT EFFEKTER</t>
  </si>
  <si>
    <t>RESENÄRER</t>
  </si>
  <si>
    <t>Restidsuppoffring</t>
  </si>
  <si>
    <t>mnkr/år</t>
  </si>
  <si>
    <t>Ej bedömt</t>
  </si>
  <si>
    <t>I kolumn "Bedömning" görs bedömning av effekten på skalan Negativt/Försumbart/Positivt/Ingen effekt och kommentar till bedömningen skrivs därefter. Om effekten fångas i de monetärt värderade effekterna anges istället "-". 
I kolumn "Sammanvägd bedömning" görs på skalan Negativt/Försumbart/Positivt (obs alltså kan inte vara "ingen effekt")
I kolumn "kortfattad beskrivning" skrivs en kortfattad text om bedömningen obs att denna går till sammanfattningen som har begränsat utrymme.</t>
  </si>
  <si>
    <t>Åktid</t>
  </si>
  <si>
    <t>ktim/år</t>
  </si>
  <si>
    <t>Reskostnad väg - total</t>
  </si>
  <si>
    <t>Ej beräknat</t>
  </si>
  <si>
    <t>GODSTRANSPORTER</t>
  </si>
  <si>
    <t>Transporttid, gods</t>
  </si>
  <si>
    <t>Reskostnad - lastbil</t>
  </si>
  <si>
    <t>PERSONTRANSPORTFÖRETAG</t>
  </si>
  <si>
    <t>EXTERNA EFFEKTER</t>
  </si>
  <si>
    <t>TRAFIKSÄKERHET (TS)</t>
  </si>
  <si>
    <t>Trafiksäkerhet - totalt</t>
  </si>
  <si>
    <t>Döda</t>
  </si>
  <si>
    <t>pers/år</t>
  </si>
  <si>
    <t>-</t>
  </si>
  <si>
    <t>Svårt skadade</t>
  </si>
  <si>
    <t>KLIMAT</t>
  </si>
  <si>
    <t>CO2-ekvivalenter: Effekten år 2040 i kton avser koldioxid från person- och lastbilstrafik. Den monetära effekten avser koldioxid från person- och lastbilstrafik.</t>
  </si>
  <si>
    <t>kton/år</t>
  </si>
  <si>
    <t>HÄLSA (exkl trafiksäkerhet)</t>
  </si>
  <si>
    <t>Luft: Avser NOX, avgaspartiklar (PM 2,5) och slitageartiklar (PM 10)</t>
  </si>
  <si>
    <t>Luft - NOx Kväveoxider</t>
  </si>
  <si>
    <t>ton/år</t>
  </si>
  <si>
    <t>Luft - Avgaspartiklar PM 2,5</t>
  </si>
  <si>
    <t>Luft - Slitagepartiklar PM 10</t>
  </si>
  <si>
    <t>LANDSKAP</t>
  </si>
  <si>
    <t>ÖVRIGA EXTERNA EFFEKTER</t>
  </si>
  <si>
    <t>Externa effekter, övrig trafik - Slitage</t>
  </si>
  <si>
    <t>BUDGETEFFEKTER</t>
  </si>
  <si>
    <t>INBESPARADE JA-KOSTNADER</t>
  </si>
  <si>
    <t>Inbesparade JA-kostnader</t>
  </si>
  <si>
    <t>DRIFT-, UNDERHÅLLS- OCH REINVESTERINGS-KOSTNADER UNDER LIVSLÄNGD</t>
  </si>
  <si>
    <t>Drift- och Underhållskostnad under kalkylperioden pga förändrad anläggningsmassa</t>
  </si>
  <si>
    <t>mkr/år</t>
  </si>
  <si>
    <t>Reinvestering: Reinvesteringskostnad under kalkylperioden pga förändrad anläggningsmassa.</t>
  </si>
  <si>
    <t>SAMHÄLLS EKONOMISK INVESTERINGS-KOSTNAD</t>
  </si>
  <si>
    <t>Effekten prognosår 1 avser annuitetsberäknad samhällsekonomisk investeringskostnad</t>
  </si>
  <si>
    <t>mnkr/ år</t>
  </si>
  <si>
    <t>Kostnaden fylls i här</t>
  </si>
  <si>
    <t xml:space="preserve">                   NETTONUVÄRDE       </t>
  </si>
  <si>
    <t>SAMMANVÄGNING AV EJ VÄRDERBARA EFFEKTER</t>
  </si>
  <si>
    <t>Kvalitetsbedömning av samhällsekonomisk kalkyl</t>
  </si>
  <si>
    <t>Motivering sammanvägning av ej värderbara effekter</t>
  </si>
  <si>
    <t xml:space="preserve">Kvalitetsbedömning  </t>
  </si>
  <si>
    <t xml:space="preserve">Motivering  </t>
  </si>
  <si>
    <t>Slutligt bedömd sammanvägd lönsamhet</t>
  </si>
  <si>
    <t>Tabell 2.4</t>
  </si>
  <si>
    <t>Slutlig sammanvägning bedömd av:</t>
  </si>
  <si>
    <t>Motivering:</t>
  </si>
  <si>
    <t>Kortfattad text som förs över till sammanfattningen (Motivering samhällsekonomi)</t>
  </si>
  <si>
    <t>Text som går till sammanfattningen</t>
  </si>
  <si>
    <t>Möjlighet att skriva mer text</t>
  </si>
  <si>
    <t xml:space="preserve">Kompletterande text. 
</t>
  </si>
  <si>
    <t>Underlag till kostnadseffektivitetstal</t>
  </si>
  <si>
    <t>Effekt prognosår 1</t>
  </si>
  <si>
    <t>Enhet</t>
  </si>
  <si>
    <t>Trafiksäkerhet D</t>
  </si>
  <si>
    <t>personer/år</t>
  </si>
  <si>
    <t>Trafiksäkerhet DAS</t>
  </si>
  <si>
    <t>Restid</t>
  </si>
  <si>
    <t>CO2</t>
  </si>
  <si>
    <t>BAS 20200615</t>
  </si>
  <si>
    <t>Nej</t>
  </si>
  <si>
    <t>Bansek</t>
  </si>
  <si>
    <t>Känslighetsanalys CO2-värdering=15 kr/kg</t>
  </si>
  <si>
    <t xml:space="preserve">Känslighetsanalys Trafiktillväxt 12% lägre personbilstrafik år 2040 och oförändrad volym lastbilstrafik jämfört med dagens nivå (2014). </t>
  </si>
  <si>
    <t>Turtäthet</t>
  </si>
  <si>
    <t>Förseningstid, persontrafik</t>
  </si>
  <si>
    <t>Reskostnad</t>
  </si>
  <si>
    <t>Tågdriftskostnader, gods</t>
  </si>
  <si>
    <t>Banavgifter, gods</t>
  </si>
  <si>
    <t>Förseningstid, godstrafik</t>
  </si>
  <si>
    <t>Tågdriftskostnader, persontrafik</t>
  </si>
  <si>
    <t>Banavgifter persontrafik</t>
  </si>
  <si>
    <t>Omkostnader</t>
  </si>
  <si>
    <t>Biljettintäkter</t>
  </si>
  <si>
    <t>Moms på biljettintäkter</t>
  </si>
  <si>
    <t>CO2-ekvivalenter: Effekten år 2040 i kton avser koldioxid från dieseldriven tågtrafik, personbil, lastbil och fartyg</t>
  </si>
  <si>
    <t>Luft: Avser NOX, avgaspartiklar (PM2,5) och slitagepartiklar (PM10)</t>
  </si>
  <si>
    <t>Luft - NOX Kväveoxider</t>
  </si>
  <si>
    <t>Luft - Avgaspartiklar PM2,5</t>
  </si>
  <si>
    <t>Luft - Slitagepartiklar PM10</t>
  </si>
  <si>
    <t>Externa effekter, infrastruktur</t>
  </si>
  <si>
    <t>Externa effekter,buller</t>
  </si>
  <si>
    <t>Drivmedelsskatt</t>
  </si>
  <si>
    <t>Banavgifter</t>
  </si>
  <si>
    <t>Bytestid</t>
  </si>
  <si>
    <t>Promenadtid</t>
  </si>
  <si>
    <t>Overheadkostnader</t>
  </si>
  <si>
    <t>Restidsuppoffring (Bansek)</t>
  </si>
  <si>
    <t>Förseningstid, persontrafik (Bansek)</t>
  </si>
  <si>
    <t>Döda (Plk)</t>
  </si>
  <si>
    <t>Svårt skadade (Plk)</t>
  </si>
  <si>
    <t>ej angett</t>
  </si>
  <si>
    <t>Kopiera rad 1 t o m 275 och kolumn A t o m BN i respektive verktygs flik 2 samhällsekonomisk analys</t>
  </si>
  <si>
    <t>Spara</t>
  </si>
  <si>
    <t>Nu redovisas ihopslaget resultat i mallen i flik 2 samhällsekonomisk analys</t>
  </si>
  <si>
    <t>Bansek och Plankorsningsmodellen</t>
  </si>
  <si>
    <r>
      <t xml:space="preserve">Klistra in </t>
    </r>
    <r>
      <rPr>
        <b/>
        <u/>
        <sz val="11"/>
        <color theme="1"/>
        <rFont val="Calibri"/>
        <family val="2"/>
        <scheme val="minor"/>
      </rPr>
      <t>värden i cell A1</t>
    </r>
    <r>
      <rPr>
        <sz val="11"/>
        <color theme="1"/>
        <rFont val="Calibri"/>
        <family val="2"/>
        <scheme val="minor"/>
      </rPr>
      <t xml:space="preserve"> för respektive verktyg i mallen flik Plk2 och flik Bansek2</t>
    </r>
  </si>
  <si>
    <t>Turtäthet (Bansek)</t>
  </si>
  <si>
    <t>Tågdriftskostnader, gods (Bansek)</t>
  </si>
  <si>
    <t>Banavgifter, gods (Bansek)</t>
  </si>
  <si>
    <t>Förseningstid, godstrafik (Bansek)</t>
  </si>
  <si>
    <t>Reskostnad - lastbil (Plk)</t>
  </si>
  <si>
    <t>Tågdriftskostnader, persontrafik (Bansek)</t>
  </si>
  <si>
    <t>Banavgifter persontrafik (Bansek)</t>
  </si>
  <si>
    <t>Omkostnader (Bansek)</t>
  </si>
  <si>
    <t>Biljettintäkter (Bansek)</t>
  </si>
  <si>
    <t>Moms på biljettintäkter (Bansek)</t>
  </si>
  <si>
    <t>Externa effekter,buller (Bansek)</t>
  </si>
  <si>
    <t>Drivmedelsskatt (Bansek)</t>
  </si>
  <si>
    <t>Banavgifter (Bansek)</t>
  </si>
  <si>
    <t>Inbesparade JA-kostnader (Bansek)</t>
  </si>
  <si>
    <t>Trafiksäkerhet D (Plk)</t>
  </si>
  <si>
    <t>Trafiksäkerhet DAS (Plk)</t>
  </si>
  <si>
    <t>Resultatet kan sedan importeras i SEB-IT</t>
  </si>
  <si>
    <t>När resultatet är importerat i SEB kan det vara nödvändigt att komplettera kalkylen med fler uppgifter i SEB-IT under t ex kalkylförutsättningar eller ej beräknade effekter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</si>
</sst>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0_ ;\-0.00\ "/>
    <numFmt numFmtId="166" formatCode="#,##0.0"/>
    <numFmt numFmtId="167" formatCode="0;\-0;\-;@"/>
    <numFmt numFmtId="168" formatCode="0.000"/>
    <numFmt numFmtId="169" formatCode="0.0"/>
    <numFmt numFmtId="170" formatCode="0.0000"/>
    <numFmt numFmtId="171" formatCode="0.00000"/>
    <numFmt numFmtId="172" formatCode="0.0_ ;\-0.0\ "/>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1"/>
      <color theme="3"/>
      <name val="Calibri"/>
      <family val="2"/>
      <scheme val="minor"/>
    </font>
    <font>
      <sz val="11"/>
      <name val="Calibri"/>
      <family val="2"/>
      <scheme val="minor"/>
    </font>
    <font>
      <sz val="9"/>
      <name val="Calibri"/>
      <family val="2"/>
      <scheme val="minor"/>
    </font>
    <font>
      <sz val="8"/>
      <name val="Arial"/>
      <family val="2"/>
    </font>
    <font>
      <sz val="8"/>
      <name val="Calibri"/>
      <family val="2"/>
      <scheme val="minor"/>
    </font>
    <font>
      <sz val="11"/>
      <name val="Arial"/>
      <family val="2"/>
    </font>
    <font>
      <b/>
      <sz val="18"/>
      <name val="Arial"/>
      <family val="2"/>
    </font>
    <font>
      <sz val="10"/>
      <name val="Calibri"/>
      <family val="2"/>
      <scheme val="minor"/>
    </font>
    <font>
      <b/>
      <sz val="10"/>
      <name val="Arial"/>
      <family val="2"/>
    </font>
    <font>
      <b/>
      <sz val="9"/>
      <name val="Arial"/>
      <family val="2"/>
    </font>
    <font>
      <sz val="9"/>
      <name val="Arial"/>
      <family val="2"/>
    </font>
    <font>
      <i/>
      <sz val="9"/>
      <name val="Arial"/>
      <family val="2"/>
    </font>
    <font>
      <sz val="10"/>
      <name val="Arial"/>
      <family val="2"/>
    </font>
    <font>
      <u/>
      <sz val="11"/>
      <color theme="10"/>
      <name val="Calibri"/>
      <family val="2"/>
      <scheme val="minor"/>
    </font>
    <font>
      <i/>
      <u/>
      <sz val="8"/>
      <name val="Calibri"/>
      <family val="2"/>
    </font>
    <font>
      <sz val="9"/>
      <name val="Georgia"/>
      <family val="1"/>
    </font>
    <font>
      <b/>
      <sz val="8"/>
      <name val="Arial"/>
      <family val="2"/>
    </font>
    <font>
      <i/>
      <sz val="8"/>
      <name val="Arial"/>
      <family val="2"/>
    </font>
    <font>
      <b/>
      <sz val="14"/>
      <name val="Arial"/>
      <family val="2"/>
    </font>
    <font>
      <b/>
      <sz val="15"/>
      <color theme="3"/>
      <name val="Arial"/>
      <family val="2"/>
    </font>
    <font>
      <sz val="8"/>
      <color theme="1"/>
      <name val="Calibri"/>
      <family val="2"/>
      <scheme val="minor"/>
    </font>
    <font>
      <b/>
      <u/>
      <sz val="11"/>
      <color theme="1"/>
      <name val="Calibri"/>
      <family val="2"/>
      <scheme val="minor"/>
    </font>
  </fonts>
  <fills count="1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59999389629810485"/>
        <bgColor indexed="64"/>
      </patternFill>
    </fill>
    <fill>
      <patternFill patternType="lightUp">
        <bgColor theme="3" tint="0.79995117038483843"/>
      </patternFill>
    </fill>
    <fill>
      <patternFill patternType="solid">
        <fgColor theme="0" tint="-4.9989318521683403E-2"/>
        <bgColor auto="1"/>
      </patternFill>
    </fill>
    <fill>
      <patternFill patternType="solid">
        <fgColor rgb="FFFFFF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s>
  <borders count="70">
    <border>
      <left/>
      <right/>
      <top/>
      <bottom/>
      <diagonal/>
    </border>
    <border>
      <left/>
      <right/>
      <top/>
      <bottom style="thick">
        <color theme="4"/>
      </bottom>
      <diagonal/>
    </border>
    <border>
      <left/>
      <right/>
      <top/>
      <bottom style="medium">
        <color theme="4" tint="0.3999755851924192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ck">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7">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17" fillId="0" borderId="0" applyNumberFormat="0" applyFill="0" applyBorder="0" applyAlignment="0" applyProtection="0"/>
    <xf numFmtId="0" fontId="16" fillId="0" borderId="0"/>
  </cellStyleXfs>
  <cellXfs count="382">
    <xf numFmtId="0" fontId="0" fillId="0" borderId="0" xfId="0"/>
    <xf numFmtId="0" fontId="5" fillId="0" borderId="0" xfId="0" applyFont="1" applyAlignment="1" applyProtection="1">
      <alignment vertical="center" wrapText="1"/>
    </xf>
    <xf numFmtId="0" fontId="6" fillId="0" borderId="0" xfId="0" applyFont="1" applyAlignment="1" applyProtection="1">
      <alignment horizontal="left" vertical="top" wrapText="1"/>
    </xf>
    <xf numFmtId="0" fontId="7" fillId="3" borderId="0" xfId="0" applyFont="1" applyFill="1" applyAlignment="1">
      <alignment horizontal="left" vertical="top" wrapText="1"/>
    </xf>
    <xf numFmtId="0" fontId="8" fillId="0" borderId="0" xfId="0" applyFont="1" applyAlignment="1">
      <alignment horizontal="left" vertical="center" wrapText="1"/>
    </xf>
    <xf numFmtId="0" fontId="7" fillId="4" borderId="0" xfId="0" applyFont="1" applyFill="1" applyAlignment="1" applyProtection="1">
      <alignment horizontal="left" vertical="top" wrapText="1"/>
      <protection locked="0"/>
    </xf>
    <xf numFmtId="0" fontId="7" fillId="5" borderId="0" xfId="0" applyFont="1" applyFill="1" applyAlignment="1" applyProtection="1">
      <alignment horizontal="left" vertical="top" wrapText="1"/>
      <protection locked="0"/>
    </xf>
    <xf numFmtId="0" fontId="7" fillId="6" borderId="0" xfId="0" applyFont="1" applyFill="1" applyAlignment="1" applyProtection="1">
      <alignment horizontal="left" vertical="top" wrapText="1"/>
      <protection locked="0"/>
    </xf>
    <xf numFmtId="0" fontId="8" fillId="0" borderId="0" xfId="0" applyFont="1" applyFill="1" applyAlignment="1" applyProtection="1">
      <alignment vertical="center" wrapText="1"/>
    </xf>
    <xf numFmtId="0" fontId="8" fillId="0" borderId="0" xfId="0" applyFont="1" applyFill="1" applyAlignment="1">
      <alignment horizontal="left" vertical="top" wrapText="1"/>
    </xf>
    <xf numFmtId="0" fontId="8" fillId="4" borderId="0" xfId="0" applyFont="1" applyFill="1" applyAlignment="1" applyProtection="1">
      <alignment horizontal="left" vertical="center" wrapText="1"/>
      <protection locked="0"/>
    </xf>
    <xf numFmtId="0" fontId="8" fillId="5" borderId="0" xfId="0" applyFont="1" applyFill="1" applyAlignment="1" applyProtection="1">
      <alignment horizontal="left" vertical="center" wrapText="1"/>
      <protection locked="0"/>
    </xf>
    <xf numFmtId="0" fontId="8" fillId="6" borderId="0" xfId="0" applyFont="1" applyFill="1" applyAlignment="1" applyProtection="1">
      <alignment horizontal="left" vertical="center" wrapText="1"/>
      <protection locked="0"/>
    </xf>
    <xf numFmtId="0" fontId="5" fillId="0" borderId="0" xfId="0" applyFont="1" applyAlignment="1" applyProtection="1">
      <alignment vertical="center"/>
    </xf>
    <xf numFmtId="0" fontId="5" fillId="8" borderId="0" xfId="0" applyFont="1" applyFill="1" applyAlignment="1" applyProtection="1">
      <alignment vertical="center"/>
    </xf>
    <xf numFmtId="0" fontId="5" fillId="8" borderId="0" xfId="0" applyFont="1" applyFill="1" applyAlignment="1" applyProtection="1">
      <alignment vertical="center" wrapText="1"/>
    </xf>
    <xf numFmtId="0" fontId="5" fillId="9" borderId="0" xfId="0" applyFont="1" applyFill="1" applyAlignment="1" applyProtection="1">
      <alignment vertical="center" wrapText="1"/>
    </xf>
    <xf numFmtId="0" fontId="5" fillId="10" borderId="0" xfId="0" applyFont="1" applyFill="1" applyAlignment="1" applyProtection="1">
      <alignment vertical="center" wrapText="1"/>
    </xf>
    <xf numFmtId="0" fontId="5" fillId="0" borderId="0" xfId="0" applyFont="1" applyFill="1" applyAlignment="1" applyProtection="1">
      <alignment vertical="center"/>
    </xf>
    <xf numFmtId="0" fontId="5" fillId="10" borderId="0" xfId="0" applyFont="1" applyFill="1" applyAlignment="1" applyProtection="1">
      <alignment vertical="center"/>
    </xf>
    <xf numFmtId="0" fontId="5" fillId="0" borderId="0" xfId="0" applyFont="1" applyFill="1" applyAlignment="1" applyProtection="1">
      <alignment vertical="center" wrapText="1"/>
    </xf>
    <xf numFmtId="0" fontId="8" fillId="3" borderId="0" xfId="0" applyFont="1" applyFill="1" applyAlignment="1">
      <alignment horizontal="left" vertical="top" wrapText="1"/>
    </xf>
    <xf numFmtId="0" fontId="13" fillId="3" borderId="3" xfId="0" applyFont="1" applyFill="1" applyBorder="1" applyAlignment="1" applyProtection="1">
      <alignment vertical="center" wrapText="1"/>
    </xf>
    <xf numFmtId="0" fontId="13" fillId="3" borderId="4" xfId="0" applyFont="1" applyFill="1" applyBorder="1" applyAlignment="1" applyProtection="1">
      <alignment vertical="center" wrapText="1"/>
    </xf>
    <xf numFmtId="0" fontId="12" fillId="0" borderId="19" xfId="0" applyFont="1" applyFill="1" applyBorder="1" applyAlignment="1">
      <alignment wrapText="1"/>
    </xf>
    <xf numFmtId="0" fontId="12" fillId="0" borderId="18" xfId="0" applyFont="1" applyFill="1" applyBorder="1" applyAlignment="1">
      <alignment wrapText="1"/>
    </xf>
    <xf numFmtId="0" fontId="18" fillId="3" borderId="0" xfId="5" applyFont="1" applyFill="1" applyAlignment="1" applyProtection="1">
      <alignment horizontal="left" vertical="center" wrapText="1"/>
    </xf>
    <xf numFmtId="166" fontId="14" fillId="0" borderId="6" xfId="0" applyNumberFormat="1" applyFont="1" applyFill="1" applyBorder="1" applyAlignment="1" applyProtection="1">
      <alignment horizontal="center" vertical="center" wrapText="1"/>
    </xf>
    <xf numFmtId="3" fontId="14" fillId="0" borderId="6" xfId="0" applyNumberFormat="1" applyFont="1" applyFill="1" applyBorder="1" applyAlignment="1" applyProtection="1">
      <alignment horizontal="center" vertical="center" wrapText="1"/>
    </xf>
    <xf numFmtId="0" fontId="8" fillId="3" borderId="0" xfId="0" applyFont="1" applyFill="1" applyAlignment="1">
      <alignment vertical="top" wrapText="1"/>
    </xf>
    <xf numFmtId="0" fontId="8" fillId="3" borderId="0" xfId="0" applyFont="1" applyFill="1" applyAlignment="1">
      <alignment horizontal="left" vertical="center" wrapText="1"/>
    </xf>
    <xf numFmtId="0" fontId="5" fillId="0" borderId="0" xfId="0" applyFont="1" applyBorder="1" applyAlignment="1" applyProtection="1">
      <alignment vertical="center" wrapText="1"/>
    </xf>
    <xf numFmtId="0" fontId="5" fillId="0" borderId="0" xfId="0" applyFont="1" applyFill="1" applyBorder="1" applyAlignment="1" applyProtection="1">
      <alignment vertical="center" wrapText="1"/>
    </xf>
    <xf numFmtId="0" fontId="5" fillId="0" borderId="20" xfId="0" applyFont="1" applyBorder="1" applyAlignment="1" applyProtection="1">
      <alignment vertical="center" wrapText="1"/>
    </xf>
    <xf numFmtId="0" fontId="5" fillId="12" borderId="0" xfId="0" applyFont="1" applyFill="1" applyAlignment="1" applyProtection="1">
      <alignment vertical="center" wrapText="1"/>
    </xf>
    <xf numFmtId="0" fontId="8" fillId="13" borderId="0" xfId="0" applyFont="1" applyFill="1" applyAlignment="1">
      <alignment horizontal="left" vertical="center" wrapText="1"/>
    </xf>
    <xf numFmtId="0" fontId="8" fillId="3" borderId="0" xfId="0" applyFont="1" applyFill="1" applyAlignment="1">
      <alignment vertical="center" wrapText="1"/>
    </xf>
    <xf numFmtId="0" fontId="8" fillId="0" borderId="0" xfId="0" applyFont="1" applyAlignment="1">
      <alignment horizontal="left" vertical="top" wrapText="1"/>
    </xf>
    <xf numFmtId="0" fontId="8" fillId="4" borderId="0" xfId="0" applyFont="1" applyFill="1" applyAlignment="1" applyProtection="1">
      <alignment horizontal="left" vertical="top" wrapText="1"/>
      <protection locked="0"/>
    </xf>
    <xf numFmtId="0" fontId="8" fillId="5" borderId="0" xfId="0" applyFont="1" applyFill="1" applyAlignment="1" applyProtection="1">
      <alignment horizontal="left" vertical="top" wrapText="1"/>
      <protection locked="0"/>
    </xf>
    <xf numFmtId="0" fontId="8" fillId="6" borderId="0" xfId="0" applyFont="1" applyFill="1" applyAlignment="1" applyProtection="1">
      <alignment horizontal="left" vertical="top" wrapText="1"/>
      <protection locked="0"/>
    </xf>
    <xf numFmtId="0" fontId="8" fillId="0" borderId="0" xfId="0" applyFont="1" applyFill="1" applyAlignment="1">
      <alignment horizontal="left" vertical="center" wrapText="1"/>
    </xf>
    <xf numFmtId="0" fontId="8" fillId="3" borderId="0" xfId="0" applyFont="1" applyFill="1" applyAlignment="1">
      <alignment horizontal="left" wrapText="1"/>
    </xf>
    <xf numFmtId="0" fontId="8" fillId="0" borderId="0" xfId="0" applyFont="1" applyAlignment="1">
      <alignment horizontal="left" wrapText="1"/>
    </xf>
    <xf numFmtId="0" fontId="8" fillId="4" borderId="0" xfId="0" applyFont="1" applyFill="1" applyAlignment="1" applyProtection="1">
      <alignment horizontal="left" wrapText="1"/>
      <protection locked="0"/>
    </xf>
    <xf numFmtId="0" fontId="8" fillId="5" borderId="0" xfId="0" applyFont="1" applyFill="1" applyAlignment="1" applyProtection="1">
      <alignment horizontal="left" wrapText="1"/>
      <protection locked="0"/>
    </xf>
    <xf numFmtId="0" fontId="8" fillId="6" borderId="0" xfId="0" applyFont="1" applyFill="1" applyAlignment="1" applyProtection="1">
      <alignment horizontal="left" wrapText="1"/>
      <protection locked="0"/>
    </xf>
    <xf numFmtId="0" fontId="8" fillId="3" borderId="0" xfId="0" applyFont="1" applyFill="1" applyAlignment="1" applyProtection="1">
      <alignment horizontal="left" vertical="center" wrapText="1"/>
    </xf>
    <xf numFmtId="0" fontId="8" fillId="3" borderId="0" xfId="0" applyFont="1" applyFill="1" applyBorder="1" applyAlignment="1">
      <alignment horizontal="left" vertical="center" wrapText="1"/>
    </xf>
    <xf numFmtId="0" fontId="8" fillId="0" borderId="0" xfId="0" applyFont="1" applyBorder="1" applyAlignment="1">
      <alignment horizontal="left" vertical="center" wrapText="1"/>
    </xf>
    <xf numFmtId="0" fontId="8" fillId="4" borderId="0"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6" fillId="0" borderId="0" xfId="0" applyFont="1" applyFill="1" applyAlignment="1">
      <alignment vertical="center"/>
    </xf>
    <xf numFmtId="0" fontId="24" fillId="3" borderId="0" xfId="0" applyFont="1" applyFill="1" applyAlignment="1">
      <alignment horizontal="left" vertical="center" wrapText="1"/>
    </xf>
    <xf numFmtId="0" fontId="13" fillId="3" borderId="25" xfId="6" applyFont="1" applyFill="1" applyBorder="1" applyAlignment="1" applyProtection="1">
      <alignment vertical="center" wrapText="1"/>
    </xf>
    <xf numFmtId="0" fontId="13" fillId="3" borderId="26" xfId="6" applyFont="1" applyFill="1" applyBorder="1" applyAlignment="1" applyProtection="1">
      <alignment vertical="center" wrapText="1"/>
    </xf>
    <xf numFmtId="0" fontId="16" fillId="0" borderId="0" xfId="6"/>
    <xf numFmtId="3" fontId="14" fillId="0" borderId="6" xfId="0" applyNumberFormat="1" applyFont="1" applyFill="1" applyBorder="1" applyAlignment="1" applyProtection="1">
      <alignment horizontal="center" vertical="center" wrapText="1"/>
    </xf>
    <xf numFmtId="0" fontId="20" fillId="0" borderId="63" xfId="0" applyFont="1" applyFill="1" applyBorder="1" applyAlignment="1" applyProtection="1">
      <alignment vertical="center" wrapText="1"/>
    </xf>
    <xf numFmtId="0" fontId="13" fillId="3" borderId="3" xfId="0" applyFont="1" applyFill="1" applyBorder="1" applyAlignment="1" applyProtection="1">
      <alignment horizontal="left" vertical="center" wrapText="1"/>
    </xf>
    <xf numFmtId="0" fontId="13" fillId="3" borderId="4" xfId="0" applyFont="1" applyFill="1" applyBorder="1" applyAlignment="1" applyProtection="1">
      <alignment horizontal="left" vertical="center" wrapText="1"/>
    </xf>
    <xf numFmtId="0" fontId="13" fillId="3" borderId="5" xfId="0" applyFont="1" applyFill="1" applyBorder="1" applyAlignment="1" applyProtection="1">
      <alignment horizontal="left" vertical="center" wrapText="1"/>
    </xf>
    <xf numFmtId="0" fontId="14" fillId="7" borderId="6" xfId="0" applyFont="1" applyFill="1" applyBorder="1" applyAlignment="1" applyProtection="1">
      <alignment horizontal="left" vertical="center" wrapText="1"/>
      <protection locked="0"/>
    </xf>
    <xf numFmtId="0" fontId="14" fillId="7" borderId="7" xfId="0" applyFont="1" applyFill="1" applyBorder="1" applyAlignment="1" applyProtection="1">
      <alignment horizontal="left" vertical="center" wrapText="1"/>
      <protection locked="0"/>
    </xf>
    <xf numFmtId="0" fontId="14" fillId="7" borderId="8" xfId="0" applyFont="1" applyFill="1" applyBorder="1" applyAlignment="1" applyProtection="1">
      <alignment horizontal="left" vertical="center" wrapText="1"/>
      <protection locked="0"/>
    </xf>
    <xf numFmtId="0" fontId="15" fillId="7" borderId="9"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wrapText="1"/>
    </xf>
    <xf numFmtId="0" fontId="13" fillId="3" borderId="10" xfId="0" applyFont="1" applyFill="1" applyBorder="1" applyAlignment="1" applyProtection="1">
      <alignment horizontal="left" vertical="center" wrapText="1"/>
    </xf>
    <xf numFmtId="0" fontId="13" fillId="3" borderId="7"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5" fillId="2" borderId="0" xfId="0" applyFont="1" applyFill="1" applyAlignment="1" applyProtection="1">
      <alignment horizontal="center" vertical="center" wrapText="1"/>
    </xf>
    <xf numFmtId="0" fontId="7" fillId="0" borderId="0" xfId="0" applyFont="1" applyFill="1" applyAlignment="1" applyProtection="1">
      <alignment horizontal="left" vertical="top" wrapText="1"/>
    </xf>
    <xf numFmtId="0" fontId="9" fillId="0" borderId="0" xfId="0" applyFont="1" applyFill="1" applyAlignment="1" applyProtection="1">
      <alignment horizontal="left" wrapText="1"/>
    </xf>
    <xf numFmtId="0" fontId="10" fillId="0" borderId="0" xfId="2" applyFont="1" applyBorder="1" applyAlignment="1" applyProtection="1">
      <alignment horizontal="left" vertical="center" wrapText="1"/>
    </xf>
    <xf numFmtId="0" fontId="11" fillId="0" borderId="0" xfId="0" applyFont="1" applyFill="1" applyAlignment="1" applyProtection="1">
      <alignment horizontal="center" vertical="center" wrapText="1"/>
    </xf>
    <xf numFmtId="0" fontId="12" fillId="0" borderId="0" xfId="0" applyFont="1" applyFill="1" applyAlignment="1" applyProtection="1">
      <alignment horizontal="left" vertical="center" wrapText="1"/>
    </xf>
    <xf numFmtId="0" fontId="5" fillId="0" borderId="0" xfId="0" applyFont="1" applyAlignment="1" applyProtection="1">
      <alignment horizontal="center" vertical="center" wrapText="1"/>
    </xf>
    <xf numFmtId="0" fontId="14" fillId="0" borderId="6"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center" wrapText="1"/>
      <protection locked="0"/>
    </xf>
    <xf numFmtId="0" fontId="14" fillId="0" borderId="8" xfId="0" applyFont="1" applyFill="1" applyBorder="1" applyAlignment="1" applyProtection="1">
      <alignment horizontal="left" vertical="center" wrapText="1"/>
      <protection locked="0"/>
    </xf>
    <xf numFmtId="1" fontId="14" fillId="0" borderId="6" xfId="0" applyNumberFormat="1" applyFont="1" applyFill="1" applyBorder="1" applyAlignment="1" applyProtection="1">
      <alignment horizontal="left" vertical="center" wrapText="1"/>
      <protection locked="0"/>
    </xf>
    <xf numFmtId="164" fontId="14" fillId="0" borderId="6" xfId="0" applyNumberFormat="1" applyFont="1" applyFill="1" applyBorder="1" applyAlignment="1" applyProtection="1">
      <alignment horizontal="left" vertical="center" wrapText="1"/>
      <protection locked="0"/>
    </xf>
    <xf numFmtId="164" fontId="14" fillId="0" borderId="7" xfId="0" applyNumberFormat="1" applyFont="1" applyFill="1" applyBorder="1" applyAlignment="1" applyProtection="1">
      <alignment horizontal="left" vertical="center" wrapText="1"/>
      <protection locked="0"/>
    </xf>
    <xf numFmtId="164" fontId="14" fillId="0" borderId="8" xfId="0" applyNumberFormat="1" applyFont="1" applyFill="1" applyBorder="1" applyAlignment="1" applyProtection="1">
      <alignment horizontal="left" vertical="center" wrapText="1"/>
      <protection locked="0"/>
    </xf>
    <xf numFmtId="4" fontId="14" fillId="0" borderId="6" xfId="0" applyNumberFormat="1"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3" fillId="3" borderId="10"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8" xfId="0" applyFont="1" applyBorder="1" applyAlignment="1" applyProtection="1">
      <alignment horizontal="left" vertical="center" wrapText="1"/>
      <protection locked="0"/>
    </xf>
    <xf numFmtId="0" fontId="13" fillId="3" borderId="12"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0" fontId="13" fillId="3" borderId="14" xfId="0" applyFont="1" applyFill="1" applyBorder="1" applyAlignment="1" applyProtection="1">
      <alignment horizontal="left" vertical="center" wrapText="1"/>
      <protection locked="0"/>
    </xf>
    <xf numFmtId="2" fontId="14" fillId="0" borderId="6" xfId="1" applyNumberFormat="1" applyFont="1" applyFill="1" applyBorder="1" applyAlignment="1" applyProtection="1">
      <alignment horizontal="left" vertical="center" wrapText="1"/>
      <protection locked="0"/>
    </xf>
    <xf numFmtId="2" fontId="14" fillId="0" borderId="7" xfId="1" applyNumberFormat="1" applyFont="1" applyFill="1" applyBorder="1" applyAlignment="1" applyProtection="1">
      <alignment horizontal="left" vertical="center" wrapText="1"/>
      <protection locked="0"/>
    </xf>
    <xf numFmtId="2" fontId="14" fillId="0" borderId="8" xfId="1" applyNumberFormat="1" applyFont="1" applyFill="1" applyBorder="1" applyAlignment="1" applyProtection="1">
      <alignment horizontal="left" vertical="center" wrapText="1"/>
      <protection locked="0"/>
    </xf>
    <xf numFmtId="0" fontId="8" fillId="3" borderId="0" xfId="0" applyFont="1" applyFill="1" applyAlignment="1">
      <alignment horizontal="left" vertical="top" wrapText="1"/>
    </xf>
    <xf numFmtId="0" fontId="8" fillId="3" borderId="0" xfId="0" applyFont="1" applyFill="1" applyAlignment="1">
      <alignment horizontal="left" vertical="center" wrapText="1"/>
    </xf>
    <xf numFmtId="3" fontId="14" fillId="0" borderId="6" xfId="0" applyNumberFormat="1" applyFont="1" applyFill="1" applyBorder="1" applyAlignment="1" applyProtection="1">
      <alignment horizontal="center" vertical="center" wrapText="1"/>
    </xf>
    <xf numFmtId="3" fontId="14" fillId="0" borderId="7" xfId="0" applyNumberFormat="1" applyFont="1" applyFill="1" applyBorder="1" applyAlignment="1" applyProtection="1">
      <alignment horizontal="center" vertical="center" wrapText="1"/>
    </xf>
    <xf numFmtId="3" fontId="14" fillId="0" borderId="11" xfId="0" applyNumberFormat="1" applyFont="1" applyFill="1" applyBorder="1" applyAlignment="1" applyProtection="1">
      <alignment horizontal="center" vertical="center" wrapText="1"/>
    </xf>
    <xf numFmtId="172" fontId="14" fillId="0" borderId="6" xfId="0" applyNumberFormat="1" applyFont="1" applyFill="1" applyBorder="1" applyAlignment="1" applyProtection="1">
      <alignment horizontal="center" vertical="center" wrapText="1"/>
    </xf>
    <xf numFmtId="172" fontId="14" fillId="0" borderId="7" xfId="0" applyNumberFormat="1" applyFont="1" applyFill="1" applyBorder="1" applyAlignment="1" applyProtection="1">
      <alignment horizontal="center" vertical="center" wrapText="1"/>
    </xf>
    <xf numFmtId="172" fontId="14" fillId="0" borderId="8" xfId="0" applyNumberFormat="1" applyFont="1" applyFill="1" applyBorder="1" applyAlignment="1" applyProtection="1">
      <alignment horizontal="center" vertical="center" wrapText="1"/>
    </xf>
    <xf numFmtId="0" fontId="13" fillId="3" borderId="16"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3" borderId="17" xfId="0" applyFont="1" applyFill="1" applyBorder="1" applyAlignment="1" applyProtection="1">
      <alignment horizontal="left" vertical="center" wrapText="1"/>
    </xf>
    <xf numFmtId="0" fontId="13" fillId="3" borderId="18" xfId="0" applyFont="1" applyFill="1" applyBorder="1" applyAlignment="1" applyProtection="1">
      <alignment horizontal="left" vertical="center" wrapText="1"/>
    </xf>
    <xf numFmtId="0" fontId="9" fillId="0" borderId="0" xfId="0" applyFont="1" applyBorder="1" applyAlignment="1" applyProtection="1">
      <alignment horizontal="center" vertical="center" wrapText="1"/>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top" wrapText="1"/>
      <protection locked="0"/>
    </xf>
    <xf numFmtId="0" fontId="16" fillId="0" borderId="0" xfId="0" applyFont="1" applyBorder="1" applyAlignment="1" applyProtection="1">
      <alignment horizontal="center" vertical="center" wrapText="1"/>
    </xf>
    <xf numFmtId="0" fontId="16" fillId="0" borderId="0" xfId="0" applyFont="1" applyAlignment="1" applyProtection="1">
      <alignment horizontal="center" vertical="center" wrapText="1"/>
    </xf>
    <xf numFmtId="0" fontId="12" fillId="0" borderId="15" xfId="0" applyFont="1" applyBorder="1" applyAlignment="1" applyProtection="1">
      <alignment horizontal="left" vertical="center" wrapText="1"/>
    </xf>
    <xf numFmtId="3" fontId="14" fillId="7" borderId="6" xfId="0" applyNumberFormat="1" applyFont="1" applyFill="1" applyBorder="1" applyAlignment="1" applyProtection="1">
      <alignment horizontal="center" vertical="center" wrapText="1"/>
    </xf>
    <xf numFmtId="3" fontId="14" fillId="7" borderId="7" xfId="0" applyNumberFormat="1" applyFont="1" applyFill="1" applyBorder="1" applyAlignment="1" applyProtection="1">
      <alignment horizontal="center" vertical="center" wrapText="1"/>
    </xf>
    <xf numFmtId="3" fontId="14" fillId="7" borderId="11" xfId="0" applyNumberFormat="1" applyFont="1" applyFill="1" applyBorder="1" applyAlignment="1" applyProtection="1">
      <alignment horizontal="center" vertical="center" wrapText="1"/>
    </xf>
    <xf numFmtId="3" fontId="14" fillId="15" borderId="6" xfId="0" applyNumberFormat="1" applyFont="1" applyFill="1" applyBorder="1" applyAlignment="1" applyProtection="1">
      <alignment horizontal="center" vertical="center" wrapText="1"/>
    </xf>
    <xf numFmtId="3" fontId="14" fillId="15" borderId="7" xfId="0" applyNumberFormat="1" applyFont="1" applyFill="1" applyBorder="1" applyAlignment="1" applyProtection="1">
      <alignment horizontal="center" vertical="center" wrapText="1"/>
    </xf>
    <xf numFmtId="3" fontId="14" fillId="15" borderId="11" xfId="0" applyNumberFormat="1" applyFont="1" applyFill="1" applyBorder="1" applyAlignment="1" applyProtection="1">
      <alignment horizontal="center" vertical="center" wrapText="1"/>
    </xf>
    <xf numFmtId="165" fontId="14" fillId="7" borderId="20" xfId="0" applyNumberFormat="1" applyFont="1" applyFill="1" applyBorder="1" applyAlignment="1" applyProtection="1">
      <alignment horizontal="center" vertical="center" wrapText="1"/>
      <protection locked="0"/>
    </xf>
    <xf numFmtId="165" fontId="14" fillId="7" borderId="6" xfId="0" applyNumberFormat="1" applyFont="1" applyFill="1" applyBorder="1" applyAlignment="1" applyProtection="1">
      <alignment horizontal="center" vertical="center" wrapText="1"/>
      <protection locked="0"/>
    </xf>
    <xf numFmtId="0" fontId="13" fillId="3" borderId="6" xfId="0" applyFont="1" applyFill="1" applyBorder="1" applyAlignment="1" applyProtection="1">
      <alignment horizontal="left" vertical="center" wrapText="1"/>
      <protection locked="0"/>
    </xf>
    <xf numFmtId="0" fontId="7" fillId="0" borderId="0" xfId="0" applyNumberFormat="1" applyFont="1" applyAlignment="1" applyProtection="1">
      <alignment horizontal="left" vertical="center" wrapText="1"/>
    </xf>
    <xf numFmtId="0" fontId="13" fillId="0" borderId="0" xfId="0" applyFont="1" applyBorder="1" applyAlignment="1" applyProtection="1">
      <alignment horizontal="left" vertical="center" wrapText="1"/>
    </xf>
    <xf numFmtId="0" fontId="14" fillId="0" borderId="0" xfId="0" applyNumberFormat="1" applyFont="1" applyAlignment="1" applyProtection="1">
      <alignment horizontal="left" vertical="top" wrapText="1"/>
      <protection locked="0"/>
    </xf>
    <xf numFmtId="0" fontId="12" fillId="0" borderId="2" xfId="4" applyFont="1" applyAlignment="1" applyProtection="1">
      <alignment horizontal="left" vertical="center" wrapText="1"/>
    </xf>
    <xf numFmtId="0" fontId="19" fillId="11" borderId="22" xfId="0" applyNumberFormat="1" applyFont="1" applyFill="1" applyBorder="1" applyAlignment="1" applyProtection="1">
      <alignment horizontal="left" vertical="center" wrapText="1"/>
    </xf>
    <xf numFmtId="0" fontId="19" fillId="11" borderId="23" xfId="0" applyNumberFormat="1" applyFont="1" applyFill="1" applyBorder="1" applyAlignment="1" applyProtection="1">
      <alignment horizontal="left" vertical="center" wrapText="1"/>
    </xf>
    <xf numFmtId="0" fontId="19" fillId="11" borderId="24" xfId="0" applyNumberFormat="1" applyFont="1" applyFill="1" applyBorder="1" applyAlignment="1" applyProtection="1">
      <alignment horizontal="left" vertical="center" wrapText="1"/>
    </xf>
    <xf numFmtId="4" fontId="14" fillId="7" borderId="20" xfId="0" applyNumberFormat="1" applyFont="1" applyFill="1" applyBorder="1" applyAlignment="1" applyProtection="1">
      <alignment horizontal="center" vertical="center" wrapText="1"/>
      <protection locked="0"/>
    </xf>
    <xf numFmtId="4" fontId="14" fillId="7" borderId="21" xfId="0" applyNumberFormat="1" applyFont="1" applyFill="1" applyBorder="1" applyAlignment="1" applyProtection="1">
      <alignment horizontal="center" vertical="center" wrapText="1"/>
      <protection locked="0"/>
    </xf>
    <xf numFmtId="3" fontId="14" fillId="0" borderId="44" xfId="0" applyNumberFormat="1" applyFont="1" applyFill="1" applyBorder="1" applyAlignment="1" applyProtection="1">
      <alignment horizontal="center" vertical="center" wrapText="1"/>
      <protection locked="0"/>
    </xf>
    <xf numFmtId="3" fontId="14" fillId="0" borderId="41" xfId="0" applyNumberFormat="1" applyFont="1" applyFill="1" applyBorder="1" applyAlignment="1" applyProtection="1">
      <alignment horizontal="center" vertical="center" wrapText="1"/>
      <protection locked="0"/>
    </xf>
    <xf numFmtId="167" fontId="14" fillId="0" borderId="25" xfId="0" applyNumberFormat="1" applyFont="1" applyFill="1" applyBorder="1" applyAlignment="1" applyProtection="1">
      <alignment horizontal="center" vertical="center" wrapText="1"/>
    </xf>
    <xf numFmtId="167" fontId="14" fillId="0" borderId="26" xfId="0" applyNumberFormat="1" applyFont="1" applyFill="1" applyBorder="1" applyAlignment="1" applyProtection="1">
      <alignment horizontal="center" vertical="center" wrapText="1"/>
    </xf>
    <xf numFmtId="167" fontId="14" fillId="0" borderId="27" xfId="0" applyNumberFormat="1" applyFont="1" applyFill="1" applyBorder="1" applyAlignment="1" applyProtection="1">
      <alignment horizontal="center" vertical="center" wrapText="1"/>
    </xf>
    <xf numFmtId="167" fontId="14" fillId="0" borderId="9" xfId="0" applyNumberFormat="1" applyFont="1" applyFill="1" applyBorder="1" applyAlignment="1" applyProtection="1">
      <alignment horizontal="center" vertical="center" wrapText="1"/>
    </xf>
    <xf numFmtId="167" fontId="14" fillId="0" borderId="0" xfId="0" applyNumberFormat="1" applyFont="1" applyFill="1" applyBorder="1" applyAlignment="1" applyProtection="1">
      <alignment horizontal="center" vertical="center" wrapText="1"/>
    </xf>
    <xf numFmtId="167" fontId="14" fillId="0" borderId="47" xfId="0" applyNumberFormat="1" applyFont="1" applyFill="1" applyBorder="1" applyAlignment="1" applyProtection="1">
      <alignment horizontal="center" vertical="center" wrapText="1"/>
    </xf>
    <xf numFmtId="167" fontId="14" fillId="0" borderId="37" xfId="0" applyNumberFormat="1" applyFont="1" applyFill="1" applyBorder="1" applyAlignment="1" applyProtection="1">
      <alignment horizontal="center" vertical="center" wrapText="1"/>
    </xf>
    <xf numFmtId="167" fontId="14" fillId="0" borderId="15" xfId="0" applyNumberFormat="1" applyFont="1" applyFill="1" applyBorder="1" applyAlignment="1" applyProtection="1">
      <alignment horizontal="center" vertical="center" wrapText="1"/>
    </xf>
    <xf numFmtId="167" fontId="14" fillId="0" borderId="40" xfId="0" applyNumberFormat="1" applyFont="1" applyFill="1" applyBorder="1" applyAlignment="1" applyProtection="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45"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0" fontId="14" fillId="0" borderId="46" xfId="0" applyFont="1" applyBorder="1" applyAlignment="1" applyProtection="1">
      <alignment horizontal="left" vertical="center" wrapText="1"/>
      <protection locked="0"/>
    </xf>
    <xf numFmtId="0" fontId="14" fillId="0" borderId="51"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52" xfId="0" applyFont="1" applyBorder="1" applyAlignment="1" applyProtection="1">
      <alignment horizontal="left" vertical="center" wrapText="1"/>
      <protection locked="0"/>
    </xf>
    <xf numFmtId="0" fontId="14" fillId="0" borderId="39"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14" fillId="0" borderId="47" xfId="0" applyFont="1" applyBorder="1" applyAlignment="1" applyProtection="1">
      <alignment horizontal="left" vertical="center" wrapText="1"/>
      <protection locked="0"/>
    </xf>
    <xf numFmtId="0" fontId="13" fillId="3" borderId="32" xfId="0" applyFont="1" applyFill="1" applyBorder="1" applyAlignment="1" applyProtection="1">
      <alignment horizontal="center" vertical="center" wrapText="1"/>
    </xf>
    <xf numFmtId="0" fontId="13" fillId="3" borderId="33"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38" xfId="0" applyFont="1" applyFill="1" applyBorder="1" applyAlignment="1" applyProtection="1">
      <alignment horizontal="center" vertical="center" wrapText="1"/>
    </xf>
    <xf numFmtId="0" fontId="13" fillId="3" borderId="34"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7" borderId="13" xfId="0" applyFont="1" applyFill="1" applyBorder="1" applyAlignment="1" applyProtection="1">
      <alignment horizontal="center" vertical="center" wrapText="1"/>
    </xf>
    <xf numFmtId="0" fontId="13" fillId="7" borderId="14"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textRotation="90" wrapText="1"/>
    </xf>
    <xf numFmtId="0" fontId="13" fillId="3" borderId="17" xfId="0" applyFont="1" applyFill="1" applyBorder="1" applyAlignment="1" applyProtection="1">
      <alignment horizontal="center" vertical="center" textRotation="90" wrapText="1"/>
    </xf>
    <xf numFmtId="0" fontId="13" fillId="3" borderId="48" xfId="0" applyFont="1" applyFill="1" applyBorder="1" applyAlignment="1" applyProtection="1">
      <alignment horizontal="center" vertical="center" textRotation="90" wrapText="1"/>
    </xf>
    <xf numFmtId="0" fontId="13" fillId="3" borderId="49" xfId="0" applyFont="1" applyFill="1" applyBorder="1" applyAlignment="1" applyProtection="1">
      <alignment horizontal="center" vertical="center" textRotation="90" wrapText="1"/>
    </xf>
    <xf numFmtId="0" fontId="13" fillId="3" borderId="53" xfId="0" applyFont="1" applyFill="1" applyBorder="1" applyAlignment="1" applyProtection="1">
      <alignment horizontal="center" vertical="center" textRotation="90" wrapText="1"/>
    </xf>
    <xf numFmtId="0" fontId="13" fillId="3" borderId="20" xfId="0" applyFont="1" applyFill="1" applyBorder="1" applyAlignment="1" applyProtection="1">
      <alignment horizontal="center" vertical="center" textRotation="90" wrapText="1"/>
    </xf>
    <xf numFmtId="0" fontId="13" fillId="3" borderId="18" xfId="0" applyFont="1" applyFill="1" applyBorder="1" applyAlignment="1" applyProtection="1">
      <alignment horizontal="center" vertical="center" textRotation="90" wrapText="1"/>
    </xf>
    <xf numFmtId="0" fontId="13" fillId="3" borderId="50" xfId="0" applyFont="1" applyFill="1" applyBorder="1" applyAlignment="1" applyProtection="1">
      <alignment horizontal="center" vertical="center" textRotation="90" wrapText="1"/>
    </xf>
    <xf numFmtId="0" fontId="13" fillId="3" borderId="21" xfId="0" applyFont="1" applyFill="1" applyBorder="1" applyAlignment="1" applyProtection="1">
      <alignment horizontal="center" vertical="center" textRotation="90" wrapText="1"/>
    </xf>
    <xf numFmtId="0" fontId="13" fillId="3" borderId="54" xfId="0" applyFont="1" applyFill="1" applyBorder="1" applyAlignment="1" applyProtection="1">
      <alignment horizontal="center" vertical="center" textRotation="90" wrapText="1"/>
    </xf>
    <xf numFmtId="0" fontId="13" fillId="3" borderId="55" xfId="0" applyFont="1" applyFill="1" applyBorder="1" applyAlignment="1" applyProtection="1">
      <alignment horizontal="center" vertical="center" textRotation="90" wrapText="1"/>
    </xf>
    <xf numFmtId="0" fontId="7" fillId="0" borderId="41" xfId="0"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center" wrapText="1"/>
      <protection locked="0"/>
    </xf>
    <xf numFmtId="2" fontId="14" fillId="0" borderId="41" xfId="0" applyNumberFormat="1" applyFont="1" applyFill="1" applyBorder="1" applyAlignment="1" applyProtection="1">
      <alignment horizontal="center" vertical="center" wrapText="1"/>
      <protection locked="0"/>
    </xf>
    <xf numFmtId="2" fontId="14" fillId="0" borderId="43" xfId="0" applyNumberFormat="1" applyFont="1" applyFill="1" applyBorder="1" applyAlignment="1" applyProtection="1">
      <alignment horizontal="center" vertical="center" wrapText="1"/>
      <protection locked="0"/>
    </xf>
    <xf numFmtId="0" fontId="14" fillId="0" borderId="44" xfId="0" applyFont="1" applyFill="1" applyBorder="1" applyAlignment="1" applyProtection="1">
      <alignment horizontal="center" vertical="center" wrapText="1"/>
      <protection locked="0"/>
    </xf>
    <xf numFmtId="0" fontId="14" fillId="0" borderId="41" xfId="0" applyFont="1" applyFill="1" applyBorder="1" applyAlignment="1" applyProtection="1">
      <alignment horizontal="center" vertical="center" wrapText="1"/>
      <protection locked="0"/>
    </xf>
    <xf numFmtId="0" fontId="14" fillId="0" borderId="43" xfId="0" applyFont="1" applyFill="1" applyBorder="1" applyAlignment="1" applyProtection="1">
      <alignment horizontal="center" vertical="center" wrapText="1"/>
      <protection locked="0"/>
    </xf>
    <xf numFmtId="0" fontId="20" fillId="3" borderId="25" xfId="0" applyFont="1" applyFill="1" applyBorder="1" applyAlignment="1" applyProtection="1">
      <alignment horizontal="center" vertical="center" wrapText="1"/>
    </xf>
    <xf numFmtId="0" fontId="20" fillId="3" borderId="26" xfId="0" applyFont="1" applyFill="1" applyBorder="1" applyAlignment="1" applyProtection="1">
      <alignment horizontal="center" vertical="center" wrapText="1"/>
    </xf>
    <xf numFmtId="0" fontId="20" fillId="3" borderId="27"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28" xfId="0" applyFont="1" applyFill="1" applyBorder="1" applyAlignment="1" applyProtection="1">
      <alignment horizontal="center" vertical="center" wrapText="1"/>
    </xf>
    <xf numFmtId="0" fontId="20" fillId="14" borderId="29" xfId="0" applyFont="1" applyFill="1" applyBorder="1" applyAlignment="1" applyProtection="1">
      <alignment horizontal="center" vertical="center" wrapText="1"/>
    </xf>
    <xf numFmtId="0" fontId="20" fillId="14" borderId="36" xfId="0" applyFont="1" applyFill="1" applyBorder="1" applyAlignment="1" applyProtection="1">
      <alignment horizontal="center" vertical="center" wrapText="1"/>
    </xf>
    <xf numFmtId="0" fontId="20" fillId="14" borderId="9" xfId="0" applyFont="1" applyFill="1" applyBorder="1" applyAlignment="1" applyProtection="1">
      <alignment horizontal="center" vertical="center" wrapText="1"/>
    </xf>
    <xf numFmtId="0" fontId="20" fillId="14" borderId="69" xfId="0" applyFont="1" applyFill="1" applyBorder="1" applyAlignment="1" applyProtection="1">
      <alignment horizontal="center" vertical="center" wrapText="1"/>
    </xf>
    <xf numFmtId="0" fontId="13" fillId="3" borderId="26"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left" vertical="center" wrapText="1"/>
    </xf>
    <xf numFmtId="0" fontId="13" fillId="3" borderId="32" xfId="0" applyFont="1" applyFill="1" applyBorder="1" applyAlignment="1" applyProtection="1">
      <alignment horizontal="left" vertical="center" wrapText="1"/>
    </xf>
    <xf numFmtId="0" fontId="13" fillId="3" borderId="33" xfId="0" applyFont="1" applyFill="1" applyBorder="1" applyAlignment="1" applyProtection="1">
      <alignment horizontal="left" vertical="center" wrapText="1"/>
    </xf>
    <xf numFmtId="0" fontId="13" fillId="3" borderId="37" xfId="0" applyFont="1" applyFill="1" applyBorder="1" applyAlignment="1" applyProtection="1">
      <alignment horizontal="left" vertical="center" wrapText="1"/>
    </xf>
    <xf numFmtId="0" fontId="13" fillId="3" borderId="15" xfId="0" applyFont="1" applyFill="1" applyBorder="1" applyAlignment="1" applyProtection="1">
      <alignment horizontal="left" vertical="center" wrapText="1"/>
    </xf>
    <xf numFmtId="0" fontId="13" fillId="3" borderId="38" xfId="0" applyFont="1" applyFill="1" applyBorder="1" applyAlignment="1" applyProtection="1">
      <alignment horizontal="left" vertical="center" wrapText="1"/>
    </xf>
    <xf numFmtId="0" fontId="13" fillId="3" borderId="7" xfId="0" applyFont="1" applyFill="1" applyBorder="1" applyAlignment="1" applyProtection="1">
      <alignment horizontal="center" vertical="center" wrapText="1"/>
    </xf>
    <xf numFmtId="0" fontId="13" fillId="3" borderId="11" xfId="0" applyFont="1" applyFill="1" applyBorder="1" applyAlignment="1" applyProtection="1">
      <alignment horizontal="center" vertical="center" wrapText="1"/>
    </xf>
    <xf numFmtId="0" fontId="7" fillId="0" borderId="10"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2" fontId="14" fillId="0" borderId="11" xfId="0" applyNumberFormat="1" applyFont="1" applyFill="1" applyBorder="1" applyAlignment="1" applyProtection="1">
      <alignment horizontal="center" vertical="center" wrapText="1"/>
      <protection locked="0"/>
    </xf>
    <xf numFmtId="2" fontId="14" fillId="0" borderId="20" xfId="0" applyNumberFormat="1"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3" fontId="14" fillId="0" borderId="6" xfId="0" applyNumberFormat="1" applyFont="1" applyFill="1" applyBorder="1" applyAlignment="1" applyProtection="1">
      <alignment horizontal="center" vertical="center" wrapText="1"/>
      <protection locked="0"/>
    </xf>
    <xf numFmtId="3" fontId="14" fillId="0" borderId="7"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2" fontId="14" fillId="0" borderId="7" xfId="0" applyNumberFormat="1"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2" fontId="14" fillId="0" borderId="5" xfId="0" applyNumberFormat="1" applyFont="1" applyFill="1" applyBorder="1" applyAlignment="1" applyProtection="1">
      <alignment horizontal="center" vertical="center" wrapText="1"/>
      <protection locked="0"/>
    </xf>
    <xf numFmtId="2" fontId="14" fillId="0" borderId="17" xfId="0" applyNumberFormat="1"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166" fontId="14" fillId="0" borderId="16" xfId="0" applyNumberFormat="1" applyFont="1" applyFill="1" applyBorder="1" applyAlignment="1" applyProtection="1">
      <alignment horizontal="center" vertical="center" wrapText="1"/>
      <protection locked="0"/>
    </xf>
    <xf numFmtId="166" fontId="14" fillId="0" borderId="4" xfId="0" applyNumberFormat="1" applyFont="1" applyFill="1" applyBorder="1" applyAlignment="1" applyProtection="1">
      <alignment horizontal="center" vertical="center" wrapText="1"/>
      <protection locked="0"/>
    </xf>
    <xf numFmtId="166" fontId="14" fillId="0" borderId="28" xfId="0" applyNumberFormat="1" applyFont="1" applyFill="1" applyBorder="1" applyAlignment="1" applyProtection="1">
      <alignment horizontal="center" vertical="center" wrapText="1"/>
      <protection locked="0"/>
    </xf>
    <xf numFmtId="3" fontId="14" fillId="0" borderId="34" xfId="0" applyNumberFormat="1" applyFont="1" applyFill="1" applyBorder="1" applyAlignment="1" applyProtection="1">
      <alignment horizontal="center" vertical="center" wrapText="1"/>
      <protection locked="0"/>
    </xf>
    <xf numFmtId="3" fontId="14" fillId="0" borderId="32" xfId="0" applyNumberFormat="1" applyFont="1" applyFill="1" applyBorder="1" applyAlignment="1" applyProtection="1">
      <alignment horizontal="center" vertical="center" wrapText="1"/>
      <protection locked="0"/>
    </xf>
    <xf numFmtId="0" fontId="14" fillId="0" borderId="12"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0" fontId="14" fillId="0" borderId="56" xfId="0" applyFont="1" applyFill="1" applyBorder="1" applyAlignment="1" applyProtection="1">
      <alignment horizontal="left" vertical="center" wrapText="1"/>
      <protection locked="0"/>
    </xf>
    <xf numFmtId="2" fontId="14" fillId="0" borderId="14" xfId="0" applyNumberFormat="1" applyFont="1" applyFill="1" applyBorder="1" applyAlignment="1" applyProtection="1">
      <alignment horizontal="center" vertical="center" wrapText="1"/>
      <protection locked="0"/>
    </xf>
    <xf numFmtId="2" fontId="14" fillId="0" borderId="54" xfId="0" applyNumberFormat="1" applyFont="1" applyFill="1" applyBorder="1" applyAlignment="1" applyProtection="1">
      <alignment horizontal="center" vertical="center" wrapText="1"/>
      <protection locked="0"/>
    </xf>
    <xf numFmtId="0" fontId="14" fillId="0" borderId="54" xfId="0" applyFont="1" applyFill="1" applyBorder="1" applyAlignment="1" applyProtection="1">
      <alignment horizontal="center" vertical="center" wrapText="1"/>
      <protection locked="0"/>
    </xf>
    <xf numFmtId="3" fontId="14" fillId="0" borderId="57" xfId="0" applyNumberFormat="1" applyFont="1" applyFill="1" applyBorder="1" applyAlignment="1" applyProtection="1">
      <alignment horizontal="center" vertical="center" wrapText="1"/>
      <protection locked="0"/>
    </xf>
    <xf numFmtId="3" fontId="14" fillId="0" borderId="13" xfId="0" applyNumberFormat="1" applyFont="1" applyFill="1" applyBorder="1" applyAlignment="1" applyProtection="1">
      <alignment horizontal="center" vertical="center" wrapText="1"/>
      <protection locked="0"/>
    </xf>
    <xf numFmtId="3" fontId="14" fillId="0" borderId="56" xfId="0" applyNumberFormat="1" applyFont="1" applyFill="1" applyBorder="1" applyAlignment="1" applyProtection="1">
      <alignment horizontal="center" vertical="center" wrapText="1"/>
      <protection locked="0"/>
    </xf>
    <xf numFmtId="0" fontId="14" fillId="0" borderId="14" xfId="0" applyFont="1" applyFill="1" applyBorder="1" applyAlignment="1" applyProtection="1">
      <alignment horizontal="left" vertical="center" wrapText="1"/>
      <protection locked="0"/>
    </xf>
    <xf numFmtId="0" fontId="14" fillId="0" borderId="11" xfId="0" applyNumberFormat="1" applyFont="1" applyFill="1" applyBorder="1" applyAlignment="1" applyProtection="1">
      <alignment horizontal="center" vertical="center" wrapText="1"/>
      <protection locked="0"/>
    </xf>
    <xf numFmtId="0" fontId="14" fillId="0" borderId="20" xfId="0" applyNumberFormat="1" applyFont="1" applyFill="1" applyBorder="1" applyAlignment="1" applyProtection="1">
      <alignment horizontal="center" vertical="center" wrapText="1"/>
      <protection locked="0"/>
    </xf>
    <xf numFmtId="0" fontId="14" fillId="0" borderId="27" xfId="0" applyFont="1" applyBorder="1" applyAlignment="1" applyProtection="1">
      <alignment horizontal="left" vertical="center" wrapText="1"/>
      <protection locked="0"/>
    </xf>
    <xf numFmtId="0" fontId="14" fillId="0" borderId="40" xfId="0" applyFont="1" applyBorder="1" applyAlignment="1" applyProtection="1">
      <alignment horizontal="left" vertical="center" wrapText="1"/>
      <protection locked="0"/>
    </xf>
    <xf numFmtId="0" fontId="14" fillId="0" borderId="14" xfId="0" applyNumberFormat="1" applyFont="1" applyFill="1" applyBorder="1" applyAlignment="1" applyProtection="1">
      <alignment horizontal="center" vertical="center" wrapText="1"/>
      <protection locked="0"/>
    </xf>
    <xf numFmtId="0" fontId="14" fillId="0" borderId="54" xfId="0" applyNumberFormat="1" applyFont="1" applyFill="1" applyBorder="1" applyAlignment="1" applyProtection="1">
      <alignment horizontal="center" vertical="center" wrapText="1"/>
      <protection locked="0"/>
    </xf>
    <xf numFmtId="3" fontId="14" fillId="0" borderId="16" xfId="0" applyNumberFormat="1" applyFont="1" applyFill="1" applyBorder="1" applyAlignment="1" applyProtection="1">
      <alignment horizontal="center" vertical="center" wrapText="1"/>
      <protection locked="0"/>
    </xf>
    <xf numFmtId="3" fontId="14" fillId="0" borderId="4" xfId="0" applyNumberFormat="1" applyFont="1" applyFill="1" applyBorder="1" applyAlignment="1" applyProtection="1">
      <alignment horizontal="center" vertical="center" wrapText="1"/>
      <protection locked="0"/>
    </xf>
    <xf numFmtId="3" fontId="14" fillId="0" borderId="28" xfId="0" applyNumberFormat="1" applyFont="1" applyFill="1" applyBorder="1" applyAlignment="1" applyProtection="1">
      <alignment horizontal="center" vertical="center" wrapText="1"/>
      <protection locked="0"/>
    </xf>
    <xf numFmtId="1" fontId="14" fillId="0" borderId="5" xfId="0" applyNumberFormat="1" applyFont="1" applyFill="1" applyBorder="1" applyAlignment="1" applyProtection="1">
      <alignment horizontal="center" vertical="center" wrapText="1"/>
      <protection locked="0"/>
    </xf>
    <xf numFmtId="0" fontId="14" fillId="0" borderId="17" xfId="0" applyNumberFormat="1"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168" fontId="14" fillId="0" borderId="11" xfId="0" applyNumberFormat="1" applyFont="1" applyFill="1" applyBorder="1" applyAlignment="1" applyProtection="1">
      <alignment horizontal="center" vertical="center" wrapText="1"/>
      <protection locked="0"/>
    </xf>
    <xf numFmtId="168" fontId="14" fillId="0" borderId="20" xfId="0" applyNumberFormat="1" applyFont="1" applyFill="1" applyBorder="1" applyAlignment="1" applyProtection="1">
      <alignment horizontal="center" vertical="center" wrapText="1"/>
      <protection locked="0"/>
    </xf>
    <xf numFmtId="3" fontId="14" fillId="0" borderId="6" xfId="0" quotePrefix="1" applyNumberFormat="1" applyFont="1" applyFill="1" applyBorder="1" applyAlignment="1" applyProtection="1">
      <alignment horizontal="center" vertical="center" wrapText="1"/>
      <protection locked="0"/>
    </xf>
    <xf numFmtId="0" fontId="13" fillId="3" borderId="58" xfId="0" applyFont="1" applyFill="1" applyBorder="1" applyAlignment="1" applyProtection="1">
      <alignment horizontal="center" vertical="center" textRotation="90" wrapText="1"/>
    </xf>
    <xf numFmtId="0" fontId="13" fillId="3" borderId="59" xfId="0" applyFont="1" applyFill="1" applyBorder="1" applyAlignment="1" applyProtection="1">
      <alignment horizontal="center" vertical="center" textRotation="90" wrapText="1"/>
    </xf>
    <xf numFmtId="0" fontId="13" fillId="3" borderId="45" xfId="0" applyFont="1" applyFill="1" applyBorder="1" applyAlignment="1" applyProtection="1">
      <alignment horizontal="center" vertical="center" textRotation="90" wrapText="1"/>
    </xf>
    <xf numFmtId="0" fontId="13" fillId="3" borderId="26" xfId="0" applyFont="1" applyFill="1" applyBorder="1" applyAlignment="1" applyProtection="1">
      <alignment horizontal="center" vertical="center" textRotation="90" wrapText="1"/>
    </xf>
    <xf numFmtId="0" fontId="13" fillId="3" borderId="27" xfId="0" applyFont="1" applyFill="1" applyBorder="1" applyAlignment="1" applyProtection="1">
      <alignment horizontal="center" vertical="center" textRotation="90" wrapText="1"/>
    </xf>
    <xf numFmtId="0" fontId="13" fillId="3" borderId="51" xfId="0" applyFont="1" applyFill="1" applyBorder="1" applyAlignment="1" applyProtection="1">
      <alignment horizontal="center" vertical="center" textRotation="90" wrapText="1"/>
    </xf>
    <xf numFmtId="0" fontId="13" fillId="3" borderId="0" xfId="0" applyFont="1" applyFill="1" applyBorder="1" applyAlignment="1" applyProtection="1">
      <alignment horizontal="center" vertical="center" textRotation="90" wrapText="1"/>
    </xf>
    <xf numFmtId="0" fontId="13" fillId="3" borderId="47" xfId="0" applyFont="1" applyFill="1" applyBorder="1" applyAlignment="1" applyProtection="1">
      <alignment horizontal="center" vertical="center" textRotation="90" wrapText="1"/>
    </xf>
    <xf numFmtId="0" fontId="13" fillId="3" borderId="39" xfId="0" applyFont="1" applyFill="1" applyBorder="1" applyAlignment="1" applyProtection="1">
      <alignment horizontal="center" vertical="center" textRotation="90" wrapText="1"/>
    </xf>
    <xf numFmtId="0" fontId="13" fillId="3" borderId="15" xfId="0" applyFont="1" applyFill="1" applyBorder="1" applyAlignment="1" applyProtection="1">
      <alignment horizontal="center" vertical="center" textRotation="90" wrapText="1"/>
    </xf>
    <xf numFmtId="0" fontId="13" fillId="3" borderId="40" xfId="0" applyFont="1" applyFill="1" applyBorder="1" applyAlignment="1" applyProtection="1">
      <alignment horizontal="center" vertical="center" textRotation="90" wrapText="1"/>
    </xf>
    <xf numFmtId="166" fontId="14" fillId="0" borderId="5" xfId="0" quotePrefix="1" applyNumberFormat="1" applyFont="1" applyFill="1" applyBorder="1" applyAlignment="1" applyProtection="1">
      <alignment horizontal="center" vertical="center" wrapText="1"/>
      <protection locked="0"/>
    </xf>
    <xf numFmtId="166" fontId="14" fillId="0" borderId="17" xfId="0" applyNumberFormat="1" applyFont="1" applyFill="1" applyBorder="1" applyAlignment="1" applyProtection="1">
      <alignment horizontal="center" vertical="center" wrapText="1"/>
      <protection locked="0"/>
    </xf>
    <xf numFmtId="169" fontId="14" fillId="0" borderId="11" xfId="0" applyNumberFormat="1" applyFont="1" applyFill="1" applyBorder="1" applyAlignment="1" applyProtection="1">
      <alignment horizontal="center" vertical="center" wrapText="1"/>
      <protection locked="0"/>
    </xf>
    <xf numFmtId="169" fontId="14" fillId="0" borderId="20" xfId="0" applyNumberFormat="1" applyFont="1" applyFill="1" applyBorder="1" applyAlignment="1" applyProtection="1">
      <alignment horizontal="center" vertical="center" wrapText="1"/>
      <protection locked="0"/>
    </xf>
    <xf numFmtId="0" fontId="14" fillId="0" borderId="5" xfId="0" quotePrefix="1" applyNumberFormat="1" applyFont="1" applyFill="1" applyBorder="1" applyAlignment="1" applyProtection="1">
      <alignment horizontal="center" vertical="center" wrapText="1"/>
      <protection locked="0"/>
    </xf>
    <xf numFmtId="3" fontId="14" fillId="0" borderId="16" xfId="0" quotePrefix="1" applyNumberFormat="1" applyFont="1" applyFill="1" applyBorder="1" applyAlignment="1" applyProtection="1">
      <alignment horizontal="center" vertical="center" wrapText="1"/>
      <protection locked="0"/>
    </xf>
    <xf numFmtId="171" fontId="14" fillId="0" borderId="10" xfId="0" applyNumberFormat="1" applyFont="1" applyFill="1" applyBorder="1" applyAlignment="1" applyProtection="1">
      <alignment horizontal="center" vertical="center" wrapText="1"/>
      <protection locked="0"/>
    </xf>
    <xf numFmtId="171" fontId="14" fillId="0" borderId="7" xfId="0" applyNumberFormat="1" applyFont="1" applyFill="1" applyBorder="1" applyAlignment="1" applyProtection="1">
      <alignment horizontal="center" vertical="center" wrapText="1"/>
      <protection locked="0"/>
    </xf>
    <xf numFmtId="171" fontId="14" fillId="0" borderId="11" xfId="0" applyNumberFormat="1" applyFont="1" applyFill="1" applyBorder="1" applyAlignment="1" applyProtection="1">
      <alignment horizontal="center" vertical="center" wrapText="1"/>
      <protection locked="0"/>
    </xf>
    <xf numFmtId="168" fontId="14" fillId="0" borderId="10" xfId="0" applyNumberFormat="1" applyFont="1" applyFill="1" applyBorder="1" applyAlignment="1" applyProtection="1">
      <alignment horizontal="center" vertical="center" wrapText="1"/>
      <protection locked="0"/>
    </xf>
    <xf numFmtId="168" fontId="14" fillId="0" borderId="7" xfId="0" applyNumberFormat="1" applyFont="1" applyFill="1" applyBorder="1" applyAlignment="1" applyProtection="1">
      <alignment horizontal="center" vertical="center" wrapText="1"/>
      <protection locked="0"/>
    </xf>
    <xf numFmtId="0" fontId="14" fillId="0" borderId="5" xfId="0" applyNumberFormat="1" applyFont="1" applyFill="1" applyBorder="1" applyAlignment="1" applyProtection="1">
      <alignment horizontal="center" vertical="center" wrapText="1"/>
      <protection locked="0"/>
    </xf>
    <xf numFmtId="0" fontId="7" fillId="0" borderId="12"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56" xfId="0" applyFont="1" applyFill="1" applyBorder="1" applyAlignment="1" applyProtection="1">
      <alignment horizontal="left" vertical="center" wrapText="1"/>
      <protection locked="0"/>
    </xf>
    <xf numFmtId="0" fontId="13" fillId="3" borderId="60" xfId="0" applyFont="1" applyFill="1" applyBorder="1" applyAlignment="1" applyProtection="1">
      <alignment horizontal="center" vertical="center" textRotation="90" wrapText="1"/>
    </xf>
    <xf numFmtId="4" fontId="14" fillId="0" borderId="5" xfId="0" applyNumberFormat="1" applyFont="1" applyFill="1" applyBorder="1" applyAlignment="1" applyProtection="1">
      <alignment horizontal="center" vertical="center" wrapText="1"/>
      <protection locked="0"/>
    </xf>
    <xf numFmtId="4" fontId="14" fillId="0" borderId="11" xfId="0" applyNumberFormat="1" applyFont="1" applyFill="1" applyBorder="1" applyAlignment="1" applyProtection="1">
      <alignment horizontal="center" vertical="center" wrapText="1"/>
      <protection locked="0"/>
    </xf>
    <xf numFmtId="0" fontId="14" fillId="0" borderId="53" xfId="0" applyFont="1" applyFill="1" applyBorder="1" applyAlignment="1" applyProtection="1">
      <alignment horizontal="left" vertical="center" wrapText="1"/>
      <protection locked="0"/>
    </xf>
    <xf numFmtId="0" fontId="14" fillId="0" borderId="20" xfId="0" applyFont="1" applyFill="1" applyBorder="1" applyAlignment="1" applyProtection="1">
      <alignment horizontal="left" vertical="center" wrapText="1"/>
      <protection locked="0"/>
    </xf>
    <xf numFmtId="0" fontId="14" fillId="0" borderId="25"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left" vertical="center" wrapText="1"/>
      <protection locked="0"/>
    </xf>
    <xf numFmtId="0" fontId="13" fillId="0" borderId="25" xfId="0" applyFont="1" applyFill="1" applyBorder="1" applyAlignment="1" applyProtection="1">
      <alignment horizontal="center" vertical="center" textRotation="90" wrapText="1"/>
    </xf>
    <xf numFmtId="0" fontId="13" fillId="0" borderId="26" xfId="0" applyFont="1" applyFill="1" applyBorder="1" applyAlignment="1" applyProtection="1">
      <alignment horizontal="center" vertical="center" textRotation="90" wrapText="1"/>
    </xf>
    <xf numFmtId="0" fontId="13" fillId="0" borderId="27" xfId="0" applyFont="1" applyFill="1" applyBorder="1" applyAlignment="1" applyProtection="1">
      <alignment horizontal="center" vertical="center" textRotation="90" wrapText="1"/>
    </xf>
    <xf numFmtId="0" fontId="13" fillId="0" borderId="9" xfId="0" applyFont="1" applyFill="1" applyBorder="1" applyAlignment="1" applyProtection="1">
      <alignment horizontal="center" vertical="center" textRotation="90" wrapText="1"/>
    </xf>
    <xf numFmtId="0" fontId="13" fillId="0" borderId="0" xfId="0" applyFont="1" applyFill="1" applyBorder="1" applyAlignment="1" applyProtection="1">
      <alignment horizontal="center" vertical="center" textRotation="90" wrapText="1"/>
    </xf>
    <xf numFmtId="0" fontId="13" fillId="0" borderId="47" xfId="0" applyFont="1" applyFill="1" applyBorder="1" applyAlignment="1" applyProtection="1">
      <alignment horizontal="center" vertical="center" textRotation="90" wrapText="1"/>
    </xf>
    <xf numFmtId="0" fontId="13" fillId="0" borderId="37" xfId="0" applyFont="1" applyFill="1" applyBorder="1" applyAlignment="1" applyProtection="1">
      <alignment horizontal="center" vertical="center" textRotation="90" wrapText="1"/>
    </xf>
    <xf numFmtId="0" fontId="13" fillId="0" borderId="15" xfId="0" applyFont="1" applyFill="1" applyBorder="1" applyAlignment="1" applyProtection="1">
      <alignment horizontal="center" vertical="center" textRotation="90" wrapText="1"/>
    </xf>
    <xf numFmtId="0" fontId="13" fillId="0" borderId="40" xfId="0" applyFont="1" applyFill="1" applyBorder="1" applyAlignment="1" applyProtection="1">
      <alignment horizontal="center" vertical="center" textRotation="90" wrapText="1"/>
    </xf>
    <xf numFmtId="0" fontId="14" fillId="0" borderId="62" xfId="0" applyFont="1" applyFill="1" applyBorder="1" applyAlignment="1" applyProtection="1">
      <alignment horizontal="left" vertical="center" wrapText="1"/>
      <protection locked="0"/>
    </xf>
    <xf numFmtId="0" fontId="14" fillId="0" borderId="63" xfId="0" applyFont="1" applyFill="1" applyBorder="1" applyAlignment="1" applyProtection="1">
      <alignment horizontal="left" vertical="center" wrapText="1"/>
      <protection locked="0"/>
    </xf>
    <xf numFmtId="0" fontId="14" fillId="0" borderId="65" xfId="0" applyFont="1" applyFill="1" applyBorder="1" applyAlignment="1" applyProtection="1">
      <alignment horizontal="left" vertical="center" wrapText="1"/>
      <protection locked="0"/>
    </xf>
    <xf numFmtId="0" fontId="14" fillId="0" borderId="66" xfId="0" applyFont="1" applyBorder="1" applyAlignment="1" applyProtection="1">
      <alignment horizontal="left" vertical="center" wrapText="1"/>
      <protection locked="0"/>
    </xf>
    <xf numFmtId="0" fontId="14" fillId="0" borderId="68" xfId="0" applyFont="1" applyBorder="1" applyAlignment="1" applyProtection="1">
      <alignment horizontal="left" vertical="center" wrapText="1"/>
      <protection locked="0"/>
    </xf>
    <xf numFmtId="169" fontId="14" fillId="0" borderId="43" xfId="0" applyNumberFormat="1" applyFont="1" applyFill="1" applyBorder="1" applyAlignment="1" applyProtection="1">
      <alignment horizontal="center" vertical="center" wrapText="1"/>
      <protection locked="0"/>
    </xf>
    <xf numFmtId="169" fontId="14" fillId="0" borderId="49" xfId="0" applyNumberFormat="1" applyFont="1" applyFill="1" applyBorder="1" applyAlignment="1" applyProtection="1">
      <alignment horizontal="center" vertical="center" wrapText="1"/>
      <protection locked="0"/>
    </xf>
    <xf numFmtId="0" fontId="14" fillId="0" borderId="49" xfId="0" applyFont="1" applyFill="1" applyBorder="1" applyAlignment="1" applyProtection="1">
      <alignment horizontal="center" vertical="center" wrapText="1"/>
      <protection locked="0"/>
    </xf>
    <xf numFmtId="0" fontId="13" fillId="0" borderId="62" xfId="0" applyFont="1" applyFill="1" applyBorder="1" applyAlignment="1" applyProtection="1">
      <alignment horizontal="center" vertical="center" textRotation="90" wrapText="1"/>
    </xf>
    <xf numFmtId="0" fontId="13" fillId="0" borderId="63" xfId="0" applyFont="1" applyFill="1" applyBorder="1" applyAlignment="1" applyProtection="1">
      <alignment horizontal="center" vertical="center" textRotation="90" wrapText="1"/>
    </xf>
    <xf numFmtId="0" fontId="13" fillId="0" borderId="64" xfId="0" applyFont="1" applyFill="1" applyBorder="1" applyAlignment="1" applyProtection="1">
      <alignment horizontal="center" vertical="center" textRotation="90" wrapText="1"/>
    </xf>
    <xf numFmtId="0" fontId="14" fillId="0" borderId="62" xfId="0" applyFont="1" applyFill="1" applyBorder="1" applyAlignment="1" applyProtection="1">
      <alignment horizontal="left" vertical="center" wrapText="1"/>
    </xf>
    <xf numFmtId="0" fontId="14" fillId="0" borderId="63" xfId="0" applyFont="1" applyFill="1" applyBorder="1" applyAlignment="1" applyProtection="1">
      <alignment horizontal="left" vertical="center" wrapText="1"/>
    </xf>
    <xf numFmtId="0" fontId="14" fillId="0" borderId="64" xfId="0" applyFont="1" applyFill="1" applyBorder="1" applyAlignment="1" applyProtection="1">
      <alignment horizontal="left" vertical="center" wrapText="1"/>
    </xf>
    <xf numFmtId="0" fontId="14" fillId="0" borderId="65" xfId="0" applyNumberFormat="1" applyFont="1" applyFill="1" applyBorder="1" applyAlignment="1" applyProtection="1">
      <alignment horizontal="center" vertical="center" wrapText="1"/>
      <protection locked="0"/>
    </xf>
    <xf numFmtId="0" fontId="14" fillId="0" borderId="66" xfId="0" applyNumberFormat="1" applyFont="1" applyFill="1" applyBorder="1" applyAlignment="1" applyProtection="1">
      <alignment horizontal="center" vertical="center" wrapText="1"/>
      <protection locked="0"/>
    </xf>
    <xf numFmtId="0" fontId="14" fillId="0" borderId="66" xfId="0" applyFont="1" applyFill="1" applyBorder="1" applyAlignment="1" applyProtection="1">
      <alignment horizontal="center" vertical="center" wrapText="1"/>
      <protection locked="0"/>
    </xf>
    <xf numFmtId="3" fontId="14" fillId="0" borderId="67" xfId="0" applyNumberFormat="1" applyFont="1" applyFill="1" applyBorder="1" applyAlignment="1" applyProtection="1">
      <alignment horizontal="center" vertical="center" wrapText="1"/>
      <protection locked="0"/>
    </xf>
    <xf numFmtId="3" fontId="14" fillId="0" borderId="63" xfId="0" applyNumberFormat="1" applyFont="1" applyFill="1" applyBorder="1" applyAlignment="1" applyProtection="1">
      <alignment horizontal="center" vertical="center" wrapText="1"/>
      <protection locked="0"/>
    </xf>
    <xf numFmtId="3" fontId="14" fillId="0" borderId="64" xfId="0" applyNumberFormat="1" applyFont="1" applyFill="1" applyBorder="1" applyAlignment="1" applyProtection="1">
      <alignment horizontal="center" vertical="center" wrapText="1"/>
      <protection locked="0"/>
    </xf>
    <xf numFmtId="167" fontId="14" fillId="0" borderId="62" xfId="0" applyNumberFormat="1" applyFont="1" applyFill="1" applyBorder="1" applyAlignment="1" applyProtection="1">
      <alignment horizontal="center" vertical="center" wrapText="1"/>
    </xf>
    <xf numFmtId="167" fontId="14" fillId="0" borderId="63" xfId="0" applyNumberFormat="1" applyFont="1" applyFill="1" applyBorder="1" applyAlignment="1" applyProtection="1">
      <alignment horizontal="center" vertical="center" wrapText="1"/>
    </xf>
    <xf numFmtId="167" fontId="14" fillId="0" borderId="64" xfId="0" applyNumberFormat="1"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protection locked="0"/>
    </xf>
    <xf numFmtId="0" fontId="14" fillId="0" borderId="61" xfId="0" applyFont="1" applyFill="1" applyBorder="1" applyAlignment="1" applyProtection="1">
      <alignment horizontal="left" vertical="center" wrapText="1"/>
      <protection locked="0"/>
    </xf>
    <xf numFmtId="0" fontId="14" fillId="0" borderId="54" xfId="0" applyFont="1" applyFill="1" applyBorder="1" applyAlignment="1" applyProtection="1">
      <alignment horizontal="left" vertical="center" wrapText="1"/>
      <protection locked="0"/>
    </xf>
    <xf numFmtId="0" fontId="14" fillId="0" borderId="57" xfId="0" applyFont="1" applyFill="1" applyBorder="1" applyAlignment="1" applyProtection="1">
      <alignment horizontal="left" vertical="center" wrapText="1"/>
      <protection locked="0"/>
    </xf>
    <xf numFmtId="0" fontId="15" fillId="0" borderId="62" xfId="0" applyFont="1" applyFill="1" applyBorder="1" applyAlignment="1" applyProtection="1">
      <alignment horizontal="center" vertical="center" wrapText="1"/>
    </xf>
    <xf numFmtId="0" fontId="15" fillId="0" borderId="63" xfId="0" applyFont="1" applyFill="1" applyBorder="1" applyAlignment="1" applyProtection="1">
      <alignment horizontal="center" vertical="center" wrapText="1"/>
    </xf>
    <xf numFmtId="0" fontId="15" fillId="0" borderId="64" xfId="0" applyFont="1" applyFill="1" applyBorder="1" applyAlignment="1" applyProtection="1">
      <alignment horizontal="center" vertical="center" wrapText="1"/>
    </xf>
    <xf numFmtId="4" fontId="14" fillId="0" borderId="67" xfId="0" applyNumberFormat="1" applyFont="1" applyFill="1" applyBorder="1" applyAlignment="1" applyProtection="1">
      <alignment horizontal="center" vertical="center" wrapText="1"/>
      <protection locked="0"/>
    </xf>
    <xf numFmtId="4" fontId="14" fillId="0" borderId="63" xfId="0" applyNumberFormat="1" applyFont="1" applyFill="1" applyBorder="1" applyAlignment="1" applyProtection="1">
      <alignment horizontal="center" vertical="center" wrapText="1"/>
      <protection locked="0"/>
    </xf>
    <xf numFmtId="0" fontId="14" fillId="0" borderId="67" xfId="0" applyFont="1" applyFill="1" applyBorder="1" applyAlignment="1" applyProtection="1">
      <alignment horizontal="center" vertical="center" wrapText="1"/>
    </xf>
    <xf numFmtId="0" fontId="14" fillId="0" borderId="63" xfId="0" applyFont="1" applyFill="1" applyBorder="1" applyAlignment="1" applyProtection="1">
      <alignment horizontal="center" vertical="center" wrapText="1"/>
    </xf>
    <xf numFmtId="0" fontId="14" fillId="0" borderId="65"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22" fillId="0" borderId="1" xfId="3" applyFont="1" applyAlignment="1" applyProtection="1">
      <alignment horizontal="left" vertical="center" wrapText="1"/>
    </xf>
    <xf numFmtId="0" fontId="23" fillId="0" borderId="1" xfId="3" applyFont="1" applyAlignment="1" applyProtection="1">
      <alignment horizontal="center" vertical="center" wrapText="1"/>
    </xf>
    <xf numFmtId="0" fontId="12" fillId="0" borderId="0" xfId="0" applyFont="1" applyAlignment="1" applyProtection="1">
      <alignment horizontal="left" vertical="center" wrapText="1"/>
    </xf>
    <xf numFmtId="0" fontId="14" fillId="0" borderId="62" xfId="0" applyFont="1" applyFill="1" applyBorder="1" applyAlignment="1" applyProtection="1">
      <alignment horizontal="center" vertical="center" wrapText="1"/>
      <protection locked="0"/>
    </xf>
    <xf numFmtId="0" fontId="14" fillId="0" borderId="63" xfId="0" applyFont="1" applyFill="1" applyBorder="1" applyAlignment="1" applyProtection="1">
      <alignment horizontal="center" vertical="center" wrapText="1"/>
      <protection locked="0"/>
    </xf>
    <xf numFmtId="0" fontId="14" fillId="0" borderId="64"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xf>
    <xf numFmtId="0" fontId="14" fillId="0" borderId="0" xfId="0" applyFont="1" applyFill="1" applyBorder="1" applyAlignment="1" applyProtection="1">
      <alignment horizontal="left" vertical="top" wrapText="1"/>
      <protection locked="0"/>
    </xf>
    <xf numFmtId="0" fontId="21" fillId="3" borderId="63" xfId="0" applyFont="1" applyFill="1" applyBorder="1" applyAlignment="1" applyProtection="1">
      <alignment horizontal="center" vertical="center" wrapText="1"/>
    </xf>
    <xf numFmtId="0" fontId="21" fillId="3" borderId="64" xfId="0" applyFont="1" applyFill="1" applyBorder="1" applyAlignment="1" applyProtection="1">
      <alignment horizontal="center" vertical="center" wrapText="1"/>
    </xf>
    <xf numFmtId="0" fontId="13" fillId="0" borderId="62" xfId="0" applyFont="1" applyFill="1" applyBorder="1" applyAlignment="1" applyProtection="1">
      <alignment horizontal="left" vertical="center" wrapText="1"/>
    </xf>
    <xf numFmtId="0" fontId="13" fillId="0" borderId="63" xfId="0" applyFont="1" applyFill="1" applyBorder="1" applyAlignment="1" applyProtection="1">
      <alignment horizontal="left" vertical="center" wrapText="1"/>
    </xf>
    <xf numFmtId="3" fontId="14" fillId="0" borderId="62" xfId="0" applyNumberFormat="1" applyFont="1" applyFill="1" applyBorder="1" applyAlignment="1" applyProtection="1">
      <alignment horizontal="center" vertical="center" wrapText="1"/>
    </xf>
    <xf numFmtId="3" fontId="14" fillId="0" borderId="63" xfId="0" applyNumberFormat="1" applyFont="1" applyFill="1" applyBorder="1" applyAlignment="1" applyProtection="1">
      <alignment horizontal="center" vertical="center" wrapText="1"/>
    </xf>
    <xf numFmtId="3" fontId="14" fillId="0" borderId="64" xfId="0" applyNumberFormat="1" applyFont="1" applyFill="1" applyBorder="1" applyAlignment="1" applyProtection="1">
      <alignment horizontal="center" vertical="center" wrapText="1"/>
    </xf>
    <xf numFmtId="0" fontId="13" fillId="3" borderId="63" xfId="0" applyFont="1" applyFill="1" applyBorder="1" applyAlignment="1" applyProtection="1">
      <alignment horizontal="left" vertical="center" wrapText="1"/>
    </xf>
    <xf numFmtId="0" fontId="13" fillId="3" borderId="64" xfId="0" applyFont="1" applyFill="1" applyBorder="1" applyAlignment="1" applyProtection="1">
      <alignment horizontal="left" vertical="center" wrapText="1"/>
    </xf>
    <xf numFmtId="0" fontId="14" fillId="0" borderId="62" xfId="0" applyFont="1" applyBorder="1" applyAlignment="1" applyProtection="1">
      <alignment horizontal="left" vertical="center" wrapText="1"/>
      <protection locked="0"/>
    </xf>
    <xf numFmtId="0" fontId="14" fillId="0" borderId="63" xfId="0" applyFont="1" applyBorder="1" applyAlignment="1" applyProtection="1">
      <alignment horizontal="left" vertical="center" wrapText="1"/>
      <protection locked="0"/>
    </xf>
    <xf numFmtId="0" fontId="14" fillId="0" borderId="62" xfId="0" applyFont="1" applyBorder="1" applyAlignment="1" applyProtection="1">
      <alignment horizontal="left" vertical="center" wrapText="1"/>
    </xf>
    <xf numFmtId="0" fontId="14" fillId="0" borderId="63" xfId="0" applyFont="1" applyBorder="1" applyAlignment="1" applyProtection="1">
      <alignment horizontal="left" vertical="center" wrapText="1"/>
    </xf>
    <xf numFmtId="0" fontId="14" fillId="0" borderId="64" xfId="0" applyFont="1" applyBorder="1" applyAlignment="1" applyProtection="1">
      <alignment horizontal="left" vertical="center" wrapText="1"/>
    </xf>
    <xf numFmtId="0" fontId="13" fillId="3" borderId="10" xfId="6" applyFont="1" applyFill="1" applyBorder="1" applyAlignment="1" applyProtection="1">
      <alignment horizontal="left" vertical="center" wrapText="1"/>
      <protection locked="0"/>
    </xf>
    <xf numFmtId="0" fontId="13" fillId="3" borderId="7" xfId="6" applyFont="1" applyFill="1" applyBorder="1" applyAlignment="1" applyProtection="1">
      <alignment horizontal="left" vertical="center" wrapText="1"/>
      <protection locked="0"/>
    </xf>
    <xf numFmtId="0" fontId="13" fillId="3" borderId="11" xfId="6" applyFont="1" applyFill="1" applyBorder="1" applyAlignment="1" applyProtection="1">
      <alignment horizontal="left" vertical="center" wrapText="1"/>
      <protection locked="0"/>
    </xf>
    <xf numFmtId="170" fontId="16" fillId="0" borderId="20" xfId="6" applyNumberFormat="1" applyFill="1" applyBorder="1" applyAlignment="1">
      <alignment horizontal="right"/>
    </xf>
    <xf numFmtId="2" fontId="16" fillId="0" borderId="20" xfId="6" applyNumberFormat="1" applyFont="1" applyBorder="1" applyAlignment="1">
      <alignment horizontal="left"/>
    </xf>
    <xf numFmtId="3" fontId="16" fillId="0" borderId="20" xfId="6" applyNumberFormat="1" applyFill="1" applyBorder="1" applyAlignment="1">
      <alignment horizontal="right"/>
    </xf>
    <xf numFmtId="0" fontId="12" fillId="0" borderId="0" xfId="6" applyFont="1" applyBorder="1" applyAlignment="1">
      <alignment horizontal="left" wrapText="1"/>
    </xf>
    <xf numFmtId="0" fontId="13" fillId="3" borderId="45" xfId="6" applyFont="1" applyFill="1" applyBorder="1" applyAlignment="1" applyProtection="1">
      <alignment horizontal="left" vertical="center" wrapText="1"/>
    </xf>
    <xf numFmtId="0" fontId="13" fillId="3" borderId="26" xfId="6" applyFont="1" applyFill="1" applyBorder="1" applyAlignment="1" applyProtection="1">
      <alignment horizontal="left" vertical="center" wrapText="1"/>
    </xf>
    <xf numFmtId="0" fontId="13" fillId="3" borderId="46" xfId="6" applyFont="1" applyFill="1" applyBorder="1" applyAlignment="1" applyProtection="1">
      <alignment horizontal="left" vertical="center" wrapText="1"/>
    </xf>
    <xf numFmtId="0" fontId="13" fillId="3" borderId="3" xfId="6" applyFont="1" applyFill="1" applyBorder="1" applyAlignment="1" applyProtection="1">
      <alignment horizontal="left" vertical="center" wrapText="1"/>
      <protection locked="0"/>
    </xf>
    <xf numFmtId="0" fontId="13" fillId="3" borderId="4" xfId="6" applyFont="1" applyFill="1" applyBorder="1" applyAlignment="1" applyProtection="1">
      <alignment horizontal="left" vertical="center" wrapText="1"/>
      <protection locked="0"/>
    </xf>
    <xf numFmtId="0" fontId="13" fillId="3" borderId="5" xfId="6" applyFont="1" applyFill="1" applyBorder="1" applyAlignment="1" applyProtection="1">
      <alignment horizontal="left" vertical="center" wrapText="1"/>
      <protection locked="0"/>
    </xf>
    <xf numFmtId="0" fontId="13" fillId="3" borderId="12"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3" fillId="3" borderId="14" xfId="0" applyFont="1" applyFill="1" applyBorder="1" applyAlignment="1" applyProtection="1">
      <alignment horizontal="left" vertical="center" wrapText="1"/>
    </xf>
    <xf numFmtId="0" fontId="14" fillId="0" borderId="39"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xf>
    <xf numFmtId="0" fontId="12" fillId="0" borderId="0" xfId="0" applyFont="1" applyFill="1" applyBorder="1" applyAlignment="1" applyProtection="1">
      <alignment horizontal="left" wrapText="1"/>
    </xf>
  </cellXfs>
  <cellStyles count="7">
    <cellStyle name="Hyperlänk" xfId="5" builtinId="8"/>
    <cellStyle name="Normal" xfId="0" builtinId="0"/>
    <cellStyle name="Normal 5" xfId="6"/>
    <cellStyle name="Procent" xfId="1" builtinId="5"/>
    <cellStyle name="Rubrik" xfId="2" builtinId="15"/>
    <cellStyle name="Rubrik 1" xfId="3" builtinId="16"/>
    <cellStyle name="Rubrik 3" xfId="4" builtinId="18"/>
  </cellStyles>
  <dxfs count="72">
    <dxf>
      <fill>
        <patternFill>
          <bgColor rgb="FFDFDCD7"/>
        </patternFill>
      </fill>
    </dxf>
    <dxf>
      <fill>
        <patternFill>
          <bgColor theme="6" tint="0.39994506668294322"/>
        </patternFill>
      </fill>
    </dxf>
    <dxf>
      <fill>
        <patternFill>
          <bgColor rgb="FFEA756C"/>
        </patternFill>
      </fill>
    </dxf>
    <dxf>
      <fill>
        <patternFill>
          <bgColor rgb="FFFFE885"/>
        </patternFill>
      </fill>
    </dxf>
    <dxf>
      <fill>
        <patternFill>
          <bgColor rgb="FFDFDCD7"/>
        </patternFill>
      </fill>
    </dxf>
    <dxf>
      <fill>
        <patternFill>
          <bgColor theme="6" tint="0.39994506668294322"/>
        </patternFill>
      </fill>
    </dxf>
    <dxf>
      <fill>
        <patternFill>
          <bgColor rgb="FFEA756C"/>
        </patternFill>
      </fill>
    </dxf>
    <dxf>
      <fill>
        <patternFill>
          <bgColor rgb="FFFFE885"/>
        </patternFill>
      </fill>
    </dxf>
    <dxf>
      <fill>
        <patternFill>
          <bgColor rgb="FFDFDCD7"/>
        </patternFill>
      </fill>
    </dxf>
    <dxf>
      <fill>
        <patternFill>
          <bgColor theme="6" tint="0.39994506668294322"/>
        </patternFill>
      </fill>
    </dxf>
    <dxf>
      <fill>
        <patternFill>
          <bgColor rgb="FFEA756C"/>
        </patternFill>
      </fill>
    </dxf>
    <dxf>
      <fill>
        <patternFill>
          <bgColor rgb="FFFFE885"/>
        </patternFill>
      </fill>
    </dxf>
    <dxf>
      <fill>
        <patternFill>
          <bgColor rgb="FFDFDCD7"/>
        </patternFill>
      </fill>
    </dxf>
    <dxf>
      <fill>
        <patternFill>
          <bgColor theme="6" tint="0.39994506668294322"/>
        </patternFill>
      </fill>
    </dxf>
    <dxf>
      <fill>
        <patternFill>
          <bgColor rgb="FFEA756C"/>
        </patternFill>
      </fill>
    </dxf>
    <dxf>
      <fill>
        <patternFill>
          <bgColor rgb="FFFFE885"/>
        </patternFill>
      </fill>
    </dxf>
    <dxf>
      <fill>
        <patternFill>
          <bgColor rgb="FFDFDCD7"/>
        </patternFill>
      </fill>
    </dxf>
    <dxf>
      <fill>
        <patternFill>
          <bgColor theme="6" tint="0.39994506668294322"/>
        </patternFill>
      </fill>
    </dxf>
    <dxf>
      <fill>
        <patternFill>
          <bgColor rgb="FFEA756C"/>
        </patternFill>
      </fill>
    </dxf>
    <dxf>
      <fill>
        <patternFill>
          <bgColor rgb="FFFFE885"/>
        </patternFill>
      </fill>
    </dxf>
    <dxf>
      <fill>
        <patternFill>
          <bgColor rgb="FFDFDCD7"/>
        </patternFill>
      </fill>
    </dxf>
    <dxf>
      <fill>
        <patternFill>
          <bgColor theme="6" tint="0.39994506668294322"/>
        </patternFill>
      </fill>
    </dxf>
    <dxf>
      <fill>
        <patternFill>
          <bgColor rgb="FFEA756C"/>
        </patternFill>
      </fill>
    </dxf>
    <dxf>
      <fill>
        <patternFill>
          <bgColor rgb="FFFFE885"/>
        </patternFill>
      </fill>
    </dxf>
    <dxf>
      <fill>
        <patternFill>
          <bgColor rgb="FFDFDCD7"/>
        </patternFill>
      </fill>
    </dxf>
    <dxf>
      <fill>
        <patternFill>
          <bgColor theme="6" tint="0.39994506668294322"/>
        </patternFill>
      </fill>
    </dxf>
    <dxf>
      <fill>
        <patternFill>
          <bgColor rgb="FFEA756C"/>
        </patternFill>
      </fill>
    </dxf>
    <dxf>
      <fill>
        <patternFill>
          <bgColor rgb="FFFFE885"/>
        </patternFill>
      </fill>
    </dxf>
    <dxf>
      <fill>
        <patternFill>
          <bgColor rgb="FFDFDCD7"/>
        </patternFill>
      </fill>
    </dxf>
    <dxf>
      <fill>
        <patternFill>
          <bgColor theme="6" tint="0.39994506668294322"/>
        </patternFill>
      </fill>
    </dxf>
    <dxf>
      <fill>
        <patternFill>
          <bgColor rgb="FFEA756C"/>
        </patternFill>
      </fill>
    </dxf>
    <dxf>
      <fill>
        <patternFill>
          <bgColor rgb="FFFFE885"/>
        </patternFill>
      </fill>
    </dxf>
    <dxf>
      <fill>
        <patternFill>
          <bgColor rgb="FFDFDCD7"/>
        </patternFill>
      </fill>
    </dxf>
    <dxf>
      <fill>
        <patternFill>
          <bgColor theme="6" tint="0.39994506668294322"/>
        </patternFill>
      </fill>
    </dxf>
    <dxf>
      <fill>
        <patternFill>
          <bgColor rgb="FFEA756C"/>
        </patternFill>
      </fill>
    </dxf>
    <dxf>
      <fill>
        <patternFill>
          <bgColor rgb="FFFFE885"/>
        </patternFill>
      </fill>
    </dxf>
    <dxf>
      <fill>
        <patternFill>
          <bgColor rgb="FFFFE885"/>
        </patternFill>
      </fill>
    </dxf>
    <dxf>
      <fill>
        <patternFill>
          <bgColor theme="6" tint="0.39994506668294322"/>
        </patternFill>
      </fill>
    </dxf>
    <dxf>
      <fill>
        <patternFill>
          <bgColor rgb="FFEA756C"/>
        </patternFill>
      </fill>
    </dxf>
    <dxf>
      <fill>
        <patternFill>
          <bgColor rgb="FFDFDCD7"/>
        </patternFill>
      </fill>
    </dxf>
    <dxf>
      <fill>
        <patternFill>
          <bgColor rgb="FFFFE885"/>
        </patternFill>
      </fill>
    </dxf>
    <dxf>
      <fill>
        <patternFill>
          <bgColor theme="6" tint="0.39994506668294322"/>
        </patternFill>
      </fill>
    </dxf>
    <dxf>
      <fill>
        <patternFill>
          <bgColor rgb="FFEA756C"/>
        </patternFill>
      </fill>
    </dxf>
    <dxf>
      <fill>
        <patternFill>
          <bgColor rgb="FFDFDCD7"/>
        </patternFill>
      </fill>
    </dxf>
    <dxf>
      <fill>
        <patternFill>
          <bgColor rgb="FFFFE885"/>
        </patternFill>
      </fill>
    </dxf>
    <dxf>
      <fill>
        <patternFill>
          <bgColor theme="6" tint="0.39994506668294322"/>
        </patternFill>
      </fill>
    </dxf>
    <dxf>
      <fill>
        <patternFill>
          <bgColor rgb="FFEA756C"/>
        </patternFill>
      </fill>
    </dxf>
    <dxf>
      <fill>
        <patternFill>
          <bgColor rgb="FFDFDCD7"/>
        </patternFill>
      </fill>
    </dxf>
    <dxf>
      <fill>
        <patternFill>
          <bgColor rgb="FFFFE885"/>
        </patternFill>
      </fill>
    </dxf>
    <dxf>
      <fill>
        <patternFill>
          <bgColor theme="6" tint="0.39994506668294322"/>
        </patternFill>
      </fill>
    </dxf>
    <dxf>
      <fill>
        <patternFill>
          <bgColor rgb="FFEA756C"/>
        </patternFill>
      </fill>
    </dxf>
    <dxf>
      <fill>
        <patternFill>
          <bgColor rgb="FFDFDCD7"/>
        </patternFill>
      </fill>
    </dxf>
    <dxf>
      <fill>
        <patternFill>
          <bgColor rgb="FFDFDCD7"/>
        </patternFill>
      </fill>
    </dxf>
    <dxf>
      <fill>
        <patternFill>
          <bgColor theme="6" tint="0.39994506668294322"/>
        </patternFill>
      </fill>
    </dxf>
    <dxf>
      <fill>
        <patternFill>
          <bgColor rgb="FFEA756C"/>
        </patternFill>
      </fill>
    </dxf>
    <dxf>
      <fill>
        <patternFill>
          <bgColor rgb="FFFFE885"/>
        </patternFill>
      </fill>
    </dxf>
    <dxf>
      <fill>
        <patternFill>
          <bgColor rgb="FFDFDCD7"/>
        </patternFill>
      </fill>
    </dxf>
    <dxf>
      <fill>
        <patternFill>
          <bgColor theme="6" tint="0.39994506668294322"/>
        </patternFill>
      </fill>
    </dxf>
    <dxf>
      <fill>
        <patternFill>
          <bgColor rgb="FFEA756C"/>
        </patternFill>
      </fill>
    </dxf>
    <dxf>
      <fill>
        <patternFill>
          <bgColor rgb="FFFFE885"/>
        </patternFill>
      </fill>
    </dxf>
    <dxf>
      <fill>
        <patternFill>
          <bgColor rgb="FFDFDCD7"/>
        </patternFill>
      </fill>
    </dxf>
    <dxf>
      <fill>
        <patternFill>
          <bgColor theme="6" tint="0.39994506668294322"/>
        </patternFill>
      </fill>
    </dxf>
    <dxf>
      <fill>
        <patternFill>
          <bgColor rgb="FFEA756C"/>
        </patternFill>
      </fill>
    </dxf>
    <dxf>
      <fill>
        <patternFill>
          <bgColor rgb="FFFFE885"/>
        </patternFill>
      </fill>
    </dxf>
    <dxf>
      <fill>
        <patternFill>
          <bgColor rgb="FFD4DA5C"/>
        </patternFill>
      </fill>
    </dxf>
    <dxf>
      <fill>
        <patternFill>
          <bgColor rgb="FFEA756C"/>
        </patternFill>
      </fill>
    </dxf>
    <dxf>
      <fill>
        <patternFill>
          <bgColor rgb="FFFFE885"/>
        </patternFill>
      </fill>
    </dxf>
    <dxf>
      <fill>
        <patternFill>
          <bgColor rgb="FFDFDCD7"/>
        </patternFill>
      </fill>
    </dxf>
    <dxf>
      <fill>
        <patternFill>
          <bgColor theme="0" tint="-0.24994659260841701"/>
        </patternFill>
      </fill>
    </dxf>
    <dxf>
      <fill>
        <patternFill>
          <bgColor theme="6" tint="0.39994506668294322"/>
        </patternFill>
      </fill>
    </dxf>
    <dxf>
      <fill>
        <patternFill>
          <bgColor rgb="FFFC887C"/>
        </patternFill>
      </fill>
    </dxf>
    <dxf>
      <fill>
        <patternFill>
          <bgColor rgb="FFFCF9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9"/>
  <sheetViews>
    <sheetView workbookViewId="0">
      <selection activeCell="C12" sqref="C12"/>
    </sheetView>
  </sheetViews>
  <sheetFormatPr defaultRowHeight="15" x14ac:dyDescent="0.25"/>
  <sheetData>
    <row r="4" spans="1:2" x14ac:dyDescent="0.25">
      <c r="A4">
        <v>1</v>
      </c>
      <c r="B4" t="s">
        <v>175</v>
      </c>
    </row>
    <row r="5" spans="1:2" x14ac:dyDescent="0.25">
      <c r="A5">
        <v>2</v>
      </c>
      <c r="B5" t="s">
        <v>179</v>
      </c>
    </row>
    <row r="6" spans="1:2" x14ac:dyDescent="0.25">
      <c r="A6">
        <v>3</v>
      </c>
      <c r="B6" t="s">
        <v>176</v>
      </c>
    </row>
    <row r="7" spans="1:2" x14ac:dyDescent="0.25">
      <c r="A7">
        <v>4</v>
      </c>
      <c r="B7" t="s">
        <v>177</v>
      </c>
    </row>
    <row r="8" spans="1:2" x14ac:dyDescent="0.25">
      <c r="A8">
        <v>5</v>
      </c>
      <c r="B8" t="s">
        <v>196</v>
      </c>
    </row>
    <row r="9" spans="1:2" x14ac:dyDescent="0.25">
      <c r="A9">
        <v>6</v>
      </c>
      <c r="B9" t="s">
        <v>197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75"/>
  <sheetViews>
    <sheetView topLeftCell="T241" workbookViewId="0">
      <selection activeCell="N278" sqref="N278"/>
    </sheetView>
  </sheetViews>
  <sheetFormatPr defaultRowHeight="15" x14ac:dyDescent="0.25"/>
  <sheetData>
    <row r="1" spans="1:66" x14ac:dyDescent="0.25">
      <c r="A1" t="s">
        <v>0</v>
      </c>
      <c r="BN1" t="s">
        <v>1</v>
      </c>
    </row>
    <row r="2" spans="1:66" x14ac:dyDescent="0.25">
      <c r="A2" t="s">
        <v>7</v>
      </c>
      <c r="AV2" t="s">
        <v>8</v>
      </c>
    </row>
    <row r="3" spans="1:66" x14ac:dyDescent="0.25">
      <c r="A3" t="s">
        <v>9</v>
      </c>
    </row>
    <row r="5" spans="1:66" x14ac:dyDescent="0.25">
      <c r="A5" t="s">
        <v>10</v>
      </c>
    </row>
    <row r="6" spans="1:66" x14ac:dyDescent="0.25">
      <c r="A6" t="s">
        <v>11</v>
      </c>
      <c r="AJ6" t="s">
        <v>12</v>
      </c>
    </row>
    <row r="7" spans="1:66" x14ac:dyDescent="0.25">
      <c r="A7" t="s">
        <v>13</v>
      </c>
      <c r="AJ7" t="s">
        <v>12</v>
      </c>
    </row>
    <row r="8" spans="1:66" x14ac:dyDescent="0.25">
      <c r="A8" t="s">
        <v>14</v>
      </c>
      <c r="AJ8" t="s">
        <v>12</v>
      </c>
    </row>
    <row r="9" spans="1:66" x14ac:dyDescent="0.25">
      <c r="A9" t="s">
        <v>15</v>
      </c>
      <c r="AJ9" t="s">
        <v>12</v>
      </c>
    </row>
    <row r="10" spans="1:66" x14ac:dyDescent="0.25">
      <c r="A10" t="s">
        <v>16</v>
      </c>
      <c r="AJ10" t="s">
        <v>17</v>
      </c>
    </row>
    <row r="11" spans="1:66" x14ac:dyDescent="0.25">
      <c r="A11" t="s">
        <v>18</v>
      </c>
      <c r="AJ11" t="s">
        <v>12</v>
      </c>
    </row>
    <row r="12" spans="1:66" x14ac:dyDescent="0.25">
      <c r="A12" t="s">
        <v>19</v>
      </c>
      <c r="AJ12" t="s">
        <v>20</v>
      </c>
    </row>
    <row r="13" spans="1:66" x14ac:dyDescent="0.25">
      <c r="A13" t="s">
        <v>21</v>
      </c>
      <c r="AJ13">
        <v>3.5000000000000003E-2</v>
      </c>
    </row>
    <row r="14" spans="1:66" x14ac:dyDescent="0.25">
      <c r="A14" t="s">
        <v>22</v>
      </c>
      <c r="AJ14">
        <v>2040</v>
      </c>
    </row>
    <row r="15" spans="1:66" x14ac:dyDescent="0.25">
      <c r="A15" t="s">
        <v>23</v>
      </c>
      <c r="AJ15">
        <v>2025</v>
      </c>
    </row>
    <row r="16" spans="1:66" x14ac:dyDescent="0.25">
      <c r="A16" t="s">
        <v>24</v>
      </c>
      <c r="AJ16">
        <v>2025</v>
      </c>
    </row>
    <row r="17" spans="1:36" x14ac:dyDescent="0.25">
      <c r="A17" t="s">
        <v>25</v>
      </c>
      <c r="AJ17">
        <v>3</v>
      </c>
    </row>
    <row r="18" spans="1:36" x14ac:dyDescent="0.25">
      <c r="A18" t="s">
        <v>26</v>
      </c>
      <c r="AJ18">
        <v>40</v>
      </c>
    </row>
    <row r="19" spans="1:36" x14ac:dyDescent="0.25">
      <c r="A19" t="s">
        <v>27</v>
      </c>
      <c r="AJ19" t="s">
        <v>28</v>
      </c>
    </row>
    <row r="20" spans="1:36" x14ac:dyDescent="0.25">
      <c r="A20" t="s">
        <v>29</v>
      </c>
      <c r="AJ20" t="s">
        <v>12</v>
      </c>
    </row>
    <row r="21" spans="1:36" x14ac:dyDescent="0.25">
      <c r="A21" t="s">
        <v>30</v>
      </c>
      <c r="AJ21" t="s">
        <v>12</v>
      </c>
    </row>
    <row r="22" spans="1:36" x14ac:dyDescent="0.25">
      <c r="A22" t="s">
        <v>31</v>
      </c>
      <c r="AJ22" t="s">
        <v>12</v>
      </c>
    </row>
    <row r="23" spans="1:36" x14ac:dyDescent="0.25">
      <c r="A23" t="s">
        <v>32</v>
      </c>
      <c r="AJ23" t="s">
        <v>12</v>
      </c>
    </row>
    <row r="24" spans="1:36" x14ac:dyDescent="0.25">
      <c r="A24" t="s">
        <v>33</v>
      </c>
      <c r="AJ24" t="s">
        <v>12</v>
      </c>
    </row>
    <row r="25" spans="1:36" x14ac:dyDescent="0.25">
      <c r="A25" t="s">
        <v>34</v>
      </c>
      <c r="AJ25">
        <v>1.498743870216579</v>
      </c>
    </row>
    <row r="26" spans="1:36" x14ac:dyDescent="0.25">
      <c r="A26" t="s">
        <v>35</v>
      </c>
      <c r="AJ26">
        <v>0</v>
      </c>
    </row>
    <row r="27" spans="1:36" x14ac:dyDescent="0.25">
      <c r="A27" t="s">
        <v>36</v>
      </c>
      <c r="AJ27">
        <v>1.498743870216579</v>
      </c>
    </row>
    <row r="28" spans="1:36" x14ac:dyDescent="0.25">
      <c r="A28" t="s">
        <v>37</v>
      </c>
      <c r="AJ28">
        <v>0</v>
      </c>
    </row>
    <row r="29" spans="1:36" x14ac:dyDescent="0.25">
      <c r="A29" t="s">
        <v>38</v>
      </c>
      <c r="AJ29">
        <v>1</v>
      </c>
    </row>
    <row r="30" spans="1:36" x14ac:dyDescent="0.25">
      <c r="A30" t="s">
        <v>40</v>
      </c>
      <c r="AJ30">
        <v>2</v>
      </c>
    </row>
    <row r="31" spans="1:36" x14ac:dyDescent="0.25">
      <c r="A31" t="s">
        <v>41</v>
      </c>
      <c r="AJ31" t="s">
        <v>12</v>
      </c>
    </row>
    <row r="32" spans="1:36" x14ac:dyDescent="0.25">
      <c r="A32" t="s">
        <v>41</v>
      </c>
      <c r="AJ32" t="s">
        <v>12</v>
      </c>
    </row>
    <row r="33" spans="1:66" x14ac:dyDescent="0.25">
      <c r="A33" t="s">
        <v>41</v>
      </c>
      <c r="AJ33" t="s">
        <v>12</v>
      </c>
    </row>
    <row r="34" spans="1:66" x14ac:dyDescent="0.25">
      <c r="A34" t="s">
        <v>41</v>
      </c>
      <c r="AJ34" t="s">
        <v>12</v>
      </c>
    </row>
    <row r="35" spans="1:66" x14ac:dyDescent="0.25">
      <c r="A35" t="s">
        <v>41</v>
      </c>
      <c r="AJ35" t="s">
        <v>12</v>
      </c>
    </row>
    <row r="36" spans="1:66" x14ac:dyDescent="0.25">
      <c r="A36" t="s">
        <v>41</v>
      </c>
      <c r="AJ36" t="s">
        <v>12</v>
      </c>
    </row>
    <row r="37" spans="1:66" x14ac:dyDescent="0.25">
      <c r="A37" t="s">
        <v>41</v>
      </c>
      <c r="AJ37" t="s">
        <v>12</v>
      </c>
    </row>
    <row r="38" spans="1:66" x14ac:dyDescent="0.25">
      <c r="A38" t="s">
        <v>41</v>
      </c>
      <c r="AJ38" t="s">
        <v>12</v>
      </c>
    </row>
    <row r="40" spans="1:66" x14ac:dyDescent="0.25">
      <c r="A40" t="s">
        <v>42</v>
      </c>
    </row>
    <row r="41" spans="1:66" x14ac:dyDescent="0.25">
      <c r="A41" t="s">
        <v>12</v>
      </c>
    </row>
    <row r="44" spans="1:66" x14ac:dyDescent="0.25">
      <c r="A44" t="s">
        <v>44</v>
      </c>
    </row>
    <row r="45" spans="1:66" x14ac:dyDescent="0.25">
      <c r="AS45" t="s">
        <v>45</v>
      </c>
      <c r="BB45" t="s">
        <v>46</v>
      </c>
      <c r="BH45" t="s">
        <v>47</v>
      </c>
      <c r="BM45" t="s">
        <v>48</v>
      </c>
      <c r="BN45" t="s">
        <v>49</v>
      </c>
    </row>
    <row r="46" spans="1:66" x14ac:dyDescent="0.25">
      <c r="A46" t="s">
        <v>51</v>
      </c>
      <c r="AS46">
        <v>56.20758974999999</v>
      </c>
      <c r="BB46">
        <v>217.75357996617296</v>
      </c>
      <c r="BH46">
        <v>3.0986671492647062</v>
      </c>
      <c r="BM46">
        <v>-14.065714698928792</v>
      </c>
      <c r="BN46">
        <v>273.96116971617295</v>
      </c>
    </row>
    <row r="47" spans="1:66" x14ac:dyDescent="0.25">
      <c r="A47" t="s">
        <v>52</v>
      </c>
      <c r="AS47">
        <v>73.069866674999986</v>
      </c>
      <c r="BB47">
        <v>200.89130304117296</v>
      </c>
      <c r="BH47">
        <v>2.3055025269077993</v>
      </c>
      <c r="BM47">
        <v>-14.065714698928792</v>
      </c>
      <c r="BN47">
        <v>273.96116971617295</v>
      </c>
    </row>
    <row r="48" spans="1:66" x14ac:dyDescent="0.25">
      <c r="A48" t="s">
        <v>54</v>
      </c>
      <c r="AS48">
        <v>56.20758974999999</v>
      </c>
      <c r="BB48">
        <v>220.32003918763317</v>
      </c>
      <c r="BH48">
        <v>3.1351882612514834</v>
      </c>
      <c r="BM48">
        <v>-14.065714698928792</v>
      </c>
      <c r="BN48">
        <v>276.52762893763315</v>
      </c>
    </row>
    <row r="49" spans="1:66" x14ac:dyDescent="0.25">
      <c r="A49" t="s">
        <v>55</v>
      </c>
      <c r="AS49">
        <v>56.20758974999999</v>
      </c>
      <c r="BB49">
        <v>159.86468887022522</v>
      </c>
      <c r="BH49">
        <v>2.2748992682762927</v>
      </c>
      <c r="BM49">
        <v>-14.065714698928792</v>
      </c>
      <c r="BN49">
        <v>216.07227862022521</v>
      </c>
    </row>
    <row r="50" spans="1:66" x14ac:dyDescent="0.25">
      <c r="A50" t="s">
        <v>56</v>
      </c>
      <c r="AS50">
        <v>56.20758974999999</v>
      </c>
      <c r="BB50">
        <v>257.02949906473668</v>
      </c>
      <c r="BH50">
        <v>3.6575695576053806</v>
      </c>
      <c r="BM50">
        <v>-14.065714698928792</v>
      </c>
      <c r="BN50">
        <v>313.23708881473669</v>
      </c>
    </row>
    <row r="51" spans="1:66" x14ac:dyDescent="0.25">
      <c r="A51" t="s">
        <v>12</v>
      </c>
      <c r="BB51" t="s">
        <v>57</v>
      </c>
      <c r="BH51" t="s">
        <v>57</v>
      </c>
    </row>
    <row r="52" spans="1:66" x14ac:dyDescent="0.25">
      <c r="A52" t="s">
        <v>12</v>
      </c>
      <c r="BB52" t="s">
        <v>57</v>
      </c>
      <c r="BH52" t="s">
        <v>57</v>
      </c>
    </row>
    <row r="53" spans="1:66" x14ac:dyDescent="0.25">
      <c r="A53" t="s">
        <v>12</v>
      </c>
      <c r="BB53" t="s">
        <v>57</v>
      </c>
      <c r="BH53" t="s">
        <v>57</v>
      </c>
    </row>
    <row r="54" spans="1:66" x14ac:dyDescent="0.25">
      <c r="A54" t="s">
        <v>12</v>
      </c>
      <c r="BB54" t="s">
        <v>57</v>
      </c>
      <c r="BH54" t="s">
        <v>57</v>
      </c>
    </row>
    <row r="55" spans="1:66" x14ac:dyDescent="0.25">
      <c r="A55" t="s">
        <v>12</v>
      </c>
      <c r="BB55" t="s">
        <v>57</v>
      </c>
      <c r="BH55" t="s">
        <v>57</v>
      </c>
    </row>
    <row r="56" spans="1:66" x14ac:dyDescent="0.25">
      <c r="A56" t="s">
        <v>12</v>
      </c>
      <c r="BB56" t="s">
        <v>57</v>
      </c>
      <c r="BH56" t="s">
        <v>57</v>
      </c>
    </row>
    <row r="57" spans="1:66" x14ac:dyDescent="0.25">
      <c r="A57" t="s">
        <v>58</v>
      </c>
    </row>
    <row r="58" spans="1:66" x14ac:dyDescent="0.25">
      <c r="A58" t="s">
        <v>59</v>
      </c>
    </row>
    <row r="59" spans="1:66" x14ac:dyDescent="0.25">
      <c r="A59" t="s">
        <v>42</v>
      </c>
    </row>
    <row r="60" spans="1:66" x14ac:dyDescent="0.25">
      <c r="A60" t="s">
        <v>12</v>
      </c>
    </row>
    <row r="62" spans="1:66" x14ac:dyDescent="0.25">
      <c r="A62" t="s">
        <v>60</v>
      </c>
    </row>
    <row r="63" spans="1:66" x14ac:dyDescent="0.25">
      <c r="A63" t="s">
        <v>61</v>
      </c>
      <c r="BM63" t="s">
        <v>62</v>
      </c>
    </row>
    <row r="64" spans="1:66" x14ac:dyDescent="0.25">
      <c r="A64" t="s">
        <v>63</v>
      </c>
    </row>
    <row r="65" spans="1:53" x14ac:dyDescent="0.25">
      <c r="S65" t="s">
        <v>65</v>
      </c>
      <c r="AL65" t="s">
        <v>66</v>
      </c>
    </row>
    <row r="66" spans="1:53" x14ac:dyDescent="0.25">
      <c r="A66" t="s">
        <v>68</v>
      </c>
      <c r="G66" t="s">
        <v>69</v>
      </c>
      <c r="S66" t="s">
        <v>70</v>
      </c>
      <c r="AA66" t="s">
        <v>71</v>
      </c>
      <c r="AF66" t="s">
        <v>72</v>
      </c>
      <c r="AL66" t="s">
        <v>73</v>
      </c>
      <c r="AU66" t="s">
        <v>74</v>
      </c>
      <c r="BA66" t="s">
        <v>75</v>
      </c>
    </row>
    <row r="67" spans="1:53" x14ac:dyDescent="0.25">
      <c r="S67">
        <v>2040</v>
      </c>
    </row>
    <row r="68" spans="1:53" x14ac:dyDescent="0.25">
      <c r="A68" t="s">
        <v>76</v>
      </c>
      <c r="D68" t="s">
        <v>77</v>
      </c>
      <c r="G68" t="s">
        <v>78</v>
      </c>
      <c r="W68" t="s">
        <v>79</v>
      </c>
      <c r="AA68">
        <v>144.58415088820757</v>
      </c>
      <c r="AF68">
        <v>177.3048305546896</v>
      </c>
      <c r="AL68" t="s">
        <v>80</v>
      </c>
      <c r="AU68" t="s">
        <v>80</v>
      </c>
      <c r="BA68" t="s">
        <v>12</v>
      </c>
    </row>
    <row r="69" spans="1:53" x14ac:dyDescent="0.25">
      <c r="G69" t="s">
        <v>82</v>
      </c>
      <c r="S69">
        <v>-82.187489596737194</v>
      </c>
      <c r="W69" t="s">
        <v>83</v>
      </c>
      <c r="AL69" t="s">
        <v>80</v>
      </c>
    </row>
    <row r="70" spans="1:53" x14ac:dyDescent="0.25">
      <c r="W70" t="s">
        <v>83</v>
      </c>
      <c r="AL70" t="s">
        <v>80</v>
      </c>
    </row>
    <row r="71" spans="1:53" x14ac:dyDescent="0.25">
      <c r="W71" t="s">
        <v>83</v>
      </c>
      <c r="AL71" t="s">
        <v>80</v>
      </c>
    </row>
    <row r="72" spans="1:53" x14ac:dyDescent="0.25">
      <c r="W72" t="s">
        <v>83</v>
      </c>
      <c r="AL72" t="s">
        <v>80</v>
      </c>
    </row>
    <row r="73" spans="1:53" x14ac:dyDescent="0.25">
      <c r="W73" t="s">
        <v>83</v>
      </c>
      <c r="AL73" t="s">
        <v>80</v>
      </c>
    </row>
    <row r="74" spans="1:53" x14ac:dyDescent="0.25">
      <c r="G74" t="s">
        <v>84</v>
      </c>
      <c r="S74">
        <v>-0.75785845684247166</v>
      </c>
      <c r="W74" t="s">
        <v>79</v>
      </c>
      <c r="AA74">
        <v>32.720679666482042</v>
      </c>
      <c r="AL74" t="s">
        <v>80</v>
      </c>
    </row>
    <row r="75" spans="1:53" x14ac:dyDescent="0.25">
      <c r="G75" t="s">
        <v>12</v>
      </c>
      <c r="S75" t="s">
        <v>12</v>
      </c>
      <c r="W75" t="s">
        <v>12</v>
      </c>
      <c r="AA75" t="s">
        <v>85</v>
      </c>
      <c r="AL75" t="s">
        <v>80</v>
      </c>
    </row>
    <row r="76" spans="1:53" x14ac:dyDescent="0.25">
      <c r="G76" t="s">
        <v>12</v>
      </c>
      <c r="S76" t="s">
        <v>12</v>
      </c>
      <c r="W76" t="s">
        <v>12</v>
      </c>
      <c r="AA76" t="s">
        <v>85</v>
      </c>
      <c r="AL76" t="s">
        <v>80</v>
      </c>
    </row>
    <row r="77" spans="1:53" x14ac:dyDescent="0.25">
      <c r="G77" t="s">
        <v>12</v>
      </c>
      <c r="S77" t="s">
        <v>12</v>
      </c>
      <c r="W77" t="s">
        <v>12</v>
      </c>
      <c r="AA77" t="s">
        <v>85</v>
      </c>
      <c r="AL77" t="s">
        <v>80</v>
      </c>
    </row>
    <row r="78" spans="1:53" x14ac:dyDescent="0.25">
      <c r="G78" t="s">
        <v>12</v>
      </c>
      <c r="S78" t="s">
        <v>12</v>
      </c>
      <c r="W78" t="s">
        <v>12</v>
      </c>
      <c r="AA78" t="s">
        <v>85</v>
      </c>
      <c r="AL78" t="s">
        <v>80</v>
      </c>
    </row>
    <row r="79" spans="1:53" x14ac:dyDescent="0.25">
      <c r="G79" t="s">
        <v>12</v>
      </c>
      <c r="S79" t="s">
        <v>12</v>
      </c>
      <c r="W79" t="s">
        <v>12</v>
      </c>
      <c r="AA79" t="s">
        <v>85</v>
      </c>
      <c r="AL79" t="s">
        <v>80</v>
      </c>
    </row>
    <row r="80" spans="1:53" x14ac:dyDescent="0.25">
      <c r="G80" t="s">
        <v>12</v>
      </c>
      <c r="S80" t="s">
        <v>12</v>
      </c>
      <c r="W80" t="s">
        <v>12</v>
      </c>
      <c r="AA80" t="s">
        <v>85</v>
      </c>
      <c r="AL80" t="s">
        <v>80</v>
      </c>
    </row>
    <row r="81" spans="4:53" x14ac:dyDescent="0.25">
      <c r="G81" t="s">
        <v>12</v>
      </c>
      <c r="S81" t="s">
        <v>12</v>
      </c>
      <c r="W81" t="s">
        <v>12</v>
      </c>
      <c r="AA81" t="s">
        <v>85</v>
      </c>
      <c r="AL81" t="s">
        <v>80</v>
      </c>
    </row>
    <row r="82" spans="4:53" x14ac:dyDescent="0.25">
      <c r="G82" t="s">
        <v>12</v>
      </c>
      <c r="S82" t="s">
        <v>12</v>
      </c>
      <c r="W82" t="s">
        <v>12</v>
      </c>
      <c r="AA82" t="s">
        <v>85</v>
      </c>
      <c r="AL82" t="s">
        <v>80</v>
      </c>
    </row>
    <row r="83" spans="4:53" x14ac:dyDescent="0.25">
      <c r="G83" t="s">
        <v>12</v>
      </c>
      <c r="S83" t="s">
        <v>12</v>
      </c>
      <c r="W83" t="s">
        <v>12</v>
      </c>
      <c r="AA83" t="s">
        <v>85</v>
      </c>
      <c r="AL83" t="s">
        <v>80</v>
      </c>
    </row>
    <row r="84" spans="4:53" x14ac:dyDescent="0.25">
      <c r="G84" t="s">
        <v>12</v>
      </c>
      <c r="S84" t="s">
        <v>12</v>
      </c>
      <c r="W84" t="s">
        <v>12</v>
      </c>
      <c r="AA84" t="s">
        <v>85</v>
      </c>
      <c r="AL84" t="s">
        <v>80</v>
      </c>
    </row>
    <row r="85" spans="4:53" x14ac:dyDescent="0.25">
      <c r="G85" t="s">
        <v>12</v>
      </c>
      <c r="S85" t="s">
        <v>12</v>
      </c>
      <c r="W85" t="s">
        <v>12</v>
      </c>
      <c r="AA85" t="s">
        <v>85</v>
      </c>
      <c r="AL85" t="s">
        <v>80</v>
      </c>
    </row>
    <row r="86" spans="4:53" x14ac:dyDescent="0.25">
      <c r="G86" t="s">
        <v>12</v>
      </c>
      <c r="S86" t="s">
        <v>12</v>
      </c>
      <c r="W86" t="s">
        <v>12</v>
      </c>
      <c r="AA86" t="s">
        <v>85</v>
      </c>
      <c r="AL86" t="s">
        <v>80</v>
      </c>
    </row>
    <row r="87" spans="4:53" x14ac:dyDescent="0.25">
      <c r="G87" t="s">
        <v>12</v>
      </c>
      <c r="S87" t="s">
        <v>12</v>
      </c>
      <c r="W87" t="s">
        <v>12</v>
      </c>
      <c r="AA87" t="s">
        <v>85</v>
      </c>
      <c r="AL87" t="s">
        <v>80</v>
      </c>
    </row>
    <row r="88" spans="4:53" x14ac:dyDescent="0.25">
      <c r="G88" t="s">
        <v>12</v>
      </c>
      <c r="S88" t="s">
        <v>12</v>
      </c>
      <c r="W88" t="s">
        <v>12</v>
      </c>
      <c r="AA88" t="s">
        <v>85</v>
      </c>
      <c r="AL88" t="s">
        <v>80</v>
      </c>
    </row>
    <row r="89" spans="4:53" x14ac:dyDescent="0.25">
      <c r="G89" t="s">
        <v>12</v>
      </c>
      <c r="S89" t="s">
        <v>12</v>
      </c>
      <c r="W89" t="s">
        <v>12</v>
      </c>
      <c r="AA89" t="s">
        <v>85</v>
      </c>
      <c r="AL89" t="s">
        <v>80</v>
      </c>
    </row>
    <row r="90" spans="4:53" x14ac:dyDescent="0.25">
      <c r="G90" t="s">
        <v>12</v>
      </c>
      <c r="S90" t="s">
        <v>12</v>
      </c>
      <c r="W90" t="s">
        <v>12</v>
      </c>
      <c r="AA90" t="s">
        <v>85</v>
      </c>
      <c r="AL90" t="s">
        <v>80</v>
      </c>
    </row>
    <row r="91" spans="4:53" x14ac:dyDescent="0.25">
      <c r="D91" t="s">
        <v>86</v>
      </c>
      <c r="G91" t="s">
        <v>87</v>
      </c>
      <c r="S91">
        <v>0.17632621406585297</v>
      </c>
      <c r="W91" t="s">
        <v>79</v>
      </c>
      <c r="AA91">
        <v>2.4260669561525781</v>
      </c>
      <c r="AF91">
        <v>46.876953419318198</v>
      </c>
      <c r="AL91" t="s">
        <v>80</v>
      </c>
      <c r="AU91" t="s">
        <v>80</v>
      </c>
      <c r="BA91" t="s">
        <v>12</v>
      </c>
    </row>
    <row r="92" spans="4:53" x14ac:dyDescent="0.25">
      <c r="W92" t="s">
        <v>79</v>
      </c>
      <c r="AL92" t="s">
        <v>80</v>
      </c>
    </row>
    <row r="93" spans="4:53" x14ac:dyDescent="0.25">
      <c r="W93" t="s">
        <v>79</v>
      </c>
      <c r="AL93" t="s">
        <v>80</v>
      </c>
    </row>
    <row r="94" spans="4:53" x14ac:dyDescent="0.25">
      <c r="W94" t="s">
        <v>79</v>
      </c>
      <c r="AL94" t="s">
        <v>80</v>
      </c>
    </row>
    <row r="95" spans="4:53" x14ac:dyDescent="0.25">
      <c r="G95" t="s">
        <v>88</v>
      </c>
      <c r="S95">
        <v>-1.0295470804282503</v>
      </c>
      <c r="W95" t="s">
        <v>79</v>
      </c>
      <c r="AA95">
        <v>44.450886463165624</v>
      </c>
      <c r="AL95" t="s">
        <v>80</v>
      </c>
    </row>
    <row r="96" spans="4:53" x14ac:dyDescent="0.25">
      <c r="G96" t="s">
        <v>12</v>
      </c>
      <c r="S96" t="s">
        <v>12</v>
      </c>
      <c r="W96" t="s">
        <v>12</v>
      </c>
      <c r="AA96" t="s">
        <v>85</v>
      </c>
      <c r="AL96" t="s">
        <v>80</v>
      </c>
    </row>
    <row r="97" spans="7:38" x14ac:dyDescent="0.25">
      <c r="G97" t="s">
        <v>12</v>
      </c>
      <c r="S97" t="s">
        <v>12</v>
      </c>
      <c r="W97" t="s">
        <v>12</v>
      </c>
      <c r="AA97" t="s">
        <v>85</v>
      </c>
      <c r="AL97" t="s">
        <v>80</v>
      </c>
    </row>
    <row r="98" spans="7:38" x14ac:dyDescent="0.25">
      <c r="G98" t="s">
        <v>12</v>
      </c>
      <c r="S98" t="s">
        <v>12</v>
      </c>
      <c r="W98" t="s">
        <v>12</v>
      </c>
      <c r="AA98" t="s">
        <v>85</v>
      </c>
      <c r="AL98" t="s">
        <v>80</v>
      </c>
    </row>
    <row r="99" spans="7:38" x14ac:dyDescent="0.25">
      <c r="G99" t="s">
        <v>12</v>
      </c>
      <c r="S99" t="s">
        <v>12</v>
      </c>
      <c r="W99" t="s">
        <v>12</v>
      </c>
      <c r="AA99" t="s">
        <v>85</v>
      </c>
      <c r="AL99" t="s">
        <v>80</v>
      </c>
    </row>
    <row r="100" spans="7:38" x14ac:dyDescent="0.25">
      <c r="G100" t="s">
        <v>12</v>
      </c>
      <c r="S100" t="s">
        <v>12</v>
      </c>
      <c r="W100" t="s">
        <v>12</v>
      </c>
      <c r="AA100" t="s">
        <v>85</v>
      </c>
      <c r="AL100" t="s">
        <v>80</v>
      </c>
    </row>
    <row r="101" spans="7:38" x14ac:dyDescent="0.25">
      <c r="G101" t="s">
        <v>12</v>
      </c>
      <c r="S101" t="s">
        <v>12</v>
      </c>
      <c r="W101" t="s">
        <v>12</v>
      </c>
      <c r="AA101" t="s">
        <v>85</v>
      </c>
      <c r="AL101" t="s">
        <v>80</v>
      </c>
    </row>
    <row r="102" spans="7:38" x14ac:dyDescent="0.25">
      <c r="G102" t="s">
        <v>12</v>
      </c>
      <c r="S102" t="s">
        <v>12</v>
      </c>
      <c r="W102" t="s">
        <v>12</v>
      </c>
      <c r="AA102" t="s">
        <v>85</v>
      </c>
      <c r="AL102" t="s">
        <v>80</v>
      </c>
    </row>
    <row r="103" spans="7:38" x14ac:dyDescent="0.25">
      <c r="G103" t="s">
        <v>12</v>
      </c>
      <c r="S103" t="s">
        <v>12</v>
      </c>
      <c r="W103" t="s">
        <v>12</v>
      </c>
      <c r="AA103" t="s">
        <v>85</v>
      </c>
      <c r="AL103" t="s">
        <v>80</v>
      </c>
    </row>
    <row r="104" spans="7:38" x14ac:dyDescent="0.25">
      <c r="G104" t="s">
        <v>12</v>
      </c>
      <c r="S104" t="s">
        <v>12</v>
      </c>
      <c r="W104" t="s">
        <v>12</v>
      </c>
      <c r="AA104" t="s">
        <v>85</v>
      </c>
      <c r="AL104" t="s">
        <v>80</v>
      </c>
    </row>
    <row r="105" spans="7:38" x14ac:dyDescent="0.25">
      <c r="G105" t="s">
        <v>12</v>
      </c>
      <c r="S105" t="s">
        <v>12</v>
      </c>
      <c r="W105" t="s">
        <v>12</v>
      </c>
      <c r="AA105" t="s">
        <v>85</v>
      </c>
      <c r="AL105" t="s">
        <v>80</v>
      </c>
    </row>
    <row r="106" spans="7:38" x14ac:dyDescent="0.25">
      <c r="G106" t="s">
        <v>12</v>
      </c>
      <c r="S106" t="s">
        <v>12</v>
      </c>
      <c r="W106" t="s">
        <v>12</v>
      </c>
      <c r="AA106" t="s">
        <v>85</v>
      </c>
      <c r="AL106" t="s">
        <v>80</v>
      </c>
    </row>
    <row r="107" spans="7:38" x14ac:dyDescent="0.25">
      <c r="G107" t="s">
        <v>12</v>
      </c>
      <c r="S107" t="s">
        <v>12</v>
      </c>
      <c r="W107" t="s">
        <v>12</v>
      </c>
      <c r="AA107" t="s">
        <v>85</v>
      </c>
      <c r="AL107" t="s">
        <v>80</v>
      </c>
    </row>
    <row r="108" spans="7:38" x14ac:dyDescent="0.25">
      <c r="G108" t="s">
        <v>12</v>
      </c>
      <c r="S108" t="s">
        <v>12</v>
      </c>
      <c r="W108" t="s">
        <v>12</v>
      </c>
      <c r="AA108" t="s">
        <v>85</v>
      </c>
      <c r="AL108" t="s">
        <v>80</v>
      </c>
    </row>
    <row r="109" spans="7:38" x14ac:dyDescent="0.25">
      <c r="G109" t="s">
        <v>12</v>
      </c>
      <c r="S109" t="s">
        <v>12</v>
      </c>
      <c r="W109" t="s">
        <v>12</v>
      </c>
      <c r="AA109" t="s">
        <v>85</v>
      </c>
      <c r="AL109" t="s">
        <v>80</v>
      </c>
    </row>
    <row r="110" spans="7:38" x14ac:dyDescent="0.25">
      <c r="G110" t="s">
        <v>12</v>
      </c>
      <c r="S110" t="s">
        <v>12</v>
      </c>
      <c r="W110" t="s">
        <v>12</v>
      </c>
      <c r="AA110" t="s">
        <v>85</v>
      </c>
      <c r="AL110" t="s">
        <v>80</v>
      </c>
    </row>
    <row r="111" spans="7:38" x14ac:dyDescent="0.25">
      <c r="G111" t="s">
        <v>12</v>
      </c>
      <c r="S111" t="s">
        <v>12</v>
      </c>
      <c r="W111" t="s">
        <v>12</v>
      </c>
      <c r="AA111" t="s">
        <v>85</v>
      </c>
      <c r="AL111" t="s">
        <v>80</v>
      </c>
    </row>
    <row r="112" spans="7:38" x14ac:dyDescent="0.25">
      <c r="G112" t="s">
        <v>12</v>
      </c>
      <c r="S112" t="s">
        <v>12</v>
      </c>
      <c r="W112" t="s">
        <v>12</v>
      </c>
      <c r="AA112" t="s">
        <v>85</v>
      </c>
      <c r="AL112" t="s">
        <v>80</v>
      </c>
    </row>
    <row r="113" spans="4:53" x14ac:dyDescent="0.25">
      <c r="D113" t="s">
        <v>89</v>
      </c>
      <c r="W113" t="s">
        <v>79</v>
      </c>
      <c r="AF113">
        <v>0</v>
      </c>
      <c r="AL113" t="s">
        <v>80</v>
      </c>
      <c r="AU113" t="s">
        <v>80</v>
      </c>
      <c r="BA113" t="s">
        <v>12</v>
      </c>
    </row>
    <row r="114" spans="4:53" x14ac:dyDescent="0.25">
      <c r="W114" t="s">
        <v>79</v>
      </c>
      <c r="AL114" t="s">
        <v>80</v>
      </c>
    </row>
    <row r="115" spans="4:53" x14ac:dyDescent="0.25">
      <c r="W115" t="s">
        <v>79</v>
      </c>
      <c r="AL115" t="s">
        <v>80</v>
      </c>
    </row>
    <row r="116" spans="4:53" x14ac:dyDescent="0.25">
      <c r="W116" t="s">
        <v>79</v>
      </c>
      <c r="AL116" t="s">
        <v>80</v>
      </c>
    </row>
    <row r="117" spans="4:53" x14ac:dyDescent="0.25">
      <c r="W117" t="s">
        <v>79</v>
      </c>
      <c r="AL117" t="s">
        <v>80</v>
      </c>
    </row>
    <row r="118" spans="4:53" x14ac:dyDescent="0.25">
      <c r="W118" t="s">
        <v>79</v>
      </c>
      <c r="AL118" t="s">
        <v>80</v>
      </c>
    </row>
    <row r="119" spans="4:53" x14ac:dyDescent="0.25">
      <c r="G119" t="s">
        <v>12</v>
      </c>
      <c r="S119" t="s">
        <v>12</v>
      </c>
      <c r="W119" t="s">
        <v>12</v>
      </c>
      <c r="AA119" t="s">
        <v>85</v>
      </c>
      <c r="AL119" t="s">
        <v>80</v>
      </c>
    </row>
    <row r="120" spans="4:53" x14ac:dyDescent="0.25">
      <c r="G120" t="s">
        <v>12</v>
      </c>
      <c r="S120" t="s">
        <v>12</v>
      </c>
      <c r="W120" t="s">
        <v>12</v>
      </c>
      <c r="AA120" t="s">
        <v>85</v>
      </c>
      <c r="AL120" t="s">
        <v>80</v>
      </c>
    </row>
    <row r="121" spans="4:53" x14ac:dyDescent="0.25">
      <c r="G121" t="s">
        <v>12</v>
      </c>
      <c r="S121" t="s">
        <v>12</v>
      </c>
      <c r="W121" t="s">
        <v>12</v>
      </c>
      <c r="AA121" t="s">
        <v>85</v>
      </c>
      <c r="AL121" t="s">
        <v>80</v>
      </c>
    </row>
    <row r="122" spans="4:53" x14ac:dyDescent="0.25">
      <c r="G122" t="s">
        <v>12</v>
      </c>
      <c r="S122" t="s">
        <v>12</v>
      </c>
      <c r="W122" t="s">
        <v>12</v>
      </c>
      <c r="AA122" t="s">
        <v>85</v>
      </c>
      <c r="AL122" t="s">
        <v>80</v>
      </c>
    </row>
    <row r="123" spans="4:53" x14ac:dyDescent="0.25">
      <c r="G123" t="s">
        <v>12</v>
      </c>
      <c r="S123" t="s">
        <v>12</v>
      </c>
      <c r="W123" t="s">
        <v>12</v>
      </c>
      <c r="AA123" t="s">
        <v>85</v>
      </c>
      <c r="AL123" t="s">
        <v>80</v>
      </c>
    </row>
    <row r="124" spans="4:53" x14ac:dyDescent="0.25">
      <c r="G124" t="s">
        <v>12</v>
      </c>
      <c r="S124" t="s">
        <v>12</v>
      </c>
      <c r="W124" t="s">
        <v>12</v>
      </c>
      <c r="AA124" t="s">
        <v>85</v>
      </c>
      <c r="AL124" t="s">
        <v>80</v>
      </c>
    </row>
    <row r="125" spans="4:53" x14ac:dyDescent="0.25">
      <c r="G125" t="s">
        <v>12</v>
      </c>
      <c r="S125" t="s">
        <v>12</v>
      </c>
      <c r="W125" t="s">
        <v>12</v>
      </c>
      <c r="AA125" t="s">
        <v>85</v>
      </c>
      <c r="AL125" t="s">
        <v>80</v>
      </c>
    </row>
    <row r="126" spans="4:53" x14ac:dyDescent="0.25">
      <c r="G126" t="s">
        <v>12</v>
      </c>
      <c r="S126" t="s">
        <v>12</v>
      </c>
      <c r="W126" t="s">
        <v>12</v>
      </c>
      <c r="AA126" t="s">
        <v>85</v>
      </c>
      <c r="AL126" t="s">
        <v>80</v>
      </c>
    </row>
    <row r="127" spans="4:53" x14ac:dyDescent="0.25">
      <c r="G127" t="s">
        <v>12</v>
      </c>
      <c r="S127" t="s">
        <v>12</v>
      </c>
      <c r="W127" t="s">
        <v>12</v>
      </c>
      <c r="AA127" t="s">
        <v>85</v>
      </c>
      <c r="AL127" t="s">
        <v>80</v>
      </c>
    </row>
    <row r="128" spans="4:53" x14ac:dyDescent="0.25">
      <c r="G128" t="s">
        <v>12</v>
      </c>
      <c r="S128" t="s">
        <v>12</v>
      </c>
      <c r="W128" t="s">
        <v>12</v>
      </c>
      <c r="AA128" t="s">
        <v>85</v>
      </c>
      <c r="AL128" t="s">
        <v>80</v>
      </c>
    </row>
    <row r="129" spans="1:53" x14ac:dyDescent="0.25">
      <c r="G129" t="s">
        <v>12</v>
      </c>
      <c r="S129" t="s">
        <v>12</v>
      </c>
      <c r="W129" t="s">
        <v>12</v>
      </c>
      <c r="AA129" t="s">
        <v>85</v>
      </c>
      <c r="AL129" t="s">
        <v>80</v>
      </c>
    </row>
    <row r="130" spans="1:53" x14ac:dyDescent="0.25">
      <c r="G130" t="s">
        <v>12</v>
      </c>
      <c r="S130" t="s">
        <v>12</v>
      </c>
      <c r="W130" t="s">
        <v>12</v>
      </c>
      <c r="AA130" t="s">
        <v>85</v>
      </c>
      <c r="AL130" t="s">
        <v>80</v>
      </c>
    </row>
    <row r="131" spans="1:53" x14ac:dyDescent="0.25">
      <c r="G131" t="s">
        <v>12</v>
      </c>
      <c r="S131" t="s">
        <v>12</v>
      </c>
      <c r="W131" t="s">
        <v>12</v>
      </c>
      <c r="AA131" t="s">
        <v>85</v>
      </c>
      <c r="AL131" t="s">
        <v>80</v>
      </c>
    </row>
    <row r="132" spans="1:53" x14ac:dyDescent="0.25">
      <c r="G132" t="s">
        <v>12</v>
      </c>
      <c r="S132" t="s">
        <v>12</v>
      </c>
      <c r="W132" t="s">
        <v>12</v>
      </c>
      <c r="AA132" t="s">
        <v>85</v>
      </c>
      <c r="AL132" t="s">
        <v>80</v>
      </c>
    </row>
    <row r="133" spans="1:53" x14ac:dyDescent="0.25">
      <c r="A133" t="s">
        <v>90</v>
      </c>
      <c r="D133" t="s">
        <v>91</v>
      </c>
      <c r="G133" t="s">
        <v>92</v>
      </c>
      <c r="S133">
        <v>2.7227494312005667</v>
      </c>
      <c r="W133" t="s">
        <v>79</v>
      </c>
      <c r="AA133">
        <v>51.771952960749253</v>
      </c>
      <c r="AF133">
        <v>51.771952960749253</v>
      </c>
      <c r="AL133" t="s">
        <v>80</v>
      </c>
      <c r="AU133" t="s">
        <v>80</v>
      </c>
      <c r="BA133" t="s">
        <v>12</v>
      </c>
    </row>
    <row r="134" spans="1:53" x14ac:dyDescent="0.25">
      <c r="G134" t="s">
        <v>93</v>
      </c>
      <c r="S134">
        <v>-4.7216484838138034E-3</v>
      </c>
      <c r="W134" t="s">
        <v>94</v>
      </c>
      <c r="AA134" t="s">
        <v>95</v>
      </c>
      <c r="AL134" t="s">
        <v>80</v>
      </c>
    </row>
    <row r="135" spans="1:53" x14ac:dyDescent="0.25">
      <c r="G135" t="s">
        <v>96</v>
      </c>
      <c r="S135">
        <v>-2.1456015714042733E-2</v>
      </c>
      <c r="W135" t="s">
        <v>94</v>
      </c>
      <c r="AA135" t="s">
        <v>95</v>
      </c>
      <c r="AL135" t="s">
        <v>80</v>
      </c>
    </row>
    <row r="136" spans="1:53" x14ac:dyDescent="0.25">
      <c r="G136" t="s">
        <v>12</v>
      </c>
      <c r="S136" t="s">
        <v>12</v>
      </c>
      <c r="W136" t="s">
        <v>12</v>
      </c>
      <c r="AA136" t="s">
        <v>85</v>
      </c>
      <c r="AL136" t="s">
        <v>80</v>
      </c>
    </row>
    <row r="137" spans="1:53" x14ac:dyDescent="0.25">
      <c r="G137" t="s">
        <v>12</v>
      </c>
      <c r="S137" t="s">
        <v>12</v>
      </c>
      <c r="W137" t="s">
        <v>12</v>
      </c>
      <c r="AA137" t="s">
        <v>85</v>
      </c>
      <c r="AL137" t="s">
        <v>80</v>
      </c>
    </row>
    <row r="138" spans="1:53" x14ac:dyDescent="0.25">
      <c r="G138" t="s">
        <v>12</v>
      </c>
      <c r="S138" t="s">
        <v>12</v>
      </c>
      <c r="W138" t="s">
        <v>12</v>
      </c>
      <c r="AA138" t="s">
        <v>85</v>
      </c>
      <c r="AL138" t="s">
        <v>80</v>
      </c>
    </row>
    <row r="139" spans="1:53" x14ac:dyDescent="0.25">
      <c r="G139" t="s">
        <v>12</v>
      </c>
      <c r="S139" t="s">
        <v>12</v>
      </c>
      <c r="W139" t="s">
        <v>12</v>
      </c>
      <c r="AA139" t="s">
        <v>85</v>
      </c>
      <c r="AL139" t="s">
        <v>80</v>
      </c>
    </row>
    <row r="140" spans="1:53" x14ac:dyDescent="0.25">
      <c r="G140" t="s">
        <v>12</v>
      </c>
      <c r="S140" t="s">
        <v>12</v>
      </c>
      <c r="W140" t="s">
        <v>12</v>
      </c>
      <c r="AA140" t="s">
        <v>85</v>
      </c>
      <c r="AL140" t="s">
        <v>80</v>
      </c>
    </row>
    <row r="141" spans="1:53" x14ac:dyDescent="0.25">
      <c r="G141" t="s">
        <v>12</v>
      </c>
      <c r="S141" t="s">
        <v>12</v>
      </c>
      <c r="W141" t="s">
        <v>12</v>
      </c>
      <c r="AA141" t="s">
        <v>85</v>
      </c>
      <c r="AL141" t="s">
        <v>80</v>
      </c>
    </row>
    <row r="142" spans="1:53" x14ac:dyDescent="0.25">
      <c r="G142" t="s">
        <v>12</v>
      </c>
      <c r="S142" t="s">
        <v>12</v>
      </c>
      <c r="W142" t="s">
        <v>12</v>
      </c>
      <c r="AA142" t="s">
        <v>85</v>
      </c>
      <c r="AL142" t="s">
        <v>80</v>
      </c>
    </row>
    <row r="143" spans="1:53" x14ac:dyDescent="0.25">
      <c r="G143" t="s">
        <v>12</v>
      </c>
      <c r="S143" t="s">
        <v>12</v>
      </c>
      <c r="W143" t="s">
        <v>12</v>
      </c>
      <c r="AA143" t="s">
        <v>85</v>
      </c>
      <c r="AL143" t="s">
        <v>80</v>
      </c>
    </row>
    <row r="144" spans="1:53" x14ac:dyDescent="0.25">
      <c r="G144" t="s">
        <v>12</v>
      </c>
      <c r="S144" t="s">
        <v>12</v>
      </c>
      <c r="W144" t="s">
        <v>12</v>
      </c>
      <c r="AA144" t="s">
        <v>85</v>
      </c>
      <c r="AL144" t="s">
        <v>80</v>
      </c>
    </row>
    <row r="145" spans="4:53" x14ac:dyDescent="0.25">
      <c r="G145" t="s">
        <v>12</v>
      </c>
      <c r="S145" t="s">
        <v>12</v>
      </c>
      <c r="W145" t="s">
        <v>12</v>
      </c>
      <c r="AA145" t="s">
        <v>85</v>
      </c>
      <c r="AL145" t="s">
        <v>80</v>
      </c>
    </row>
    <row r="146" spans="4:53" x14ac:dyDescent="0.25">
      <c r="G146" t="s">
        <v>12</v>
      </c>
      <c r="S146" t="s">
        <v>12</v>
      </c>
      <c r="W146" t="s">
        <v>12</v>
      </c>
      <c r="AA146" t="s">
        <v>85</v>
      </c>
      <c r="AL146" t="s">
        <v>80</v>
      </c>
    </row>
    <row r="147" spans="4:53" x14ac:dyDescent="0.25">
      <c r="G147" t="s">
        <v>12</v>
      </c>
      <c r="S147" t="s">
        <v>12</v>
      </c>
      <c r="W147" t="s">
        <v>12</v>
      </c>
      <c r="AA147" t="s">
        <v>85</v>
      </c>
      <c r="AL147" t="s">
        <v>80</v>
      </c>
    </row>
    <row r="148" spans="4:53" x14ac:dyDescent="0.25">
      <c r="G148" t="s">
        <v>12</v>
      </c>
      <c r="S148" t="s">
        <v>12</v>
      </c>
      <c r="W148" t="s">
        <v>12</v>
      </c>
      <c r="AA148" t="s">
        <v>85</v>
      </c>
      <c r="AL148" t="s">
        <v>80</v>
      </c>
    </row>
    <row r="149" spans="4:53" x14ac:dyDescent="0.25">
      <c r="G149" t="s">
        <v>12</v>
      </c>
      <c r="S149" t="s">
        <v>12</v>
      </c>
      <c r="W149" t="s">
        <v>12</v>
      </c>
      <c r="AA149" t="s">
        <v>85</v>
      </c>
      <c r="AL149" t="s">
        <v>80</v>
      </c>
    </row>
    <row r="150" spans="4:53" x14ac:dyDescent="0.25">
      <c r="D150" t="s">
        <v>97</v>
      </c>
      <c r="G150" t="s">
        <v>98</v>
      </c>
      <c r="S150">
        <v>-4.6643836288004253E-2</v>
      </c>
      <c r="W150" t="s">
        <v>99</v>
      </c>
      <c r="AA150">
        <v>2.2456518187776848</v>
      </c>
      <c r="AF150">
        <v>2.2456518187776848</v>
      </c>
      <c r="AL150" t="s">
        <v>80</v>
      </c>
      <c r="AU150" t="s">
        <v>80</v>
      </c>
      <c r="BA150" t="s">
        <v>12</v>
      </c>
    </row>
    <row r="151" spans="4:53" x14ac:dyDescent="0.25">
      <c r="G151" t="s">
        <v>12</v>
      </c>
      <c r="S151" t="s">
        <v>12</v>
      </c>
      <c r="W151" t="s">
        <v>12</v>
      </c>
      <c r="AA151" t="s">
        <v>85</v>
      </c>
      <c r="AL151" t="s">
        <v>80</v>
      </c>
    </row>
    <row r="152" spans="4:53" x14ac:dyDescent="0.25">
      <c r="G152" t="s">
        <v>12</v>
      </c>
      <c r="S152" t="s">
        <v>12</v>
      </c>
      <c r="W152" t="s">
        <v>12</v>
      </c>
      <c r="AA152" t="s">
        <v>85</v>
      </c>
      <c r="AL152" t="s">
        <v>80</v>
      </c>
    </row>
    <row r="153" spans="4:53" x14ac:dyDescent="0.25">
      <c r="G153" t="s">
        <v>12</v>
      </c>
      <c r="S153" t="s">
        <v>12</v>
      </c>
      <c r="W153" t="s">
        <v>12</v>
      </c>
      <c r="AA153" t="s">
        <v>85</v>
      </c>
      <c r="AL153" t="s">
        <v>80</v>
      </c>
    </row>
    <row r="154" spans="4:53" x14ac:dyDescent="0.25">
      <c r="G154" t="s">
        <v>12</v>
      </c>
      <c r="S154" t="s">
        <v>12</v>
      </c>
      <c r="W154" t="s">
        <v>12</v>
      </c>
      <c r="AA154" t="s">
        <v>85</v>
      </c>
      <c r="AL154" t="s">
        <v>80</v>
      </c>
    </row>
    <row r="155" spans="4:53" x14ac:dyDescent="0.25">
      <c r="G155" t="s">
        <v>12</v>
      </c>
      <c r="S155" t="s">
        <v>12</v>
      </c>
      <c r="W155" t="s">
        <v>12</v>
      </c>
      <c r="AA155" t="s">
        <v>85</v>
      </c>
      <c r="AL155" t="s">
        <v>80</v>
      </c>
    </row>
    <row r="156" spans="4:53" x14ac:dyDescent="0.25">
      <c r="G156" t="s">
        <v>12</v>
      </c>
      <c r="S156" t="s">
        <v>12</v>
      </c>
      <c r="W156" t="s">
        <v>12</v>
      </c>
      <c r="AA156" t="s">
        <v>85</v>
      </c>
      <c r="AL156" t="s">
        <v>80</v>
      </c>
    </row>
    <row r="157" spans="4:53" x14ac:dyDescent="0.25">
      <c r="G157" t="s">
        <v>12</v>
      </c>
      <c r="S157" t="s">
        <v>12</v>
      </c>
      <c r="W157" t="s">
        <v>12</v>
      </c>
      <c r="AA157" t="s">
        <v>85</v>
      </c>
      <c r="AL157" t="s">
        <v>80</v>
      </c>
    </row>
    <row r="158" spans="4:53" x14ac:dyDescent="0.25">
      <c r="G158" t="s">
        <v>12</v>
      </c>
      <c r="S158" t="s">
        <v>12</v>
      </c>
      <c r="W158" t="s">
        <v>12</v>
      </c>
      <c r="AA158" t="s">
        <v>85</v>
      </c>
      <c r="AL158" t="s">
        <v>80</v>
      </c>
    </row>
    <row r="159" spans="4:53" x14ac:dyDescent="0.25">
      <c r="G159" t="s">
        <v>12</v>
      </c>
      <c r="S159" t="s">
        <v>12</v>
      </c>
      <c r="W159" t="s">
        <v>12</v>
      </c>
      <c r="AA159" t="s">
        <v>85</v>
      </c>
      <c r="AL159" t="s">
        <v>80</v>
      </c>
    </row>
    <row r="160" spans="4:53" x14ac:dyDescent="0.25">
      <c r="G160" t="s">
        <v>12</v>
      </c>
      <c r="S160" t="s">
        <v>12</v>
      </c>
      <c r="W160" t="s">
        <v>12</v>
      </c>
      <c r="AA160" t="s">
        <v>85</v>
      </c>
      <c r="AL160" t="s">
        <v>80</v>
      </c>
    </row>
    <row r="161" spans="4:53" x14ac:dyDescent="0.25">
      <c r="G161" t="s">
        <v>12</v>
      </c>
      <c r="S161" t="s">
        <v>12</v>
      </c>
      <c r="W161" t="s">
        <v>12</v>
      </c>
      <c r="AA161" t="s">
        <v>85</v>
      </c>
      <c r="AL161" t="s">
        <v>80</v>
      </c>
    </row>
    <row r="162" spans="4:53" x14ac:dyDescent="0.25">
      <c r="G162" t="s">
        <v>12</v>
      </c>
      <c r="S162" t="s">
        <v>12</v>
      </c>
      <c r="W162" t="s">
        <v>12</v>
      </c>
      <c r="AA162" t="s">
        <v>85</v>
      </c>
      <c r="AL162" t="s">
        <v>80</v>
      </c>
    </row>
    <row r="163" spans="4:53" x14ac:dyDescent="0.25">
      <c r="G163" t="s">
        <v>12</v>
      </c>
      <c r="S163" t="s">
        <v>12</v>
      </c>
      <c r="W163" t="s">
        <v>12</v>
      </c>
      <c r="AA163" t="s">
        <v>85</v>
      </c>
      <c r="AL163" t="s">
        <v>80</v>
      </c>
    </row>
    <row r="164" spans="4:53" x14ac:dyDescent="0.25">
      <c r="G164" t="s">
        <v>12</v>
      </c>
      <c r="S164" t="s">
        <v>12</v>
      </c>
      <c r="W164" t="s">
        <v>12</v>
      </c>
      <c r="AA164" t="s">
        <v>85</v>
      </c>
      <c r="AL164" t="s">
        <v>80</v>
      </c>
    </row>
    <row r="165" spans="4:53" x14ac:dyDescent="0.25">
      <c r="G165" t="s">
        <v>12</v>
      </c>
      <c r="S165" t="s">
        <v>12</v>
      </c>
      <c r="W165" t="s">
        <v>12</v>
      </c>
      <c r="AA165" t="s">
        <v>85</v>
      </c>
      <c r="AL165" t="s">
        <v>80</v>
      </c>
    </row>
    <row r="166" spans="4:53" x14ac:dyDescent="0.25">
      <c r="G166" t="s">
        <v>12</v>
      </c>
      <c r="S166" t="s">
        <v>12</v>
      </c>
      <c r="W166" t="s">
        <v>12</v>
      </c>
      <c r="AA166" t="s">
        <v>85</v>
      </c>
      <c r="AL166" t="s">
        <v>80</v>
      </c>
    </row>
    <row r="167" spans="4:53" x14ac:dyDescent="0.25">
      <c r="G167" t="s">
        <v>12</v>
      </c>
      <c r="S167" t="s">
        <v>12</v>
      </c>
      <c r="W167" t="s">
        <v>12</v>
      </c>
      <c r="AA167" t="s">
        <v>85</v>
      </c>
      <c r="AL167" t="s">
        <v>80</v>
      </c>
    </row>
    <row r="168" spans="4:53" x14ac:dyDescent="0.25">
      <c r="G168" t="s">
        <v>12</v>
      </c>
      <c r="S168" t="s">
        <v>12</v>
      </c>
      <c r="W168" t="s">
        <v>12</v>
      </c>
      <c r="AA168" t="s">
        <v>85</v>
      </c>
      <c r="AL168" t="s">
        <v>80</v>
      </c>
    </row>
    <row r="169" spans="4:53" x14ac:dyDescent="0.25">
      <c r="G169" t="s">
        <v>12</v>
      </c>
      <c r="S169" t="s">
        <v>12</v>
      </c>
      <c r="W169" t="s">
        <v>12</v>
      </c>
      <c r="AA169" t="s">
        <v>85</v>
      </c>
      <c r="AL169" t="s">
        <v>80</v>
      </c>
    </row>
    <row r="170" spans="4:53" x14ac:dyDescent="0.25">
      <c r="G170" t="s">
        <v>12</v>
      </c>
      <c r="S170" t="s">
        <v>12</v>
      </c>
      <c r="W170" t="s">
        <v>12</v>
      </c>
      <c r="AA170" t="s">
        <v>85</v>
      </c>
      <c r="AL170" t="s">
        <v>80</v>
      </c>
    </row>
    <row r="171" spans="4:53" x14ac:dyDescent="0.25">
      <c r="G171" t="s">
        <v>12</v>
      </c>
      <c r="S171" t="s">
        <v>12</v>
      </c>
      <c r="W171" t="s">
        <v>12</v>
      </c>
      <c r="AA171" t="s">
        <v>85</v>
      </c>
      <c r="AL171" t="s">
        <v>80</v>
      </c>
    </row>
    <row r="172" spans="4:53" x14ac:dyDescent="0.25">
      <c r="G172" t="s">
        <v>12</v>
      </c>
      <c r="S172" t="s">
        <v>12</v>
      </c>
      <c r="W172" t="s">
        <v>12</v>
      </c>
      <c r="AA172" t="s">
        <v>85</v>
      </c>
      <c r="AL172" t="s">
        <v>80</v>
      </c>
    </row>
    <row r="173" spans="4:53" x14ac:dyDescent="0.25">
      <c r="D173" t="s">
        <v>100</v>
      </c>
      <c r="G173" t="s">
        <v>101</v>
      </c>
      <c r="W173" t="s">
        <v>57</v>
      </c>
      <c r="AA173">
        <v>6.8585494047843358</v>
      </c>
      <c r="AF173">
        <v>6.8585494047843358</v>
      </c>
      <c r="AL173" t="s">
        <v>80</v>
      </c>
      <c r="AU173" t="s">
        <v>80</v>
      </c>
      <c r="BA173" t="s">
        <v>12</v>
      </c>
    </row>
    <row r="174" spans="4:53" x14ac:dyDescent="0.25">
      <c r="G174" t="s">
        <v>102</v>
      </c>
      <c r="S174">
        <v>-0.11998483125861176</v>
      </c>
      <c r="W174" t="s">
        <v>103</v>
      </c>
      <c r="AA174" t="s">
        <v>95</v>
      </c>
      <c r="AL174" t="s">
        <v>80</v>
      </c>
    </row>
    <row r="175" spans="4:53" x14ac:dyDescent="0.25">
      <c r="AL175" t="s">
        <v>80</v>
      </c>
    </row>
    <row r="176" spans="4:53" x14ac:dyDescent="0.25">
      <c r="AL176" t="s">
        <v>80</v>
      </c>
    </row>
    <row r="177" spans="4:53" x14ac:dyDescent="0.25">
      <c r="G177" t="s">
        <v>104</v>
      </c>
      <c r="S177">
        <v>-2.0155458448931005E-3</v>
      </c>
      <c r="W177" t="s">
        <v>103</v>
      </c>
      <c r="AL177" t="s">
        <v>80</v>
      </c>
    </row>
    <row r="178" spans="4:53" x14ac:dyDescent="0.25">
      <c r="G178" t="s">
        <v>105</v>
      </c>
      <c r="S178">
        <v>-0.38130319118500888</v>
      </c>
      <c r="W178" t="s">
        <v>103</v>
      </c>
      <c r="AL178" t="s">
        <v>80</v>
      </c>
    </row>
    <row r="179" spans="4:53" x14ac:dyDescent="0.25">
      <c r="G179" t="s">
        <v>12</v>
      </c>
      <c r="S179" t="s">
        <v>12</v>
      </c>
      <c r="W179" t="s">
        <v>12</v>
      </c>
      <c r="AA179" t="s">
        <v>85</v>
      </c>
      <c r="AL179" t="s">
        <v>80</v>
      </c>
    </row>
    <row r="180" spans="4:53" x14ac:dyDescent="0.25">
      <c r="G180" t="s">
        <v>12</v>
      </c>
      <c r="S180" t="s">
        <v>12</v>
      </c>
      <c r="W180" t="s">
        <v>12</v>
      </c>
      <c r="AA180" t="s">
        <v>85</v>
      </c>
      <c r="AL180" t="s">
        <v>80</v>
      </c>
    </row>
    <row r="181" spans="4:53" x14ac:dyDescent="0.25">
      <c r="G181" t="s">
        <v>12</v>
      </c>
      <c r="S181" t="s">
        <v>12</v>
      </c>
      <c r="W181" t="s">
        <v>12</v>
      </c>
      <c r="AA181" t="s">
        <v>85</v>
      </c>
      <c r="AL181" t="s">
        <v>80</v>
      </c>
    </row>
    <row r="182" spans="4:53" x14ac:dyDescent="0.25">
      <c r="G182" t="s">
        <v>12</v>
      </c>
      <c r="S182" t="s">
        <v>12</v>
      </c>
      <c r="W182" t="s">
        <v>12</v>
      </c>
      <c r="AA182" t="s">
        <v>85</v>
      </c>
      <c r="AL182" t="s">
        <v>80</v>
      </c>
    </row>
    <row r="183" spans="4:53" x14ac:dyDescent="0.25">
      <c r="G183" t="s">
        <v>12</v>
      </c>
      <c r="S183" t="s">
        <v>12</v>
      </c>
      <c r="W183" t="s">
        <v>12</v>
      </c>
      <c r="AA183" t="s">
        <v>85</v>
      </c>
      <c r="AL183" t="s">
        <v>80</v>
      </c>
    </row>
    <row r="184" spans="4:53" x14ac:dyDescent="0.25">
      <c r="G184" t="s">
        <v>12</v>
      </c>
      <c r="S184" t="s">
        <v>12</v>
      </c>
      <c r="W184" t="s">
        <v>12</v>
      </c>
      <c r="AA184" t="s">
        <v>85</v>
      </c>
      <c r="AL184" t="s">
        <v>80</v>
      </c>
    </row>
    <row r="185" spans="4:53" x14ac:dyDescent="0.25">
      <c r="G185" t="s">
        <v>12</v>
      </c>
      <c r="S185" t="s">
        <v>12</v>
      </c>
      <c r="W185" t="s">
        <v>12</v>
      </c>
      <c r="AA185" t="s">
        <v>85</v>
      </c>
      <c r="AL185" t="s">
        <v>80</v>
      </c>
    </row>
    <row r="186" spans="4:53" x14ac:dyDescent="0.25">
      <c r="G186" t="s">
        <v>12</v>
      </c>
      <c r="S186" t="s">
        <v>12</v>
      </c>
      <c r="W186" t="s">
        <v>12</v>
      </c>
      <c r="AA186" t="s">
        <v>85</v>
      </c>
      <c r="AL186" t="s">
        <v>80</v>
      </c>
    </row>
    <row r="187" spans="4:53" x14ac:dyDescent="0.25">
      <c r="G187" t="s">
        <v>12</v>
      </c>
      <c r="S187" t="s">
        <v>12</v>
      </c>
      <c r="W187" t="s">
        <v>12</v>
      </c>
      <c r="AA187" t="s">
        <v>85</v>
      </c>
      <c r="AL187" t="s">
        <v>80</v>
      </c>
    </row>
    <row r="188" spans="4:53" x14ac:dyDescent="0.25">
      <c r="G188" t="s">
        <v>12</v>
      </c>
      <c r="S188" t="s">
        <v>12</v>
      </c>
      <c r="W188" t="s">
        <v>12</v>
      </c>
      <c r="AA188" t="s">
        <v>85</v>
      </c>
      <c r="AL188" t="s">
        <v>80</v>
      </c>
    </row>
    <row r="189" spans="4:53" x14ac:dyDescent="0.25">
      <c r="D189" t="s">
        <v>106</v>
      </c>
      <c r="G189" t="s">
        <v>12</v>
      </c>
      <c r="S189" t="s">
        <v>12</v>
      </c>
      <c r="W189" t="s">
        <v>12</v>
      </c>
      <c r="AA189" t="s">
        <v>85</v>
      </c>
      <c r="AF189">
        <v>0</v>
      </c>
      <c r="AL189" t="s">
        <v>80</v>
      </c>
      <c r="AU189" t="s">
        <v>80</v>
      </c>
      <c r="BA189" t="s">
        <v>12</v>
      </c>
    </row>
    <row r="190" spans="4:53" x14ac:dyDescent="0.25">
      <c r="G190" t="s">
        <v>12</v>
      </c>
      <c r="S190" t="s">
        <v>12</v>
      </c>
      <c r="W190" t="s">
        <v>12</v>
      </c>
      <c r="AA190" t="s">
        <v>85</v>
      </c>
      <c r="AL190" t="s">
        <v>80</v>
      </c>
    </row>
    <row r="191" spans="4:53" x14ac:dyDescent="0.25">
      <c r="G191" t="s">
        <v>12</v>
      </c>
      <c r="S191" t="s">
        <v>12</v>
      </c>
      <c r="W191" t="s">
        <v>12</v>
      </c>
      <c r="AA191" t="s">
        <v>85</v>
      </c>
      <c r="AL191" t="s">
        <v>80</v>
      </c>
    </row>
    <row r="192" spans="4:53" x14ac:dyDescent="0.25">
      <c r="G192" t="s">
        <v>12</v>
      </c>
      <c r="S192" t="s">
        <v>12</v>
      </c>
      <c r="W192" t="s">
        <v>12</v>
      </c>
      <c r="AA192" t="s">
        <v>85</v>
      </c>
      <c r="AL192" t="s">
        <v>80</v>
      </c>
    </row>
    <row r="193" spans="4:53" x14ac:dyDescent="0.25">
      <c r="G193" t="s">
        <v>12</v>
      </c>
      <c r="S193" t="s">
        <v>12</v>
      </c>
      <c r="W193" t="s">
        <v>12</v>
      </c>
      <c r="AA193" t="s">
        <v>85</v>
      </c>
      <c r="AL193" t="s">
        <v>80</v>
      </c>
    </row>
    <row r="194" spans="4:53" x14ac:dyDescent="0.25">
      <c r="G194" t="s">
        <v>12</v>
      </c>
      <c r="S194" t="s">
        <v>12</v>
      </c>
      <c r="W194" t="s">
        <v>12</v>
      </c>
      <c r="AA194" t="s">
        <v>85</v>
      </c>
      <c r="AL194" t="s">
        <v>80</v>
      </c>
    </row>
    <row r="195" spans="4:53" x14ac:dyDescent="0.25">
      <c r="G195" t="s">
        <v>12</v>
      </c>
      <c r="S195" t="s">
        <v>12</v>
      </c>
      <c r="W195" t="s">
        <v>12</v>
      </c>
      <c r="AA195" t="s">
        <v>85</v>
      </c>
      <c r="AL195" t="s">
        <v>80</v>
      </c>
    </row>
    <row r="196" spans="4:53" x14ac:dyDescent="0.25">
      <c r="G196" t="s">
        <v>12</v>
      </c>
      <c r="S196" t="s">
        <v>12</v>
      </c>
      <c r="W196" t="s">
        <v>12</v>
      </c>
      <c r="AA196" t="s">
        <v>85</v>
      </c>
      <c r="AL196" t="s">
        <v>80</v>
      </c>
    </row>
    <row r="197" spans="4:53" x14ac:dyDescent="0.25">
      <c r="G197" t="s">
        <v>12</v>
      </c>
      <c r="S197" t="s">
        <v>12</v>
      </c>
      <c r="W197" t="s">
        <v>12</v>
      </c>
      <c r="AA197" t="s">
        <v>85</v>
      </c>
      <c r="AL197" t="s">
        <v>80</v>
      </c>
    </row>
    <row r="198" spans="4:53" x14ac:dyDescent="0.25">
      <c r="G198" t="s">
        <v>12</v>
      </c>
      <c r="S198" t="s">
        <v>12</v>
      </c>
      <c r="W198" t="s">
        <v>12</v>
      </c>
      <c r="AA198" t="s">
        <v>85</v>
      </c>
      <c r="AL198" t="s">
        <v>80</v>
      </c>
    </row>
    <row r="199" spans="4:53" x14ac:dyDescent="0.25">
      <c r="G199" t="s">
        <v>12</v>
      </c>
      <c r="S199" t="s">
        <v>12</v>
      </c>
      <c r="W199" t="s">
        <v>12</v>
      </c>
      <c r="AA199" t="s">
        <v>85</v>
      </c>
      <c r="AL199" t="s">
        <v>80</v>
      </c>
    </row>
    <row r="200" spans="4:53" x14ac:dyDescent="0.25">
      <c r="G200" t="s">
        <v>12</v>
      </c>
      <c r="S200" t="s">
        <v>12</v>
      </c>
      <c r="W200" t="s">
        <v>12</v>
      </c>
      <c r="AA200" t="s">
        <v>85</v>
      </c>
      <c r="AL200" t="s">
        <v>80</v>
      </c>
    </row>
    <row r="201" spans="4:53" x14ac:dyDescent="0.25">
      <c r="G201" t="s">
        <v>12</v>
      </c>
      <c r="S201" t="s">
        <v>12</v>
      </c>
      <c r="W201" t="s">
        <v>12</v>
      </c>
      <c r="AA201" t="s">
        <v>85</v>
      </c>
      <c r="AL201" t="s">
        <v>80</v>
      </c>
    </row>
    <row r="202" spans="4:53" x14ac:dyDescent="0.25">
      <c r="G202" t="s">
        <v>12</v>
      </c>
      <c r="S202" t="s">
        <v>12</v>
      </c>
      <c r="W202" t="s">
        <v>12</v>
      </c>
      <c r="AA202" t="s">
        <v>85</v>
      </c>
      <c r="AL202" t="s">
        <v>80</v>
      </c>
    </row>
    <row r="203" spans="4:53" x14ac:dyDescent="0.25">
      <c r="G203" t="s">
        <v>12</v>
      </c>
      <c r="S203" t="s">
        <v>12</v>
      </c>
      <c r="W203" t="s">
        <v>12</v>
      </c>
      <c r="AA203" t="s">
        <v>85</v>
      </c>
      <c r="AL203" t="s">
        <v>80</v>
      </c>
    </row>
    <row r="204" spans="4:53" x14ac:dyDescent="0.25">
      <c r="D204" t="s">
        <v>107</v>
      </c>
      <c r="W204" t="s">
        <v>79</v>
      </c>
      <c r="AF204">
        <v>2.9689462567826488</v>
      </c>
      <c r="AL204" t="s">
        <v>80</v>
      </c>
      <c r="AU204" t="s">
        <v>80</v>
      </c>
      <c r="BA204" t="s">
        <v>12</v>
      </c>
    </row>
    <row r="205" spans="4:53" x14ac:dyDescent="0.25">
      <c r="G205" t="s">
        <v>108</v>
      </c>
      <c r="S205">
        <v>0.15893125343860595</v>
      </c>
      <c r="W205" t="s">
        <v>79</v>
      </c>
      <c r="AA205">
        <v>2.9689462567826488</v>
      </c>
      <c r="AL205" t="s">
        <v>80</v>
      </c>
    </row>
    <row r="206" spans="4:53" x14ac:dyDescent="0.25">
      <c r="G206" t="s">
        <v>12</v>
      </c>
      <c r="S206" t="s">
        <v>12</v>
      </c>
      <c r="W206" t="s">
        <v>12</v>
      </c>
      <c r="AA206" t="s">
        <v>85</v>
      </c>
      <c r="AL206" t="s">
        <v>80</v>
      </c>
    </row>
    <row r="207" spans="4:53" x14ac:dyDescent="0.25">
      <c r="G207" t="s">
        <v>12</v>
      </c>
      <c r="S207" t="s">
        <v>12</v>
      </c>
      <c r="W207" t="s">
        <v>12</v>
      </c>
      <c r="AA207" t="s">
        <v>85</v>
      </c>
      <c r="AL207" t="s">
        <v>80</v>
      </c>
    </row>
    <row r="208" spans="4:53" x14ac:dyDescent="0.25">
      <c r="G208" t="s">
        <v>12</v>
      </c>
      <c r="S208" t="s">
        <v>12</v>
      </c>
      <c r="W208" t="s">
        <v>12</v>
      </c>
      <c r="AA208" t="s">
        <v>85</v>
      </c>
      <c r="AL208" t="s">
        <v>80</v>
      </c>
    </row>
    <row r="209" spans="1:53" x14ac:dyDescent="0.25">
      <c r="G209" t="s">
        <v>12</v>
      </c>
      <c r="S209" t="s">
        <v>12</v>
      </c>
      <c r="W209" t="s">
        <v>12</v>
      </c>
      <c r="AA209" t="s">
        <v>85</v>
      </c>
      <c r="AL209" t="s">
        <v>80</v>
      </c>
    </row>
    <row r="210" spans="1:53" x14ac:dyDescent="0.25">
      <c r="G210" t="s">
        <v>12</v>
      </c>
      <c r="S210" t="s">
        <v>12</v>
      </c>
      <c r="W210" t="s">
        <v>12</v>
      </c>
      <c r="AA210" t="s">
        <v>85</v>
      </c>
      <c r="AL210" t="s">
        <v>80</v>
      </c>
    </row>
    <row r="211" spans="1:53" x14ac:dyDescent="0.25">
      <c r="G211" t="s">
        <v>12</v>
      </c>
      <c r="S211" t="s">
        <v>12</v>
      </c>
      <c r="W211" t="s">
        <v>12</v>
      </c>
      <c r="AA211" t="s">
        <v>85</v>
      </c>
      <c r="AL211" t="s">
        <v>80</v>
      </c>
    </row>
    <row r="212" spans="1:53" x14ac:dyDescent="0.25">
      <c r="G212" t="s">
        <v>12</v>
      </c>
      <c r="S212" t="s">
        <v>12</v>
      </c>
      <c r="W212" t="s">
        <v>12</v>
      </c>
      <c r="AA212" t="s">
        <v>85</v>
      </c>
      <c r="AL212" t="s">
        <v>80</v>
      </c>
    </row>
    <row r="213" spans="1:53" x14ac:dyDescent="0.25">
      <c r="G213" t="s">
        <v>12</v>
      </c>
      <c r="S213" t="s">
        <v>12</v>
      </c>
      <c r="W213" t="s">
        <v>12</v>
      </c>
      <c r="AA213" t="s">
        <v>85</v>
      </c>
      <c r="AL213" t="s">
        <v>80</v>
      </c>
    </row>
    <row r="214" spans="1:53" x14ac:dyDescent="0.25">
      <c r="G214" t="s">
        <v>12</v>
      </c>
      <c r="S214" t="s">
        <v>12</v>
      </c>
      <c r="W214" t="s">
        <v>12</v>
      </c>
      <c r="AA214" t="s">
        <v>85</v>
      </c>
      <c r="AL214" t="s">
        <v>80</v>
      </c>
    </row>
    <row r="215" spans="1:53" x14ac:dyDescent="0.25">
      <c r="G215" t="s">
        <v>12</v>
      </c>
      <c r="S215" t="s">
        <v>12</v>
      </c>
      <c r="W215" t="s">
        <v>12</v>
      </c>
      <c r="AA215" t="s">
        <v>85</v>
      </c>
      <c r="AL215" t="s">
        <v>80</v>
      </c>
    </row>
    <row r="216" spans="1:53" x14ac:dyDescent="0.25">
      <c r="G216" t="s">
        <v>12</v>
      </c>
      <c r="S216" t="s">
        <v>12</v>
      </c>
      <c r="W216" t="s">
        <v>12</v>
      </c>
      <c r="AA216" t="s">
        <v>85</v>
      </c>
      <c r="AL216" t="s">
        <v>80</v>
      </c>
    </row>
    <row r="217" spans="1:53" x14ac:dyDescent="0.25">
      <c r="G217" t="s">
        <v>12</v>
      </c>
      <c r="S217" t="s">
        <v>12</v>
      </c>
      <c r="W217" t="s">
        <v>12</v>
      </c>
      <c r="AA217" t="s">
        <v>85</v>
      </c>
      <c r="AL217" t="s">
        <v>80</v>
      </c>
    </row>
    <row r="218" spans="1:53" x14ac:dyDescent="0.25">
      <c r="G218" t="s">
        <v>12</v>
      </c>
      <c r="S218" t="s">
        <v>12</v>
      </c>
      <c r="W218" t="s">
        <v>12</v>
      </c>
      <c r="AA218" t="s">
        <v>85</v>
      </c>
      <c r="AL218" t="s">
        <v>80</v>
      </c>
    </row>
    <row r="219" spans="1:53" x14ac:dyDescent="0.25">
      <c r="G219" t="s">
        <v>12</v>
      </c>
      <c r="S219" t="s">
        <v>12</v>
      </c>
      <c r="W219" t="s">
        <v>12</v>
      </c>
      <c r="AA219" t="s">
        <v>85</v>
      </c>
      <c r="AL219" t="s">
        <v>80</v>
      </c>
    </row>
    <row r="220" spans="1:53" x14ac:dyDescent="0.25">
      <c r="G220" t="s">
        <v>12</v>
      </c>
      <c r="S220" t="s">
        <v>12</v>
      </c>
      <c r="W220" t="s">
        <v>12</v>
      </c>
      <c r="AA220" t="s">
        <v>85</v>
      </c>
      <c r="AL220" t="s">
        <v>80</v>
      </c>
    </row>
    <row r="221" spans="1:53" x14ac:dyDescent="0.25">
      <c r="A221" t="s">
        <v>109</v>
      </c>
      <c r="W221" t="s">
        <v>79</v>
      </c>
      <c r="AF221">
        <v>0</v>
      </c>
      <c r="AL221" t="s">
        <v>80</v>
      </c>
      <c r="AU221" t="s">
        <v>80</v>
      </c>
      <c r="BA221" t="s">
        <v>12</v>
      </c>
    </row>
    <row r="222" spans="1:53" x14ac:dyDescent="0.25">
      <c r="W222" t="s">
        <v>79</v>
      </c>
      <c r="AL222" t="s">
        <v>80</v>
      </c>
    </row>
    <row r="223" spans="1:53" x14ac:dyDescent="0.25">
      <c r="W223" t="s">
        <v>79</v>
      </c>
      <c r="AL223" t="s">
        <v>80</v>
      </c>
    </row>
    <row r="224" spans="1:53" x14ac:dyDescent="0.25">
      <c r="G224" t="s">
        <v>12</v>
      </c>
      <c r="S224" t="s">
        <v>12</v>
      </c>
      <c r="W224" t="s">
        <v>12</v>
      </c>
      <c r="AA224" t="s">
        <v>85</v>
      </c>
      <c r="AL224" t="s">
        <v>80</v>
      </c>
    </row>
    <row r="225" spans="1:53" x14ac:dyDescent="0.25">
      <c r="G225" t="s">
        <v>12</v>
      </c>
      <c r="S225" t="s">
        <v>12</v>
      </c>
      <c r="W225" t="s">
        <v>12</v>
      </c>
      <c r="AA225" t="s">
        <v>85</v>
      </c>
      <c r="AL225" t="s">
        <v>80</v>
      </c>
    </row>
    <row r="226" spans="1:53" x14ac:dyDescent="0.25">
      <c r="G226" t="s">
        <v>12</v>
      </c>
      <c r="S226" t="s">
        <v>12</v>
      </c>
      <c r="W226" t="s">
        <v>12</v>
      </c>
      <c r="AA226" t="s">
        <v>85</v>
      </c>
      <c r="AL226" t="s">
        <v>80</v>
      </c>
    </row>
    <row r="227" spans="1:53" x14ac:dyDescent="0.25">
      <c r="G227" t="s">
        <v>12</v>
      </c>
      <c r="S227" t="s">
        <v>12</v>
      </c>
      <c r="W227" t="s">
        <v>12</v>
      </c>
      <c r="AA227" t="s">
        <v>85</v>
      </c>
      <c r="AL227" t="s">
        <v>80</v>
      </c>
    </row>
    <row r="228" spans="1:53" x14ac:dyDescent="0.25">
      <c r="G228" t="s">
        <v>12</v>
      </c>
      <c r="S228" t="s">
        <v>12</v>
      </c>
      <c r="W228" t="s">
        <v>12</v>
      </c>
      <c r="AA228" t="s">
        <v>85</v>
      </c>
      <c r="AL228" t="s">
        <v>80</v>
      </c>
    </row>
    <row r="229" spans="1:53" x14ac:dyDescent="0.25">
      <c r="G229" t="s">
        <v>12</v>
      </c>
      <c r="S229" t="s">
        <v>12</v>
      </c>
      <c r="W229" t="s">
        <v>12</v>
      </c>
      <c r="AA229" t="s">
        <v>85</v>
      </c>
      <c r="AL229" t="s">
        <v>80</v>
      </c>
    </row>
    <row r="230" spans="1:53" x14ac:dyDescent="0.25">
      <c r="G230" t="s">
        <v>12</v>
      </c>
      <c r="S230" t="s">
        <v>12</v>
      </c>
      <c r="W230" t="s">
        <v>12</v>
      </c>
      <c r="AA230" t="s">
        <v>85</v>
      </c>
      <c r="AL230" t="s">
        <v>80</v>
      </c>
    </row>
    <row r="231" spans="1:53" x14ac:dyDescent="0.25">
      <c r="G231" t="s">
        <v>12</v>
      </c>
      <c r="S231" t="s">
        <v>12</v>
      </c>
      <c r="W231" t="s">
        <v>12</v>
      </c>
      <c r="AA231" t="s">
        <v>85</v>
      </c>
      <c r="AL231" t="s">
        <v>80</v>
      </c>
    </row>
    <row r="232" spans="1:53" x14ac:dyDescent="0.25">
      <c r="G232" t="s">
        <v>12</v>
      </c>
      <c r="S232" t="s">
        <v>12</v>
      </c>
      <c r="W232" t="s">
        <v>12</v>
      </c>
      <c r="AA232" t="s">
        <v>85</v>
      </c>
      <c r="AL232" t="s">
        <v>80</v>
      </c>
    </row>
    <row r="233" spans="1:53" x14ac:dyDescent="0.25">
      <c r="G233" t="s">
        <v>12</v>
      </c>
      <c r="S233" t="s">
        <v>12</v>
      </c>
      <c r="W233" t="s">
        <v>12</v>
      </c>
      <c r="AA233" t="s">
        <v>85</v>
      </c>
      <c r="AL233" t="s">
        <v>80</v>
      </c>
    </row>
    <row r="234" spans="1:53" x14ac:dyDescent="0.25">
      <c r="G234" t="s">
        <v>12</v>
      </c>
      <c r="S234" t="s">
        <v>12</v>
      </c>
      <c r="W234" t="s">
        <v>12</v>
      </c>
      <c r="AA234" t="s">
        <v>85</v>
      </c>
      <c r="AL234" t="s">
        <v>80</v>
      </c>
    </row>
    <row r="235" spans="1:53" x14ac:dyDescent="0.25">
      <c r="A235" t="s">
        <v>110</v>
      </c>
      <c r="G235" t="s">
        <v>111</v>
      </c>
      <c r="S235" t="s">
        <v>12</v>
      </c>
      <c r="W235" t="s">
        <v>12</v>
      </c>
      <c r="AA235" t="s">
        <v>85</v>
      </c>
      <c r="AF235">
        <v>0</v>
      </c>
      <c r="AL235" t="s">
        <v>80</v>
      </c>
      <c r="AU235" t="s">
        <v>80</v>
      </c>
      <c r="BA235" t="s">
        <v>12</v>
      </c>
    </row>
    <row r="236" spans="1:53" x14ac:dyDescent="0.25">
      <c r="A236" t="s">
        <v>112</v>
      </c>
      <c r="G236" t="s">
        <v>113</v>
      </c>
      <c r="S236">
        <v>-0.5</v>
      </c>
      <c r="W236" t="s">
        <v>114</v>
      </c>
      <c r="AA236">
        <v>14.53079701924341</v>
      </c>
      <c r="AF236">
        <v>-14.065714698928792</v>
      </c>
      <c r="AL236" t="s">
        <v>80</v>
      </c>
      <c r="AU236" t="s">
        <v>80</v>
      </c>
      <c r="BA236" t="s">
        <v>12</v>
      </c>
    </row>
    <row r="237" spans="1:53" x14ac:dyDescent="0.25">
      <c r="G237" t="s">
        <v>115</v>
      </c>
      <c r="W237" t="s">
        <v>114</v>
      </c>
      <c r="AA237">
        <v>-28.596511718172202</v>
      </c>
      <c r="AL237" t="s">
        <v>80</v>
      </c>
    </row>
    <row r="238" spans="1:53" x14ac:dyDescent="0.25">
      <c r="G238" t="s">
        <v>12</v>
      </c>
      <c r="S238" t="s">
        <v>12</v>
      </c>
      <c r="W238" t="s">
        <v>12</v>
      </c>
      <c r="AA238" t="s">
        <v>85</v>
      </c>
      <c r="AL238" t="s">
        <v>80</v>
      </c>
    </row>
    <row r="239" spans="1:53" x14ac:dyDescent="0.25">
      <c r="G239" t="s">
        <v>12</v>
      </c>
      <c r="S239" t="s">
        <v>12</v>
      </c>
      <c r="W239" t="s">
        <v>12</v>
      </c>
      <c r="AA239" t="s">
        <v>85</v>
      </c>
      <c r="AL239" t="s">
        <v>80</v>
      </c>
    </row>
    <row r="240" spans="1:53" x14ac:dyDescent="0.25">
      <c r="G240" t="s">
        <v>12</v>
      </c>
      <c r="S240" t="s">
        <v>12</v>
      </c>
      <c r="W240" t="s">
        <v>12</v>
      </c>
      <c r="AA240" t="s">
        <v>85</v>
      </c>
      <c r="AL240" t="s">
        <v>80</v>
      </c>
    </row>
    <row r="241" spans="1:47" x14ac:dyDescent="0.25">
      <c r="G241" t="s">
        <v>12</v>
      </c>
      <c r="S241" t="s">
        <v>12</v>
      </c>
      <c r="W241" t="s">
        <v>12</v>
      </c>
      <c r="AA241" t="s">
        <v>85</v>
      </c>
      <c r="AL241" t="s">
        <v>80</v>
      </c>
    </row>
    <row r="242" spans="1:47" x14ac:dyDescent="0.25">
      <c r="G242" t="s">
        <v>12</v>
      </c>
      <c r="S242" t="s">
        <v>12</v>
      </c>
      <c r="W242" t="s">
        <v>12</v>
      </c>
      <c r="AA242" t="s">
        <v>85</v>
      </c>
      <c r="AL242" t="s">
        <v>80</v>
      </c>
    </row>
    <row r="243" spans="1:47" x14ac:dyDescent="0.25">
      <c r="G243" t="s">
        <v>12</v>
      </c>
      <c r="S243" t="s">
        <v>12</v>
      </c>
      <c r="W243" t="s">
        <v>12</v>
      </c>
      <c r="AA243" t="s">
        <v>85</v>
      </c>
      <c r="AL243" t="s">
        <v>80</v>
      </c>
    </row>
    <row r="244" spans="1:47" x14ac:dyDescent="0.25">
      <c r="G244" t="s">
        <v>12</v>
      </c>
      <c r="S244" t="s">
        <v>12</v>
      </c>
      <c r="W244" t="s">
        <v>12</v>
      </c>
      <c r="AA244" t="s">
        <v>85</v>
      </c>
      <c r="AL244" t="s">
        <v>80</v>
      </c>
    </row>
    <row r="245" spans="1:47" x14ac:dyDescent="0.25">
      <c r="G245" t="s">
        <v>12</v>
      </c>
      <c r="S245" t="s">
        <v>12</v>
      </c>
      <c r="W245" t="s">
        <v>12</v>
      </c>
      <c r="AA245" t="s">
        <v>85</v>
      </c>
      <c r="AL245" t="s">
        <v>80</v>
      </c>
    </row>
    <row r="246" spans="1:47" x14ac:dyDescent="0.25">
      <c r="G246" t="s">
        <v>12</v>
      </c>
      <c r="S246" t="s">
        <v>12</v>
      </c>
      <c r="W246" t="s">
        <v>12</v>
      </c>
      <c r="AA246" t="s">
        <v>85</v>
      </c>
      <c r="AL246" t="s">
        <v>80</v>
      </c>
    </row>
    <row r="247" spans="1:47" x14ac:dyDescent="0.25">
      <c r="G247" t="s">
        <v>12</v>
      </c>
      <c r="S247" t="s">
        <v>12</v>
      </c>
      <c r="W247" t="s">
        <v>12</v>
      </c>
      <c r="AA247" t="s">
        <v>85</v>
      </c>
      <c r="AL247" t="s">
        <v>80</v>
      </c>
    </row>
    <row r="248" spans="1:47" x14ac:dyDescent="0.25">
      <c r="G248" t="s">
        <v>12</v>
      </c>
      <c r="S248" t="s">
        <v>12</v>
      </c>
      <c r="W248" t="s">
        <v>12</v>
      </c>
      <c r="AA248" t="s">
        <v>85</v>
      </c>
      <c r="AL248" t="s">
        <v>80</v>
      </c>
    </row>
    <row r="249" spans="1:47" x14ac:dyDescent="0.25">
      <c r="G249" t="s">
        <v>12</v>
      </c>
      <c r="S249" t="s">
        <v>12</v>
      </c>
      <c r="W249" t="s">
        <v>12</v>
      </c>
      <c r="AA249" t="s">
        <v>85</v>
      </c>
      <c r="AL249" t="s">
        <v>80</v>
      </c>
    </row>
    <row r="250" spans="1:47" x14ac:dyDescent="0.25">
      <c r="G250" t="s">
        <v>12</v>
      </c>
      <c r="S250" t="s">
        <v>12</v>
      </c>
      <c r="W250" t="s">
        <v>12</v>
      </c>
      <c r="AA250" t="s">
        <v>85</v>
      </c>
      <c r="AL250" t="s">
        <v>80</v>
      </c>
    </row>
    <row r="251" spans="1:47" x14ac:dyDescent="0.25">
      <c r="A251" t="s">
        <v>116</v>
      </c>
      <c r="G251" t="s">
        <v>117</v>
      </c>
      <c r="W251" t="s">
        <v>118</v>
      </c>
      <c r="AA251">
        <v>-56.20758974999999</v>
      </c>
      <c r="AF251">
        <v>56.20758974999999</v>
      </c>
    </row>
    <row r="252" spans="1:47" x14ac:dyDescent="0.25">
      <c r="A252" t="s">
        <v>120</v>
      </c>
      <c r="AF252">
        <v>217.75357996617296</v>
      </c>
      <c r="AL252" t="s">
        <v>121</v>
      </c>
      <c r="AU252" t="s">
        <v>80</v>
      </c>
    </row>
    <row r="254" spans="1:47" x14ac:dyDescent="0.25">
      <c r="A254" t="s">
        <v>122</v>
      </c>
      <c r="AK254" t="s">
        <v>123</v>
      </c>
    </row>
    <row r="255" spans="1:47" x14ac:dyDescent="0.25">
      <c r="A255" t="s">
        <v>124</v>
      </c>
      <c r="AK255" t="s">
        <v>125</v>
      </c>
    </row>
    <row r="258" spans="1:26" x14ac:dyDescent="0.25">
      <c r="A258" t="s">
        <v>126</v>
      </c>
    </row>
    <row r="260" spans="1:26" x14ac:dyDescent="0.25">
      <c r="A260" t="s">
        <v>127</v>
      </c>
    </row>
    <row r="261" spans="1:26" x14ac:dyDescent="0.25">
      <c r="A261" t="s">
        <v>126</v>
      </c>
      <c r="Z261" t="s">
        <v>80</v>
      </c>
    </row>
    <row r="262" spans="1:26" x14ac:dyDescent="0.25">
      <c r="A262" t="s">
        <v>128</v>
      </c>
      <c r="Z262" t="s">
        <v>12</v>
      </c>
    </row>
    <row r="264" spans="1:26" x14ac:dyDescent="0.25">
      <c r="A264" t="s">
        <v>129</v>
      </c>
    </row>
    <row r="265" spans="1:26" x14ac:dyDescent="0.25">
      <c r="A265" t="s">
        <v>130</v>
      </c>
    </row>
    <row r="266" spans="1:26" x14ac:dyDescent="0.25">
      <c r="A266" t="s">
        <v>132</v>
      </c>
    </row>
    <row r="270" spans="1:26" x14ac:dyDescent="0.25">
      <c r="A270" t="s">
        <v>134</v>
      </c>
    </row>
    <row r="271" spans="1:26" x14ac:dyDescent="0.25">
      <c r="I271" t="s">
        <v>135</v>
      </c>
      <c r="O271" t="s">
        <v>136</v>
      </c>
    </row>
    <row r="272" spans="1:26" x14ac:dyDescent="0.25">
      <c r="A272" t="s">
        <v>137</v>
      </c>
      <c r="I272">
        <v>-4.7216484838138034E-3</v>
      </c>
      <c r="O272" t="s">
        <v>138</v>
      </c>
    </row>
    <row r="273" spans="1:15" x14ac:dyDescent="0.25">
      <c r="A273" t="s">
        <v>139</v>
      </c>
      <c r="I273">
        <v>-2.6177664197856533E-2</v>
      </c>
      <c r="O273" t="s">
        <v>138</v>
      </c>
    </row>
    <row r="274" spans="1:15" x14ac:dyDescent="0.25">
      <c r="A274" t="s">
        <v>140</v>
      </c>
      <c r="I274">
        <v>-82.187489596737194</v>
      </c>
      <c r="O274" t="s">
        <v>83</v>
      </c>
    </row>
    <row r="275" spans="1:15" x14ac:dyDescent="0.25">
      <c r="A275" t="s">
        <v>141</v>
      </c>
      <c r="I275">
        <v>-4.6643836288004253E-2</v>
      </c>
      <c r="O275"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75"/>
  <sheetViews>
    <sheetView topLeftCell="Q229" workbookViewId="0">
      <selection sqref="A1:BM275"/>
    </sheetView>
  </sheetViews>
  <sheetFormatPr defaultRowHeight="15" x14ac:dyDescent="0.25"/>
  <sheetData>
    <row r="1" spans="1:66" x14ac:dyDescent="0.25">
      <c r="A1" t="s">
        <v>0</v>
      </c>
      <c r="BN1" t="s">
        <v>1</v>
      </c>
    </row>
    <row r="2" spans="1:66" x14ac:dyDescent="0.25">
      <c r="A2" t="s">
        <v>7</v>
      </c>
      <c r="AV2" t="s">
        <v>8</v>
      </c>
    </row>
    <row r="3" spans="1:66" x14ac:dyDescent="0.25">
      <c r="A3" t="s">
        <v>9</v>
      </c>
    </row>
    <row r="5" spans="1:66" x14ac:dyDescent="0.25">
      <c r="A5" t="s">
        <v>10</v>
      </c>
    </row>
    <row r="6" spans="1:66" x14ac:dyDescent="0.25">
      <c r="A6" t="s">
        <v>11</v>
      </c>
      <c r="AJ6" t="s">
        <v>142</v>
      </c>
    </row>
    <row r="7" spans="1:66" x14ac:dyDescent="0.25">
      <c r="A7" t="s">
        <v>13</v>
      </c>
      <c r="AJ7">
        <v>0</v>
      </c>
    </row>
    <row r="8" spans="1:66" x14ac:dyDescent="0.25">
      <c r="A8" t="s">
        <v>14</v>
      </c>
      <c r="AJ8" t="s">
        <v>142</v>
      </c>
    </row>
    <row r="9" spans="1:66" x14ac:dyDescent="0.25">
      <c r="A9" t="s">
        <v>15</v>
      </c>
      <c r="AJ9">
        <v>0</v>
      </c>
    </row>
    <row r="10" spans="1:66" x14ac:dyDescent="0.25">
      <c r="A10" t="s">
        <v>16</v>
      </c>
      <c r="AJ10" t="s">
        <v>17</v>
      </c>
    </row>
    <row r="11" spans="1:66" x14ac:dyDescent="0.25">
      <c r="A11" t="s">
        <v>18</v>
      </c>
      <c r="AJ11" t="s">
        <v>143</v>
      </c>
    </row>
    <row r="12" spans="1:66" x14ac:dyDescent="0.25">
      <c r="A12" t="s">
        <v>19</v>
      </c>
      <c r="AJ12">
        <v>2017</v>
      </c>
    </row>
    <row r="13" spans="1:66" x14ac:dyDescent="0.25">
      <c r="A13" t="s">
        <v>21</v>
      </c>
      <c r="AJ13">
        <v>3.5000000000000003E-2</v>
      </c>
    </row>
    <row r="14" spans="1:66" x14ac:dyDescent="0.25">
      <c r="A14" t="s">
        <v>22</v>
      </c>
      <c r="AJ14">
        <v>2040</v>
      </c>
    </row>
    <row r="15" spans="1:66" x14ac:dyDescent="0.25">
      <c r="A15" t="s">
        <v>23</v>
      </c>
      <c r="AJ15">
        <v>2025</v>
      </c>
    </row>
    <row r="16" spans="1:66" x14ac:dyDescent="0.25">
      <c r="A16" t="s">
        <v>24</v>
      </c>
      <c r="AJ16">
        <v>2025</v>
      </c>
    </row>
    <row r="17" spans="1:36" x14ac:dyDescent="0.25">
      <c r="A17" t="s">
        <v>25</v>
      </c>
      <c r="AJ17">
        <v>3</v>
      </c>
    </row>
    <row r="18" spans="1:36" x14ac:dyDescent="0.25">
      <c r="A18" t="s">
        <v>26</v>
      </c>
      <c r="AJ18">
        <v>60</v>
      </c>
    </row>
    <row r="19" spans="1:36" x14ac:dyDescent="0.25">
      <c r="A19" t="s">
        <v>27</v>
      </c>
      <c r="AJ19" t="s">
        <v>144</v>
      </c>
    </row>
    <row r="20" spans="1:36" x14ac:dyDescent="0.25">
      <c r="A20" t="s">
        <v>29</v>
      </c>
      <c r="AJ20" t="s">
        <v>174</v>
      </c>
    </row>
    <row r="21" spans="1:36" x14ac:dyDescent="0.25">
      <c r="A21" t="s">
        <v>30</v>
      </c>
      <c r="AJ21" t="s">
        <v>12</v>
      </c>
    </row>
    <row r="22" spans="1:36" x14ac:dyDescent="0.25">
      <c r="A22" t="s">
        <v>31</v>
      </c>
      <c r="AJ22" t="s">
        <v>12</v>
      </c>
    </row>
    <row r="23" spans="1:36" x14ac:dyDescent="0.25">
      <c r="A23" t="s">
        <v>32</v>
      </c>
      <c r="AJ23" t="s">
        <v>12</v>
      </c>
    </row>
    <row r="24" spans="1:36" x14ac:dyDescent="0.25">
      <c r="A24" t="s">
        <v>33</v>
      </c>
      <c r="AJ24" t="s">
        <v>12</v>
      </c>
    </row>
    <row r="25" spans="1:36" x14ac:dyDescent="0.25">
      <c r="A25" t="s">
        <v>34</v>
      </c>
      <c r="AJ25">
        <v>1.865153857605395E-2</v>
      </c>
    </row>
    <row r="26" spans="1:36" x14ac:dyDescent="0.25">
      <c r="A26" t="s">
        <v>35</v>
      </c>
      <c r="AJ26">
        <v>9.8177556683232137E-3</v>
      </c>
    </row>
    <row r="27" spans="1:36" x14ac:dyDescent="0.25">
      <c r="A27" t="s">
        <v>36</v>
      </c>
      <c r="AJ27">
        <v>1.5100000000000001E-2</v>
      </c>
    </row>
    <row r="28" spans="1:36" x14ac:dyDescent="0.25">
      <c r="A28" t="s">
        <v>37</v>
      </c>
      <c r="AJ28">
        <v>1.5100000000000001E-2</v>
      </c>
    </row>
    <row r="29" spans="1:36" x14ac:dyDescent="0.25">
      <c r="A29" t="s">
        <v>41</v>
      </c>
      <c r="AJ29" t="s">
        <v>12</v>
      </c>
    </row>
    <row r="30" spans="1:36" x14ac:dyDescent="0.25">
      <c r="A30" t="s">
        <v>41</v>
      </c>
      <c r="AJ30" t="s">
        <v>12</v>
      </c>
    </row>
    <row r="31" spans="1:36" x14ac:dyDescent="0.25">
      <c r="A31" t="s">
        <v>41</v>
      </c>
      <c r="AJ31" t="s">
        <v>12</v>
      </c>
    </row>
    <row r="32" spans="1:36" x14ac:dyDescent="0.25">
      <c r="A32" t="s">
        <v>41</v>
      </c>
      <c r="AJ32" t="s">
        <v>12</v>
      </c>
    </row>
    <row r="33" spans="1:66" x14ac:dyDescent="0.25">
      <c r="A33" t="s">
        <v>41</v>
      </c>
      <c r="AJ33" t="s">
        <v>12</v>
      </c>
    </row>
    <row r="34" spans="1:66" x14ac:dyDescent="0.25">
      <c r="A34" t="s">
        <v>41</v>
      </c>
      <c r="AJ34" t="s">
        <v>12</v>
      </c>
    </row>
    <row r="35" spans="1:66" x14ac:dyDescent="0.25">
      <c r="A35" t="s">
        <v>41</v>
      </c>
      <c r="AJ35" t="s">
        <v>12</v>
      </c>
    </row>
    <row r="36" spans="1:66" x14ac:dyDescent="0.25">
      <c r="A36" t="s">
        <v>41</v>
      </c>
      <c r="AJ36" t="s">
        <v>12</v>
      </c>
    </row>
    <row r="37" spans="1:66" x14ac:dyDescent="0.25">
      <c r="A37" t="s">
        <v>41</v>
      </c>
      <c r="AJ37" t="s">
        <v>12</v>
      </c>
    </row>
    <row r="38" spans="1:66" x14ac:dyDescent="0.25">
      <c r="A38" t="s">
        <v>41</v>
      </c>
      <c r="AJ38" t="s">
        <v>12</v>
      </c>
    </row>
    <row r="40" spans="1:66" x14ac:dyDescent="0.25">
      <c r="A40" t="s">
        <v>42</v>
      </c>
    </row>
    <row r="41" spans="1:66" x14ac:dyDescent="0.25">
      <c r="A41" t="s">
        <v>12</v>
      </c>
    </row>
    <row r="44" spans="1:66" x14ac:dyDescent="0.25">
      <c r="A44" t="s">
        <v>44</v>
      </c>
    </row>
    <row r="45" spans="1:66" x14ac:dyDescent="0.25">
      <c r="AS45" t="s">
        <v>45</v>
      </c>
      <c r="BB45" t="s">
        <v>46</v>
      </c>
      <c r="BH45" t="s">
        <v>47</v>
      </c>
      <c r="BM45" t="s">
        <v>48</v>
      </c>
      <c r="BN45" t="s">
        <v>49</v>
      </c>
    </row>
    <row r="46" spans="1:66" x14ac:dyDescent="0.25">
      <c r="A46" t="s">
        <v>51</v>
      </c>
      <c r="AS46">
        <v>85.505179499999983</v>
      </c>
      <c r="BB46">
        <v>1346.1004363435186</v>
      </c>
      <c r="BH46">
        <v>9.4130261543837666</v>
      </c>
      <c r="BM46">
        <v>-57.498825191586114</v>
      </c>
      <c r="BN46">
        <v>-299.00531786880242</v>
      </c>
    </row>
    <row r="47" spans="1:66" x14ac:dyDescent="0.25">
      <c r="A47" t="s">
        <v>52</v>
      </c>
      <c r="AS47">
        <v>111.15673334999998</v>
      </c>
      <c r="BB47">
        <v>1320.4488824935186</v>
      </c>
      <c r="BH47">
        <v>7.8292639383594942</v>
      </c>
    </row>
    <row r="48" spans="1:66" x14ac:dyDescent="0.25">
      <c r="A48" t="s">
        <v>145</v>
      </c>
      <c r="AS48">
        <v>85.505179499999983</v>
      </c>
      <c r="BB48">
        <v>1339.7017526475938</v>
      </c>
      <c r="BH48">
        <v>9.3682813676225507</v>
      </c>
    </row>
    <row r="49" spans="1:65" x14ac:dyDescent="0.25">
      <c r="A49" t="s">
        <v>55</v>
      </c>
      <c r="AS49">
        <v>85.505179499999983</v>
      </c>
      <c r="BB49">
        <v>739.16397912839102</v>
      </c>
      <c r="BH49">
        <v>5.16883412267042</v>
      </c>
    </row>
    <row r="50" spans="1:65" x14ac:dyDescent="0.25">
      <c r="A50" t="s">
        <v>56</v>
      </c>
      <c r="AS50">
        <v>85.505179499999983</v>
      </c>
      <c r="BB50">
        <v>1789.5412277799483</v>
      </c>
      <c r="BH50">
        <v>12.513923869750476</v>
      </c>
    </row>
    <row r="51" spans="1:65" x14ac:dyDescent="0.25">
      <c r="A51" t="s">
        <v>146</v>
      </c>
      <c r="BB51" t="s">
        <v>57</v>
      </c>
      <c r="BH51" t="s">
        <v>57</v>
      </c>
    </row>
    <row r="52" spans="1:65" x14ac:dyDescent="0.25">
      <c r="A52" t="s">
        <v>12</v>
      </c>
      <c r="BB52" t="s">
        <v>57</v>
      </c>
      <c r="BH52" t="s">
        <v>57</v>
      </c>
    </row>
    <row r="53" spans="1:65" x14ac:dyDescent="0.25">
      <c r="A53" t="s">
        <v>12</v>
      </c>
      <c r="BB53" t="s">
        <v>57</v>
      </c>
      <c r="BH53" t="s">
        <v>57</v>
      </c>
    </row>
    <row r="54" spans="1:65" x14ac:dyDescent="0.25">
      <c r="A54" t="s">
        <v>12</v>
      </c>
      <c r="BB54" t="s">
        <v>57</v>
      </c>
      <c r="BH54" t="s">
        <v>57</v>
      </c>
    </row>
    <row r="55" spans="1:65" x14ac:dyDescent="0.25">
      <c r="A55" t="s">
        <v>12</v>
      </c>
      <c r="BB55" t="s">
        <v>57</v>
      </c>
      <c r="BH55" t="s">
        <v>57</v>
      </c>
    </row>
    <row r="56" spans="1:65" x14ac:dyDescent="0.25">
      <c r="A56" t="s">
        <v>12</v>
      </c>
      <c r="BB56" t="s">
        <v>57</v>
      </c>
      <c r="BH56" t="s">
        <v>57</v>
      </c>
    </row>
    <row r="57" spans="1:65" x14ac:dyDescent="0.25">
      <c r="A57" t="s">
        <v>58</v>
      </c>
    </row>
    <row r="58" spans="1:65" x14ac:dyDescent="0.25">
      <c r="A58" t="s">
        <v>59</v>
      </c>
    </row>
    <row r="59" spans="1:65" x14ac:dyDescent="0.25">
      <c r="A59" t="s">
        <v>42</v>
      </c>
    </row>
    <row r="60" spans="1:65" x14ac:dyDescent="0.25">
      <c r="A60" t="s">
        <v>12</v>
      </c>
    </row>
    <row r="62" spans="1:65" x14ac:dyDescent="0.25">
      <c r="A62" t="s">
        <v>60</v>
      </c>
    </row>
    <row r="63" spans="1:65" x14ac:dyDescent="0.25">
      <c r="A63" t="s">
        <v>61</v>
      </c>
      <c r="BM63" t="s">
        <v>62</v>
      </c>
    </row>
    <row r="64" spans="1:65" x14ac:dyDescent="0.25">
      <c r="A64" t="s">
        <v>63</v>
      </c>
    </row>
    <row r="65" spans="1:53" x14ac:dyDescent="0.25">
      <c r="S65" t="s">
        <v>65</v>
      </c>
      <c r="AL65" t="s">
        <v>66</v>
      </c>
    </row>
    <row r="66" spans="1:53" x14ac:dyDescent="0.25">
      <c r="A66" t="s">
        <v>68</v>
      </c>
      <c r="G66" t="s">
        <v>69</v>
      </c>
      <c r="S66" t="s">
        <v>70</v>
      </c>
      <c r="AA66" t="s">
        <v>71</v>
      </c>
      <c r="AF66" t="s">
        <v>72</v>
      </c>
      <c r="AL66" t="s">
        <v>73</v>
      </c>
      <c r="AU66" t="s">
        <v>74</v>
      </c>
      <c r="BA66" t="s">
        <v>75</v>
      </c>
    </row>
    <row r="67" spans="1:53" x14ac:dyDescent="0.25">
      <c r="S67">
        <v>2040</v>
      </c>
    </row>
    <row r="68" spans="1:53" x14ac:dyDescent="0.25">
      <c r="A68" t="s">
        <v>76</v>
      </c>
      <c r="D68" t="s">
        <v>77</v>
      </c>
      <c r="G68" t="s">
        <v>78</v>
      </c>
      <c r="S68">
        <v>96.787406927027973</v>
      </c>
      <c r="W68" t="s">
        <v>79</v>
      </c>
      <c r="AF68">
        <v>2773.4608578456623</v>
      </c>
      <c r="AL68" t="s">
        <v>80</v>
      </c>
      <c r="AU68" t="s">
        <v>80</v>
      </c>
      <c r="BA68" t="s">
        <v>12</v>
      </c>
    </row>
    <row r="69" spans="1:53" x14ac:dyDescent="0.25">
      <c r="G69" t="s">
        <v>82</v>
      </c>
      <c r="S69">
        <v>97.844563669291148</v>
      </c>
      <c r="W69" t="s">
        <v>83</v>
      </c>
      <c r="AA69">
        <v>-432.65211052565803</v>
      </c>
      <c r="AL69" t="s">
        <v>80</v>
      </c>
    </row>
    <row r="70" spans="1:53" x14ac:dyDescent="0.25">
      <c r="AL70" t="s">
        <v>80</v>
      </c>
    </row>
    <row r="71" spans="1:53" x14ac:dyDescent="0.25">
      <c r="G71" t="s">
        <v>147</v>
      </c>
      <c r="W71" t="s">
        <v>83</v>
      </c>
      <c r="AA71">
        <v>3290.7420654205548</v>
      </c>
      <c r="AL71" t="s">
        <v>80</v>
      </c>
    </row>
    <row r="72" spans="1:53" x14ac:dyDescent="0.25">
      <c r="AL72" t="s">
        <v>80</v>
      </c>
    </row>
    <row r="73" spans="1:53" x14ac:dyDescent="0.25">
      <c r="G73" t="s">
        <v>148</v>
      </c>
      <c r="S73">
        <v>5.4954861318152251</v>
      </c>
      <c r="W73" t="s">
        <v>83</v>
      </c>
      <c r="AA73">
        <v>-84.629097049234502</v>
      </c>
      <c r="AL73" t="s">
        <v>80</v>
      </c>
    </row>
    <row r="74" spans="1:53" x14ac:dyDescent="0.25">
      <c r="G74" t="s">
        <v>149</v>
      </c>
      <c r="S74">
        <v>0</v>
      </c>
      <c r="W74" t="s">
        <v>79</v>
      </c>
      <c r="AA74">
        <v>0</v>
      </c>
      <c r="AL74" t="s">
        <v>80</v>
      </c>
    </row>
    <row r="75" spans="1:53" x14ac:dyDescent="0.25">
      <c r="G75" t="s">
        <v>12</v>
      </c>
      <c r="W75" t="s">
        <v>12</v>
      </c>
      <c r="AL75" t="s">
        <v>80</v>
      </c>
    </row>
    <row r="76" spans="1:53" x14ac:dyDescent="0.25">
      <c r="G76" t="s">
        <v>12</v>
      </c>
      <c r="W76" t="s">
        <v>12</v>
      </c>
      <c r="AL76" t="s">
        <v>80</v>
      </c>
    </row>
    <row r="77" spans="1:53" x14ac:dyDescent="0.25">
      <c r="G77" t="s">
        <v>12</v>
      </c>
      <c r="W77" t="s">
        <v>12</v>
      </c>
      <c r="AL77" t="s">
        <v>80</v>
      </c>
    </row>
    <row r="78" spans="1:53" x14ac:dyDescent="0.25">
      <c r="G78" t="s">
        <v>12</v>
      </c>
      <c r="W78" t="s">
        <v>12</v>
      </c>
      <c r="AL78" t="s">
        <v>80</v>
      </c>
    </row>
    <row r="79" spans="1:53" x14ac:dyDescent="0.25">
      <c r="G79" t="s">
        <v>12</v>
      </c>
      <c r="W79" t="s">
        <v>12</v>
      </c>
      <c r="AL79" t="s">
        <v>80</v>
      </c>
    </row>
    <row r="80" spans="1:53" x14ac:dyDescent="0.25">
      <c r="G80" t="s">
        <v>12</v>
      </c>
      <c r="W80" t="s">
        <v>12</v>
      </c>
      <c r="AL80" t="s">
        <v>80</v>
      </c>
    </row>
    <row r="81" spans="4:53" x14ac:dyDescent="0.25">
      <c r="G81" t="s">
        <v>12</v>
      </c>
      <c r="W81" t="s">
        <v>12</v>
      </c>
      <c r="AL81" t="s">
        <v>80</v>
      </c>
    </row>
    <row r="82" spans="4:53" x14ac:dyDescent="0.25">
      <c r="G82" t="s">
        <v>12</v>
      </c>
      <c r="W82" t="s">
        <v>12</v>
      </c>
      <c r="AL82" t="s">
        <v>80</v>
      </c>
    </row>
    <row r="83" spans="4:53" x14ac:dyDescent="0.25">
      <c r="G83" t="s">
        <v>12</v>
      </c>
      <c r="W83" t="s">
        <v>12</v>
      </c>
      <c r="AL83" t="s">
        <v>80</v>
      </c>
    </row>
    <row r="84" spans="4:53" x14ac:dyDescent="0.25">
      <c r="G84" t="s">
        <v>12</v>
      </c>
      <c r="W84" t="s">
        <v>12</v>
      </c>
      <c r="AL84" t="s">
        <v>80</v>
      </c>
    </row>
    <row r="85" spans="4:53" x14ac:dyDescent="0.25">
      <c r="G85" t="s">
        <v>12</v>
      </c>
      <c r="W85" t="s">
        <v>12</v>
      </c>
      <c r="AL85" t="s">
        <v>80</v>
      </c>
    </row>
    <row r="86" spans="4:53" x14ac:dyDescent="0.25">
      <c r="G86" t="s">
        <v>12</v>
      </c>
      <c r="W86" t="s">
        <v>12</v>
      </c>
      <c r="AL86" t="s">
        <v>80</v>
      </c>
    </row>
    <row r="87" spans="4:53" x14ac:dyDescent="0.25">
      <c r="G87" t="s">
        <v>12</v>
      </c>
      <c r="W87" t="s">
        <v>12</v>
      </c>
      <c r="AL87" t="s">
        <v>80</v>
      </c>
    </row>
    <row r="88" spans="4:53" x14ac:dyDescent="0.25">
      <c r="G88" t="s">
        <v>12</v>
      </c>
      <c r="W88" t="s">
        <v>12</v>
      </c>
      <c r="AL88" t="s">
        <v>80</v>
      </c>
    </row>
    <row r="89" spans="4:53" x14ac:dyDescent="0.25">
      <c r="G89" t="s">
        <v>12</v>
      </c>
      <c r="W89" t="s">
        <v>12</v>
      </c>
      <c r="AL89" t="s">
        <v>80</v>
      </c>
    </row>
    <row r="90" spans="4:53" x14ac:dyDescent="0.25">
      <c r="G90" t="s">
        <v>12</v>
      </c>
      <c r="W90" t="s">
        <v>12</v>
      </c>
      <c r="AL90" t="s">
        <v>80</v>
      </c>
    </row>
    <row r="91" spans="4:53" x14ac:dyDescent="0.25">
      <c r="D91" t="s">
        <v>86</v>
      </c>
      <c r="G91" t="s">
        <v>87</v>
      </c>
      <c r="S91">
        <v>-0.22337563643422279</v>
      </c>
      <c r="W91" t="s">
        <v>79</v>
      </c>
      <c r="AA91">
        <v>-6.2178423979408759</v>
      </c>
      <c r="AF91">
        <v>-22.393562920356231</v>
      </c>
      <c r="AL91" t="s">
        <v>80</v>
      </c>
      <c r="AU91" t="s">
        <v>80</v>
      </c>
      <c r="BA91" t="s">
        <v>12</v>
      </c>
    </row>
    <row r="92" spans="4:53" x14ac:dyDescent="0.25">
      <c r="G92" t="s">
        <v>150</v>
      </c>
      <c r="S92">
        <v>-0.58111184478931621</v>
      </c>
      <c r="W92" t="s">
        <v>79</v>
      </c>
      <c r="AA92">
        <v>-16.175720522415357</v>
      </c>
      <c r="AL92" t="s">
        <v>80</v>
      </c>
    </row>
    <row r="93" spans="4:53" x14ac:dyDescent="0.25">
      <c r="G93" t="s">
        <v>151</v>
      </c>
      <c r="S93">
        <v>0</v>
      </c>
      <c r="W93" t="s">
        <v>79</v>
      </c>
      <c r="AA93">
        <v>0</v>
      </c>
      <c r="AL93" t="s">
        <v>80</v>
      </c>
    </row>
    <row r="94" spans="4:53" x14ac:dyDescent="0.25">
      <c r="G94" t="s">
        <v>152</v>
      </c>
      <c r="S94">
        <v>0</v>
      </c>
      <c r="W94" t="s">
        <v>79</v>
      </c>
      <c r="AA94">
        <v>0</v>
      </c>
      <c r="AL94" t="s">
        <v>80</v>
      </c>
    </row>
    <row r="95" spans="4:53" x14ac:dyDescent="0.25">
      <c r="G95" t="s">
        <v>88</v>
      </c>
      <c r="W95" t="s">
        <v>79</v>
      </c>
      <c r="AL95" t="s">
        <v>80</v>
      </c>
    </row>
    <row r="96" spans="4:53" x14ac:dyDescent="0.25">
      <c r="G96" t="s">
        <v>12</v>
      </c>
      <c r="W96" t="s">
        <v>12</v>
      </c>
      <c r="AA96" t="s">
        <v>85</v>
      </c>
      <c r="AL96" t="s">
        <v>80</v>
      </c>
    </row>
    <row r="97" spans="7:38" x14ac:dyDescent="0.25">
      <c r="G97" t="s">
        <v>12</v>
      </c>
      <c r="W97" t="s">
        <v>12</v>
      </c>
      <c r="AA97" t="s">
        <v>85</v>
      </c>
      <c r="AL97" t="s">
        <v>80</v>
      </c>
    </row>
    <row r="98" spans="7:38" x14ac:dyDescent="0.25">
      <c r="G98" t="s">
        <v>12</v>
      </c>
      <c r="W98" t="s">
        <v>12</v>
      </c>
      <c r="AA98" t="s">
        <v>85</v>
      </c>
      <c r="AL98" t="s">
        <v>80</v>
      </c>
    </row>
    <row r="99" spans="7:38" x14ac:dyDescent="0.25">
      <c r="G99" t="s">
        <v>12</v>
      </c>
      <c r="W99" t="s">
        <v>12</v>
      </c>
      <c r="AA99" t="s">
        <v>85</v>
      </c>
      <c r="AL99" t="s">
        <v>80</v>
      </c>
    </row>
    <row r="100" spans="7:38" x14ac:dyDescent="0.25">
      <c r="G100" t="s">
        <v>12</v>
      </c>
      <c r="W100" t="s">
        <v>12</v>
      </c>
      <c r="AA100" t="s">
        <v>85</v>
      </c>
      <c r="AL100" t="s">
        <v>80</v>
      </c>
    </row>
    <row r="101" spans="7:38" x14ac:dyDescent="0.25">
      <c r="G101" t="s">
        <v>12</v>
      </c>
      <c r="W101" t="s">
        <v>12</v>
      </c>
      <c r="AA101" t="s">
        <v>85</v>
      </c>
      <c r="AL101" t="s">
        <v>80</v>
      </c>
    </row>
    <row r="102" spans="7:38" x14ac:dyDescent="0.25">
      <c r="G102" t="s">
        <v>12</v>
      </c>
      <c r="W102" t="s">
        <v>12</v>
      </c>
      <c r="AA102" t="s">
        <v>85</v>
      </c>
      <c r="AL102" t="s">
        <v>80</v>
      </c>
    </row>
    <row r="103" spans="7:38" x14ac:dyDescent="0.25">
      <c r="G103" t="s">
        <v>12</v>
      </c>
      <c r="W103" t="s">
        <v>12</v>
      </c>
      <c r="AA103" t="s">
        <v>85</v>
      </c>
      <c r="AL103" t="s">
        <v>80</v>
      </c>
    </row>
    <row r="104" spans="7:38" x14ac:dyDescent="0.25">
      <c r="G104" t="s">
        <v>12</v>
      </c>
      <c r="W104" t="s">
        <v>12</v>
      </c>
      <c r="AA104" t="s">
        <v>85</v>
      </c>
      <c r="AL104" t="s">
        <v>80</v>
      </c>
    </row>
    <row r="105" spans="7:38" x14ac:dyDescent="0.25">
      <c r="G105" t="s">
        <v>12</v>
      </c>
      <c r="W105" t="s">
        <v>12</v>
      </c>
      <c r="AA105" t="s">
        <v>85</v>
      </c>
      <c r="AL105" t="s">
        <v>80</v>
      </c>
    </row>
    <row r="106" spans="7:38" x14ac:dyDescent="0.25">
      <c r="G106" t="s">
        <v>12</v>
      </c>
      <c r="W106" t="s">
        <v>12</v>
      </c>
      <c r="AA106" t="s">
        <v>85</v>
      </c>
      <c r="AL106" t="s">
        <v>80</v>
      </c>
    </row>
    <row r="107" spans="7:38" x14ac:dyDescent="0.25">
      <c r="G107" t="s">
        <v>12</v>
      </c>
      <c r="W107" t="s">
        <v>12</v>
      </c>
      <c r="AA107" t="s">
        <v>85</v>
      </c>
      <c r="AL107" t="s">
        <v>80</v>
      </c>
    </row>
    <row r="108" spans="7:38" x14ac:dyDescent="0.25">
      <c r="G108" t="s">
        <v>12</v>
      </c>
      <c r="W108" t="s">
        <v>12</v>
      </c>
      <c r="AA108" t="s">
        <v>85</v>
      </c>
      <c r="AL108" t="s">
        <v>80</v>
      </c>
    </row>
    <row r="109" spans="7:38" x14ac:dyDescent="0.25">
      <c r="G109" t="s">
        <v>12</v>
      </c>
      <c r="W109" t="s">
        <v>12</v>
      </c>
      <c r="AA109" t="s">
        <v>85</v>
      </c>
      <c r="AL109" t="s">
        <v>80</v>
      </c>
    </row>
    <row r="110" spans="7:38" x14ac:dyDescent="0.25">
      <c r="G110" t="s">
        <v>12</v>
      </c>
      <c r="W110" t="s">
        <v>12</v>
      </c>
      <c r="AA110" t="s">
        <v>85</v>
      </c>
      <c r="AL110" t="s">
        <v>80</v>
      </c>
    </row>
    <row r="111" spans="7:38" x14ac:dyDescent="0.25">
      <c r="G111" t="s">
        <v>12</v>
      </c>
      <c r="W111" t="s">
        <v>12</v>
      </c>
      <c r="AA111" t="s">
        <v>85</v>
      </c>
      <c r="AL111" t="s">
        <v>80</v>
      </c>
    </row>
    <row r="112" spans="7:38" x14ac:dyDescent="0.25">
      <c r="G112" t="s">
        <v>12</v>
      </c>
      <c r="W112" t="s">
        <v>12</v>
      </c>
      <c r="AA112" t="s">
        <v>85</v>
      </c>
      <c r="AL112" t="s">
        <v>80</v>
      </c>
    </row>
    <row r="113" spans="4:53" x14ac:dyDescent="0.25">
      <c r="D113" t="s">
        <v>89</v>
      </c>
      <c r="G113" t="s">
        <v>153</v>
      </c>
      <c r="S113">
        <v>-39.484142057943657</v>
      </c>
      <c r="W113" t="s">
        <v>79</v>
      </c>
      <c r="AA113">
        <v>-1019.8778449461679</v>
      </c>
      <c r="AF113">
        <v>-1174.2296023121928</v>
      </c>
      <c r="AL113" t="s">
        <v>80</v>
      </c>
      <c r="AU113" t="s">
        <v>80</v>
      </c>
      <c r="BA113" t="s">
        <v>12</v>
      </c>
    </row>
    <row r="114" spans="4:53" x14ac:dyDescent="0.25">
      <c r="G114" t="s">
        <v>154</v>
      </c>
      <c r="S114">
        <v>-3.0994658452415491</v>
      </c>
      <c r="W114" t="s">
        <v>79</v>
      </c>
      <c r="AA114">
        <v>-80.021388717777967</v>
      </c>
      <c r="AL114" t="s">
        <v>80</v>
      </c>
    </row>
    <row r="115" spans="4:53" x14ac:dyDescent="0.25">
      <c r="G115" t="s">
        <v>155</v>
      </c>
      <c r="S115">
        <v>2.465905617873225E-2</v>
      </c>
      <c r="W115" t="s">
        <v>79</v>
      </c>
      <c r="AA115">
        <v>0.64647418263202805</v>
      </c>
      <c r="AL115" t="s">
        <v>80</v>
      </c>
    </row>
    <row r="116" spans="4:53" x14ac:dyDescent="0.25">
      <c r="AL116" t="s">
        <v>80</v>
      </c>
    </row>
    <row r="117" spans="4:53" x14ac:dyDescent="0.25">
      <c r="G117" t="s">
        <v>156</v>
      </c>
      <c r="S117">
        <v>-3.0315049276366488</v>
      </c>
      <c r="W117" t="s">
        <v>79</v>
      </c>
      <c r="AA117">
        <v>-79.475453400732007</v>
      </c>
      <c r="AL117" t="s">
        <v>80</v>
      </c>
    </row>
    <row r="118" spans="4:53" x14ac:dyDescent="0.25">
      <c r="G118" t="s">
        <v>157</v>
      </c>
      <c r="S118">
        <v>0.17159461854547098</v>
      </c>
      <c r="W118" t="s">
        <v>79</v>
      </c>
      <c r="AA118">
        <v>4.4986105698527634</v>
      </c>
      <c r="AL118" t="s">
        <v>80</v>
      </c>
    </row>
    <row r="119" spans="4:53" x14ac:dyDescent="0.25">
      <c r="G119" t="s">
        <v>12</v>
      </c>
      <c r="S119" t="s">
        <v>12</v>
      </c>
      <c r="W119" t="s">
        <v>12</v>
      </c>
      <c r="AL119" t="s">
        <v>80</v>
      </c>
    </row>
    <row r="120" spans="4:53" x14ac:dyDescent="0.25">
      <c r="G120" t="s">
        <v>12</v>
      </c>
      <c r="S120" t="s">
        <v>12</v>
      </c>
      <c r="W120" t="s">
        <v>12</v>
      </c>
      <c r="AL120" t="s">
        <v>80</v>
      </c>
    </row>
    <row r="121" spans="4:53" x14ac:dyDescent="0.25">
      <c r="G121" t="s">
        <v>12</v>
      </c>
      <c r="S121" t="s">
        <v>12</v>
      </c>
      <c r="W121" t="s">
        <v>12</v>
      </c>
      <c r="AL121" t="s">
        <v>80</v>
      </c>
    </row>
    <row r="122" spans="4:53" x14ac:dyDescent="0.25">
      <c r="G122" t="s">
        <v>12</v>
      </c>
      <c r="S122" t="s">
        <v>12</v>
      </c>
      <c r="W122" t="s">
        <v>12</v>
      </c>
      <c r="AL122" t="s">
        <v>80</v>
      </c>
    </row>
    <row r="123" spans="4:53" x14ac:dyDescent="0.25">
      <c r="G123" t="s">
        <v>12</v>
      </c>
      <c r="S123" t="s">
        <v>12</v>
      </c>
      <c r="W123" t="s">
        <v>12</v>
      </c>
      <c r="AL123" t="s">
        <v>80</v>
      </c>
    </row>
    <row r="124" spans="4:53" x14ac:dyDescent="0.25">
      <c r="G124" t="s">
        <v>12</v>
      </c>
      <c r="S124" t="s">
        <v>12</v>
      </c>
      <c r="W124" t="s">
        <v>12</v>
      </c>
      <c r="AL124" t="s">
        <v>80</v>
      </c>
    </row>
    <row r="125" spans="4:53" x14ac:dyDescent="0.25">
      <c r="G125" t="s">
        <v>12</v>
      </c>
      <c r="S125" t="s">
        <v>12</v>
      </c>
      <c r="W125" t="s">
        <v>12</v>
      </c>
      <c r="AL125" t="s">
        <v>80</v>
      </c>
    </row>
    <row r="126" spans="4:53" x14ac:dyDescent="0.25">
      <c r="G126" t="s">
        <v>12</v>
      </c>
      <c r="S126" t="s">
        <v>12</v>
      </c>
      <c r="W126" t="s">
        <v>12</v>
      </c>
      <c r="AL126" t="s">
        <v>80</v>
      </c>
    </row>
    <row r="127" spans="4:53" x14ac:dyDescent="0.25">
      <c r="G127" t="s">
        <v>12</v>
      </c>
      <c r="S127" t="s">
        <v>12</v>
      </c>
      <c r="W127" t="s">
        <v>12</v>
      </c>
      <c r="AL127" t="s">
        <v>80</v>
      </c>
    </row>
    <row r="128" spans="4:53" x14ac:dyDescent="0.25">
      <c r="G128" t="s">
        <v>12</v>
      </c>
      <c r="S128" t="s">
        <v>12</v>
      </c>
      <c r="W128" t="s">
        <v>12</v>
      </c>
      <c r="AL128" t="s">
        <v>80</v>
      </c>
    </row>
    <row r="129" spans="1:53" x14ac:dyDescent="0.25">
      <c r="G129" t="s">
        <v>12</v>
      </c>
      <c r="S129" t="s">
        <v>12</v>
      </c>
      <c r="W129" t="s">
        <v>12</v>
      </c>
      <c r="AL129" t="s">
        <v>80</v>
      </c>
    </row>
    <row r="130" spans="1:53" x14ac:dyDescent="0.25">
      <c r="G130" t="s">
        <v>12</v>
      </c>
      <c r="S130" t="s">
        <v>12</v>
      </c>
      <c r="W130" t="s">
        <v>12</v>
      </c>
      <c r="AL130" t="s">
        <v>80</v>
      </c>
    </row>
    <row r="131" spans="1:53" x14ac:dyDescent="0.25">
      <c r="G131" t="s">
        <v>12</v>
      </c>
      <c r="S131" t="s">
        <v>12</v>
      </c>
      <c r="W131" t="s">
        <v>12</v>
      </c>
      <c r="AL131" t="s">
        <v>80</v>
      </c>
    </row>
    <row r="132" spans="1:53" x14ac:dyDescent="0.25">
      <c r="G132" t="s">
        <v>12</v>
      </c>
      <c r="S132" t="s">
        <v>12</v>
      </c>
      <c r="W132" t="s">
        <v>12</v>
      </c>
      <c r="AL132" t="s">
        <v>80</v>
      </c>
    </row>
    <row r="133" spans="1:53" x14ac:dyDescent="0.25">
      <c r="A133" t="s">
        <v>90</v>
      </c>
      <c r="D133" t="s">
        <v>91</v>
      </c>
      <c r="G133" t="s">
        <v>92</v>
      </c>
      <c r="S133">
        <v>-2.498944247641977</v>
      </c>
      <c r="W133" t="s">
        <v>79</v>
      </c>
      <c r="AA133">
        <v>-69.300253357785877</v>
      </c>
      <c r="AF133">
        <v>-69.300253357785877</v>
      </c>
      <c r="AL133" t="s">
        <v>80</v>
      </c>
      <c r="AU133" t="s">
        <v>80</v>
      </c>
      <c r="BA133" t="s">
        <v>12</v>
      </c>
    </row>
    <row r="134" spans="1:53" x14ac:dyDescent="0.25">
      <c r="G134" t="s">
        <v>93</v>
      </c>
      <c r="S134" t="s">
        <v>12</v>
      </c>
      <c r="W134" t="s">
        <v>12</v>
      </c>
      <c r="AL134" t="s">
        <v>80</v>
      </c>
    </row>
    <row r="135" spans="1:53" x14ac:dyDescent="0.25">
      <c r="G135" t="s">
        <v>12</v>
      </c>
      <c r="S135" t="s">
        <v>12</v>
      </c>
      <c r="W135" t="s">
        <v>12</v>
      </c>
      <c r="AL135" t="s">
        <v>80</v>
      </c>
    </row>
    <row r="136" spans="1:53" x14ac:dyDescent="0.25">
      <c r="G136" t="s">
        <v>12</v>
      </c>
      <c r="S136" t="s">
        <v>12</v>
      </c>
      <c r="W136" t="s">
        <v>12</v>
      </c>
      <c r="AL136" t="s">
        <v>80</v>
      </c>
    </row>
    <row r="137" spans="1:53" x14ac:dyDescent="0.25">
      <c r="G137" t="s">
        <v>12</v>
      </c>
      <c r="S137" t="s">
        <v>12</v>
      </c>
      <c r="W137" t="s">
        <v>12</v>
      </c>
      <c r="AL137" t="s">
        <v>80</v>
      </c>
    </row>
    <row r="138" spans="1:53" x14ac:dyDescent="0.25">
      <c r="G138" t="s">
        <v>12</v>
      </c>
      <c r="S138" t="s">
        <v>12</v>
      </c>
      <c r="W138" t="s">
        <v>12</v>
      </c>
      <c r="AL138" t="s">
        <v>80</v>
      </c>
    </row>
    <row r="139" spans="1:53" x14ac:dyDescent="0.25">
      <c r="G139" t="s">
        <v>12</v>
      </c>
      <c r="S139" t="s">
        <v>12</v>
      </c>
      <c r="W139" t="s">
        <v>12</v>
      </c>
      <c r="AL139" t="s">
        <v>80</v>
      </c>
    </row>
    <row r="140" spans="1:53" x14ac:dyDescent="0.25">
      <c r="G140" t="s">
        <v>12</v>
      </c>
      <c r="S140" t="s">
        <v>12</v>
      </c>
      <c r="W140" t="s">
        <v>12</v>
      </c>
      <c r="AL140" t="s">
        <v>80</v>
      </c>
    </row>
    <row r="141" spans="1:53" x14ac:dyDescent="0.25">
      <c r="G141" t="s">
        <v>12</v>
      </c>
      <c r="S141" t="s">
        <v>12</v>
      </c>
      <c r="W141" t="s">
        <v>12</v>
      </c>
      <c r="AL141" t="s">
        <v>80</v>
      </c>
    </row>
    <row r="142" spans="1:53" x14ac:dyDescent="0.25">
      <c r="G142" t="s">
        <v>12</v>
      </c>
      <c r="S142" t="s">
        <v>12</v>
      </c>
      <c r="W142" t="s">
        <v>12</v>
      </c>
      <c r="AL142" t="s">
        <v>80</v>
      </c>
    </row>
    <row r="143" spans="1:53" x14ac:dyDescent="0.25">
      <c r="G143" t="s">
        <v>12</v>
      </c>
      <c r="S143" t="s">
        <v>12</v>
      </c>
      <c r="W143" t="s">
        <v>12</v>
      </c>
      <c r="AL143" t="s">
        <v>80</v>
      </c>
    </row>
    <row r="144" spans="1:53" x14ac:dyDescent="0.25">
      <c r="G144" t="s">
        <v>12</v>
      </c>
      <c r="S144" t="s">
        <v>12</v>
      </c>
      <c r="W144" t="s">
        <v>12</v>
      </c>
      <c r="AL144" t="s">
        <v>80</v>
      </c>
    </row>
    <row r="145" spans="4:53" x14ac:dyDescent="0.25">
      <c r="G145" t="s">
        <v>12</v>
      </c>
      <c r="S145" t="s">
        <v>12</v>
      </c>
      <c r="W145" t="s">
        <v>12</v>
      </c>
      <c r="AL145" t="s">
        <v>80</v>
      </c>
    </row>
    <row r="146" spans="4:53" x14ac:dyDescent="0.25">
      <c r="G146" t="s">
        <v>12</v>
      </c>
      <c r="S146" t="s">
        <v>12</v>
      </c>
      <c r="W146" t="s">
        <v>12</v>
      </c>
      <c r="AL146" t="s">
        <v>80</v>
      </c>
    </row>
    <row r="147" spans="4:53" x14ac:dyDescent="0.25">
      <c r="G147" t="s">
        <v>12</v>
      </c>
      <c r="S147" t="s">
        <v>12</v>
      </c>
      <c r="W147" t="s">
        <v>12</v>
      </c>
      <c r="AL147" t="s">
        <v>80</v>
      </c>
    </row>
    <row r="148" spans="4:53" x14ac:dyDescent="0.25">
      <c r="G148" t="s">
        <v>12</v>
      </c>
      <c r="S148" t="s">
        <v>12</v>
      </c>
      <c r="W148" t="s">
        <v>12</v>
      </c>
      <c r="AL148" t="s">
        <v>80</v>
      </c>
    </row>
    <row r="149" spans="4:53" x14ac:dyDescent="0.25">
      <c r="G149" t="s">
        <v>12</v>
      </c>
      <c r="S149" t="s">
        <v>12</v>
      </c>
      <c r="W149" t="s">
        <v>12</v>
      </c>
      <c r="AL149" t="s">
        <v>80</v>
      </c>
    </row>
    <row r="150" spans="4:53" x14ac:dyDescent="0.25">
      <c r="D150" t="s">
        <v>97</v>
      </c>
      <c r="G150" t="s">
        <v>158</v>
      </c>
      <c r="S150">
        <v>1.6025053808100639E-2</v>
      </c>
      <c r="W150" t="s">
        <v>99</v>
      </c>
      <c r="AA150">
        <v>-5.5988482339338166</v>
      </c>
      <c r="AF150">
        <v>-5.5988482339338166</v>
      </c>
      <c r="AL150" t="s">
        <v>80</v>
      </c>
      <c r="AU150" t="s">
        <v>80</v>
      </c>
      <c r="BA150" t="s">
        <v>12</v>
      </c>
    </row>
    <row r="151" spans="4:53" x14ac:dyDescent="0.25">
      <c r="G151" t="s">
        <v>12</v>
      </c>
      <c r="S151" t="s">
        <v>12</v>
      </c>
      <c r="W151" t="s">
        <v>12</v>
      </c>
      <c r="AL151" t="s">
        <v>80</v>
      </c>
    </row>
    <row r="152" spans="4:53" x14ac:dyDescent="0.25">
      <c r="G152" t="s">
        <v>12</v>
      </c>
      <c r="S152" t="s">
        <v>12</v>
      </c>
      <c r="W152" t="s">
        <v>12</v>
      </c>
      <c r="AL152" t="s">
        <v>80</v>
      </c>
    </row>
    <row r="153" spans="4:53" x14ac:dyDescent="0.25">
      <c r="G153" t="s">
        <v>12</v>
      </c>
      <c r="S153" t="s">
        <v>12</v>
      </c>
      <c r="W153" t="s">
        <v>12</v>
      </c>
      <c r="AL153" t="s">
        <v>80</v>
      </c>
    </row>
    <row r="154" spans="4:53" x14ac:dyDescent="0.25">
      <c r="G154" t="s">
        <v>12</v>
      </c>
      <c r="S154" t="s">
        <v>12</v>
      </c>
      <c r="W154" t="s">
        <v>12</v>
      </c>
      <c r="AL154" t="s">
        <v>80</v>
      </c>
    </row>
    <row r="155" spans="4:53" x14ac:dyDescent="0.25">
      <c r="G155" t="s">
        <v>12</v>
      </c>
      <c r="S155" t="s">
        <v>12</v>
      </c>
      <c r="W155" t="s">
        <v>12</v>
      </c>
      <c r="AL155" t="s">
        <v>80</v>
      </c>
    </row>
    <row r="156" spans="4:53" x14ac:dyDescent="0.25">
      <c r="G156" t="s">
        <v>12</v>
      </c>
      <c r="S156" t="s">
        <v>12</v>
      </c>
      <c r="W156" t="s">
        <v>12</v>
      </c>
      <c r="AL156" t="s">
        <v>80</v>
      </c>
    </row>
    <row r="157" spans="4:53" x14ac:dyDescent="0.25">
      <c r="G157" t="s">
        <v>12</v>
      </c>
      <c r="S157" t="s">
        <v>12</v>
      </c>
      <c r="W157" t="s">
        <v>12</v>
      </c>
      <c r="AL157" t="s">
        <v>80</v>
      </c>
    </row>
    <row r="158" spans="4:53" x14ac:dyDescent="0.25">
      <c r="G158" t="s">
        <v>12</v>
      </c>
      <c r="S158" t="s">
        <v>12</v>
      </c>
      <c r="W158" t="s">
        <v>12</v>
      </c>
      <c r="AL158" t="s">
        <v>80</v>
      </c>
    </row>
    <row r="159" spans="4:53" x14ac:dyDescent="0.25">
      <c r="G159" t="s">
        <v>12</v>
      </c>
      <c r="S159" t="s">
        <v>12</v>
      </c>
      <c r="W159" t="s">
        <v>12</v>
      </c>
      <c r="AL159" t="s">
        <v>80</v>
      </c>
    </row>
    <row r="160" spans="4:53" x14ac:dyDescent="0.25">
      <c r="G160" t="s">
        <v>12</v>
      </c>
      <c r="S160" t="s">
        <v>12</v>
      </c>
      <c r="W160" t="s">
        <v>12</v>
      </c>
      <c r="AL160" t="s">
        <v>80</v>
      </c>
    </row>
    <row r="161" spans="4:53" x14ac:dyDescent="0.25">
      <c r="G161" t="s">
        <v>12</v>
      </c>
      <c r="S161" t="s">
        <v>12</v>
      </c>
      <c r="W161" t="s">
        <v>12</v>
      </c>
      <c r="AL161" t="s">
        <v>80</v>
      </c>
    </row>
    <row r="162" spans="4:53" x14ac:dyDescent="0.25">
      <c r="G162" t="s">
        <v>12</v>
      </c>
      <c r="S162" t="s">
        <v>12</v>
      </c>
      <c r="W162" t="s">
        <v>12</v>
      </c>
      <c r="AL162" t="s">
        <v>80</v>
      </c>
    </row>
    <row r="163" spans="4:53" x14ac:dyDescent="0.25">
      <c r="G163" t="s">
        <v>12</v>
      </c>
      <c r="S163" t="s">
        <v>12</v>
      </c>
      <c r="W163" t="s">
        <v>12</v>
      </c>
      <c r="AL163" t="s">
        <v>80</v>
      </c>
    </row>
    <row r="164" spans="4:53" x14ac:dyDescent="0.25">
      <c r="G164" t="s">
        <v>12</v>
      </c>
      <c r="S164" t="s">
        <v>12</v>
      </c>
      <c r="W164" t="s">
        <v>12</v>
      </c>
      <c r="AL164" t="s">
        <v>80</v>
      </c>
    </row>
    <row r="165" spans="4:53" x14ac:dyDescent="0.25">
      <c r="G165" t="s">
        <v>12</v>
      </c>
      <c r="S165" t="s">
        <v>12</v>
      </c>
      <c r="W165" t="s">
        <v>12</v>
      </c>
      <c r="AL165" t="s">
        <v>80</v>
      </c>
    </row>
    <row r="166" spans="4:53" x14ac:dyDescent="0.25">
      <c r="G166" t="s">
        <v>12</v>
      </c>
      <c r="S166" t="s">
        <v>12</v>
      </c>
      <c r="W166" t="s">
        <v>12</v>
      </c>
      <c r="AL166" t="s">
        <v>80</v>
      </c>
    </row>
    <row r="167" spans="4:53" x14ac:dyDescent="0.25">
      <c r="G167" t="s">
        <v>12</v>
      </c>
      <c r="S167" t="s">
        <v>12</v>
      </c>
      <c r="W167" t="s">
        <v>12</v>
      </c>
      <c r="AL167" t="s">
        <v>80</v>
      </c>
    </row>
    <row r="168" spans="4:53" x14ac:dyDescent="0.25">
      <c r="G168" t="s">
        <v>12</v>
      </c>
      <c r="S168" t="s">
        <v>12</v>
      </c>
      <c r="W168" t="s">
        <v>12</v>
      </c>
      <c r="AL168" t="s">
        <v>80</v>
      </c>
    </row>
    <row r="169" spans="4:53" x14ac:dyDescent="0.25">
      <c r="G169" t="s">
        <v>12</v>
      </c>
      <c r="S169" t="s">
        <v>12</v>
      </c>
      <c r="W169" t="s">
        <v>12</v>
      </c>
      <c r="AL169" t="s">
        <v>80</v>
      </c>
    </row>
    <row r="170" spans="4:53" x14ac:dyDescent="0.25">
      <c r="G170" t="s">
        <v>12</v>
      </c>
      <c r="S170" t="s">
        <v>12</v>
      </c>
      <c r="W170" t="s">
        <v>12</v>
      </c>
      <c r="AL170" t="s">
        <v>80</v>
      </c>
    </row>
    <row r="171" spans="4:53" x14ac:dyDescent="0.25">
      <c r="G171" t="s">
        <v>12</v>
      </c>
      <c r="S171" t="s">
        <v>12</v>
      </c>
      <c r="W171" t="s">
        <v>12</v>
      </c>
      <c r="AL171" t="s">
        <v>80</v>
      </c>
    </row>
    <row r="172" spans="4:53" x14ac:dyDescent="0.25">
      <c r="G172" t="s">
        <v>12</v>
      </c>
      <c r="S172" t="s">
        <v>12</v>
      </c>
      <c r="W172" t="s">
        <v>12</v>
      </c>
      <c r="AL172" t="s">
        <v>80</v>
      </c>
    </row>
    <row r="173" spans="4:53" x14ac:dyDescent="0.25">
      <c r="D173" t="s">
        <v>100</v>
      </c>
      <c r="G173" t="s">
        <v>159</v>
      </c>
      <c r="S173" t="s">
        <v>95</v>
      </c>
      <c r="W173" t="s">
        <v>57</v>
      </c>
      <c r="AA173">
        <v>-6.2632360098507975</v>
      </c>
      <c r="AF173">
        <v>-6.2632360098507975</v>
      </c>
      <c r="AL173" t="s">
        <v>80</v>
      </c>
      <c r="AU173" t="s">
        <v>80</v>
      </c>
      <c r="BA173" t="s">
        <v>12</v>
      </c>
    </row>
    <row r="174" spans="4:53" x14ac:dyDescent="0.25">
      <c r="G174" t="s">
        <v>160</v>
      </c>
      <c r="S174">
        <v>1.8796344299776901E-2</v>
      </c>
      <c r="W174" t="s">
        <v>103</v>
      </c>
      <c r="AL174" t="s">
        <v>80</v>
      </c>
    </row>
    <row r="175" spans="4:53" x14ac:dyDescent="0.25">
      <c r="AL175" t="s">
        <v>80</v>
      </c>
    </row>
    <row r="176" spans="4:53" x14ac:dyDescent="0.25">
      <c r="AA176" t="s">
        <v>95</v>
      </c>
      <c r="AL176" t="s">
        <v>80</v>
      </c>
    </row>
    <row r="177" spans="4:53" x14ac:dyDescent="0.25">
      <c r="G177" t="s">
        <v>161</v>
      </c>
      <c r="S177">
        <v>5.5662098375448626E-4</v>
      </c>
      <c r="W177" t="s">
        <v>103</v>
      </c>
      <c r="AA177" t="s">
        <v>95</v>
      </c>
      <c r="AL177" t="s">
        <v>80</v>
      </c>
    </row>
    <row r="178" spans="4:53" x14ac:dyDescent="0.25">
      <c r="G178" t="s">
        <v>162</v>
      </c>
      <c r="S178">
        <v>0.2457364010027642</v>
      </c>
      <c r="W178" t="s">
        <v>103</v>
      </c>
      <c r="AA178" t="s">
        <v>95</v>
      </c>
      <c r="AL178" t="s">
        <v>80</v>
      </c>
    </row>
    <row r="179" spans="4:53" x14ac:dyDescent="0.25">
      <c r="G179" t="s">
        <v>12</v>
      </c>
      <c r="S179" t="s">
        <v>12</v>
      </c>
      <c r="W179" t="s">
        <v>12</v>
      </c>
      <c r="AA179" t="s">
        <v>85</v>
      </c>
      <c r="AL179" t="s">
        <v>80</v>
      </c>
    </row>
    <row r="180" spans="4:53" x14ac:dyDescent="0.25">
      <c r="G180" t="s">
        <v>12</v>
      </c>
      <c r="S180" t="s">
        <v>12</v>
      </c>
      <c r="W180" t="s">
        <v>12</v>
      </c>
      <c r="AA180" t="s">
        <v>85</v>
      </c>
      <c r="AL180" t="s">
        <v>80</v>
      </c>
    </row>
    <row r="181" spans="4:53" x14ac:dyDescent="0.25">
      <c r="G181" t="s">
        <v>12</v>
      </c>
      <c r="S181" t="s">
        <v>12</v>
      </c>
      <c r="W181" t="s">
        <v>12</v>
      </c>
      <c r="AA181" t="s">
        <v>85</v>
      </c>
      <c r="AL181" t="s">
        <v>80</v>
      </c>
    </row>
    <row r="182" spans="4:53" x14ac:dyDescent="0.25">
      <c r="G182" t="s">
        <v>12</v>
      </c>
      <c r="S182" t="s">
        <v>12</v>
      </c>
      <c r="W182" t="s">
        <v>12</v>
      </c>
      <c r="AA182" t="s">
        <v>85</v>
      </c>
      <c r="AL182" t="s">
        <v>80</v>
      </c>
    </row>
    <row r="183" spans="4:53" x14ac:dyDescent="0.25">
      <c r="G183" t="s">
        <v>12</v>
      </c>
      <c r="S183" t="s">
        <v>12</v>
      </c>
      <c r="W183" t="s">
        <v>12</v>
      </c>
      <c r="AA183" t="s">
        <v>85</v>
      </c>
      <c r="AL183" t="s">
        <v>80</v>
      </c>
    </row>
    <row r="184" spans="4:53" x14ac:dyDescent="0.25">
      <c r="G184" t="s">
        <v>12</v>
      </c>
      <c r="S184" t="s">
        <v>12</v>
      </c>
      <c r="W184" t="s">
        <v>12</v>
      </c>
      <c r="AA184" t="s">
        <v>85</v>
      </c>
      <c r="AL184" t="s">
        <v>80</v>
      </c>
    </row>
    <row r="185" spans="4:53" x14ac:dyDescent="0.25">
      <c r="G185" t="s">
        <v>12</v>
      </c>
      <c r="S185" t="s">
        <v>12</v>
      </c>
      <c r="W185" t="s">
        <v>12</v>
      </c>
      <c r="AA185" t="s">
        <v>85</v>
      </c>
      <c r="AL185" t="s">
        <v>80</v>
      </c>
    </row>
    <row r="186" spans="4:53" x14ac:dyDescent="0.25">
      <c r="G186" t="s">
        <v>12</v>
      </c>
      <c r="S186" t="s">
        <v>12</v>
      </c>
      <c r="W186" t="s">
        <v>12</v>
      </c>
      <c r="AA186" t="s">
        <v>85</v>
      </c>
      <c r="AL186" t="s">
        <v>80</v>
      </c>
    </row>
    <row r="187" spans="4:53" x14ac:dyDescent="0.25">
      <c r="G187" t="s">
        <v>12</v>
      </c>
      <c r="S187" t="s">
        <v>12</v>
      </c>
      <c r="W187" t="s">
        <v>12</v>
      </c>
      <c r="AA187" t="s">
        <v>85</v>
      </c>
      <c r="AL187" t="s">
        <v>80</v>
      </c>
    </row>
    <row r="188" spans="4:53" x14ac:dyDescent="0.25">
      <c r="G188" t="s">
        <v>12</v>
      </c>
      <c r="S188" t="s">
        <v>12</v>
      </c>
      <c r="W188" t="s">
        <v>12</v>
      </c>
      <c r="AA188" t="s">
        <v>85</v>
      </c>
      <c r="AL188" t="s">
        <v>80</v>
      </c>
    </row>
    <row r="189" spans="4:53" x14ac:dyDescent="0.25">
      <c r="D189" t="s">
        <v>106</v>
      </c>
      <c r="G189" t="s">
        <v>12</v>
      </c>
      <c r="S189" t="s">
        <v>12</v>
      </c>
      <c r="W189" t="s">
        <v>12</v>
      </c>
      <c r="AA189" t="s">
        <v>85</v>
      </c>
      <c r="AF189">
        <v>0</v>
      </c>
      <c r="AL189" t="s">
        <v>80</v>
      </c>
      <c r="AU189" t="s">
        <v>80</v>
      </c>
      <c r="BA189" t="s">
        <v>12</v>
      </c>
    </row>
    <row r="190" spans="4:53" x14ac:dyDescent="0.25">
      <c r="G190" t="s">
        <v>12</v>
      </c>
      <c r="S190" t="s">
        <v>12</v>
      </c>
      <c r="W190" t="s">
        <v>12</v>
      </c>
      <c r="AA190" t="s">
        <v>85</v>
      </c>
      <c r="AL190" t="s">
        <v>80</v>
      </c>
    </row>
    <row r="191" spans="4:53" x14ac:dyDescent="0.25">
      <c r="G191" t="s">
        <v>12</v>
      </c>
      <c r="S191" t="s">
        <v>12</v>
      </c>
      <c r="W191" t="s">
        <v>12</v>
      </c>
      <c r="AL191" t="s">
        <v>80</v>
      </c>
    </row>
    <row r="192" spans="4:53" x14ac:dyDescent="0.25">
      <c r="G192" t="s">
        <v>12</v>
      </c>
      <c r="S192" t="s">
        <v>12</v>
      </c>
      <c r="W192" t="s">
        <v>12</v>
      </c>
      <c r="AA192" t="s">
        <v>85</v>
      </c>
      <c r="AL192" t="s">
        <v>80</v>
      </c>
    </row>
    <row r="193" spans="4:53" x14ac:dyDescent="0.25">
      <c r="G193" t="s">
        <v>12</v>
      </c>
      <c r="S193" t="s">
        <v>12</v>
      </c>
      <c r="W193" t="s">
        <v>12</v>
      </c>
      <c r="AA193" t="s">
        <v>85</v>
      </c>
      <c r="AL193" t="s">
        <v>80</v>
      </c>
    </row>
    <row r="194" spans="4:53" x14ac:dyDescent="0.25">
      <c r="G194" t="s">
        <v>12</v>
      </c>
      <c r="S194" t="s">
        <v>12</v>
      </c>
      <c r="W194" t="s">
        <v>12</v>
      </c>
      <c r="AA194" t="s">
        <v>85</v>
      </c>
      <c r="AL194" t="s">
        <v>80</v>
      </c>
    </row>
    <row r="195" spans="4:53" x14ac:dyDescent="0.25">
      <c r="G195" t="s">
        <v>12</v>
      </c>
      <c r="S195" t="s">
        <v>12</v>
      </c>
      <c r="W195" t="s">
        <v>12</v>
      </c>
      <c r="AA195" t="s">
        <v>85</v>
      </c>
      <c r="AL195" t="s">
        <v>80</v>
      </c>
    </row>
    <row r="196" spans="4:53" x14ac:dyDescent="0.25">
      <c r="G196" t="s">
        <v>12</v>
      </c>
      <c r="S196" t="s">
        <v>12</v>
      </c>
      <c r="W196" t="s">
        <v>12</v>
      </c>
      <c r="AA196" t="s">
        <v>85</v>
      </c>
      <c r="AL196" t="s">
        <v>80</v>
      </c>
    </row>
    <row r="197" spans="4:53" x14ac:dyDescent="0.25">
      <c r="G197" t="s">
        <v>12</v>
      </c>
      <c r="S197" t="s">
        <v>12</v>
      </c>
      <c r="W197" t="s">
        <v>12</v>
      </c>
      <c r="AA197" t="s">
        <v>85</v>
      </c>
      <c r="AL197" t="s">
        <v>80</v>
      </c>
    </row>
    <row r="198" spans="4:53" x14ac:dyDescent="0.25">
      <c r="G198" t="s">
        <v>12</v>
      </c>
      <c r="S198" t="s">
        <v>12</v>
      </c>
      <c r="W198" t="s">
        <v>12</v>
      </c>
      <c r="AA198" t="s">
        <v>85</v>
      </c>
      <c r="AL198" t="s">
        <v>80</v>
      </c>
    </row>
    <row r="199" spans="4:53" x14ac:dyDescent="0.25">
      <c r="G199" t="s">
        <v>12</v>
      </c>
      <c r="S199" t="s">
        <v>12</v>
      </c>
      <c r="W199" t="s">
        <v>12</v>
      </c>
      <c r="AA199" t="s">
        <v>85</v>
      </c>
      <c r="AL199" t="s">
        <v>80</v>
      </c>
    </row>
    <row r="200" spans="4:53" x14ac:dyDescent="0.25">
      <c r="G200" t="s">
        <v>12</v>
      </c>
      <c r="S200" t="s">
        <v>12</v>
      </c>
      <c r="W200" t="s">
        <v>12</v>
      </c>
      <c r="AA200" t="s">
        <v>85</v>
      </c>
      <c r="AL200" t="s">
        <v>80</v>
      </c>
    </row>
    <row r="201" spans="4:53" x14ac:dyDescent="0.25">
      <c r="G201" t="s">
        <v>12</v>
      </c>
      <c r="S201" t="s">
        <v>12</v>
      </c>
      <c r="W201" t="s">
        <v>12</v>
      </c>
      <c r="AA201" t="s">
        <v>85</v>
      </c>
      <c r="AL201" t="s">
        <v>80</v>
      </c>
    </row>
    <row r="202" spans="4:53" x14ac:dyDescent="0.25">
      <c r="G202" t="s">
        <v>12</v>
      </c>
      <c r="S202" t="s">
        <v>12</v>
      </c>
      <c r="W202" t="s">
        <v>12</v>
      </c>
      <c r="AA202" t="s">
        <v>85</v>
      </c>
      <c r="AL202" t="s">
        <v>80</v>
      </c>
    </row>
    <row r="203" spans="4:53" x14ac:dyDescent="0.25">
      <c r="G203" t="s">
        <v>12</v>
      </c>
      <c r="S203" t="s">
        <v>12</v>
      </c>
      <c r="W203" t="s">
        <v>12</v>
      </c>
      <c r="AA203" t="s">
        <v>85</v>
      </c>
      <c r="AL203" t="s">
        <v>80</v>
      </c>
    </row>
    <row r="204" spans="4:53" x14ac:dyDescent="0.25">
      <c r="D204" t="s">
        <v>107</v>
      </c>
      <c r="G204" t="s">
        <v>163</v>
      </c>
      <c r="S204">
        <v>-3.1573262200266354</v>
      </c>
      <c r="W204" t="s">
        <v>79</v>
      </c>
      <c r="AA204">
        <v>-82.786234560238711</v>
      </c>
      <c r="AF204">
        <v>-95.639025460662637</v>
      </c>
      <c r="AL204" t="s">
        <v>80</v>
      </c>
      <c r="AU204" t="s">
        <v>80</v>
      </c>
      <c r="BA204" t="s">
        <v>12</v>
      </c>
    </row>
    <row r="205" spans="4:53" x14ac:dyDescent="0.25">
      <c r="G205" t="s">
        <v>164</v>
      </c>
      <c r="S205">
        <v>-0.45624334098754599</v>
      </c>
      <c r="W205" t="s">
        <v>79</v>
      </c>
      <c r="AA205">
        <v>-12.852790900423923</v>
      </c>
      <c r="AL205" t="s">
        <v>80</v>
      </c>
    </row>
    <row r="206" spans="4:53" x14ac:dyDescent="0.25">
      <c r="G206" t="s">
        <v>12</v>
      </c>
      <c r="S206" t="s">
        <v>12</v>
      </c>
      <c r="W206" t="s">
        <v>12</v>
      </c>
      <c r="AL206" t="s">
        <v>80</v>
      </c>
    </row>
    <row r="207" spans="4:53" x14ac:dyDescent="0.25">
      <c r="G207" t="s">
        <v>12</v>
      </c>
      <c r="S207" t="s">
        <v>12</v>
      </c>
      <c r="W207" t="s">
        <v>12</v>
      </c>
      <c r="AL207" t="s">
        <v>80</v>
      </c>
    </row>
    <row r="208" spans="4:53" x14ac:dyDescent="0.25">
      <c r="G208" t="s">
        <v>12</v>
      </c>
      <c r="S208" t="s">
        <v>12</v>
      </c>
      <c r="W208" t="s">
        <v>12</v>
      </c>
      <c r="AL208" t="s">
        <v>80</v>
      </c>
    </row>
    <row r="209" spans="1:53" x14ac:dyDescent="0.25">
      <c r="G209" t="s">
        <v>12</v>
      </c>
      <c r="S209" t="s">
        <v>12</v>
      </c>
      <c r="W209" t="s">
        <v>12</v>
      </c>
      <c r="AL209" t="s">
        <v>80</v>
      </c>
    </row>
    <row r="210" spans="1:53" x14ac:dyDescent="0.25">
      <c r="G210" t="s">
        <v>12</v>
      </c>
      <c r="S210" t="s">
        <v>12</v>
      </c>
      <c r="W210" t="s">
        <v>12</v>
      </c>
      <c r="AL210" t="s">
        <v>80</v>
      </c>
    </row>
    <row r="211" spans="1:53" x14ac:dyDescent="0.25">
      <c r="G211" t="s">
        <v>12</v>
      </c>
      <c r="S211" t="s">
        <v>12</v>
      </c>
      <c r="W211" t="s">
        <v>12</v>
      </c>
      <c r="AL211" t="s">
        <v>80</v>
      </c>
    </row>
    <row r="212" spans="1:53" x14ac:dyDescent="0.25">
      <c r="G212" t="s">
        <v>12</v>
      </c>
      <c r="S212" t="s">
        <v>12</v>
      </c>
      <c r="W212" t="s">
        <v>12</v>
      </c>
      <c r="AL212" t="s">
        <v>80</v>
      </c>
    </row>
    <row r="213" spans="1:53" x14ac:dyDescent="0.25">
      <c r="G213" t="s">
        <v>12</v>
      </c>
      <c r="S213" t="s">
        <v>12</v>
      </c>
      <c r="W213" t="s">
        <v>12</v>
      </c>
      <c r="AL213" t="s">
        <v>80</v>
      </c>
    </row>
    <row r="214" spans="1:53" x14ac:dyDescent="0.25">
      <c r="G214" t="s">
        <v>12</v>
      </c>
      <c r="S214" t="s">
        <v>12</v>
      </c>
      <c r="W214" t="s">
        <v>12</v>
      </c>
      <c r="AL214" t="s">
        <v>80</v>
      </c>
    </row>
    <row r="215" spans="1:53" x14ac:dyDescent="0.25">
      <c r="G215" t="s">
        <v>12</v>
      </c>
      <c r="S215" t="s">
        <v>12</v>
      </c>
      <c r="W215" t="s">
        <v>12</v>
      </c>
      <c r="AL215" t="s">
        <v>80</v>
      </c>
    </row>
    <row r="216" spans="1:53" x14ac:dyDescent="0.25">
      <c r="G216" t="s">
        <v>12</v>
      </c>
      <c r="S216" t="s">
        <v>12</v>
      </c>
      <c r="W216" t="s">
        <v>12</v>
      </c>
      <c r="AL216" t="s">
        <v>80</v>
      </c>
    </row>
    <row r="217" spans="1:53" x14ac:dyDescent="0.25">
      <c r="G217" t="s">
        <v>12</v>
      </c>
      <c r="S217" t="s">
        <v>12</v>
      </c>
      <c r="W217" t="s">
        <v>12</v>
      </c>
      <c r="AL217" t="s">
        <v>80</v>
      </c>
    </row>
    <row r="218" spans="1:53" x14ac:dyDescent="0.25">
      <c r="G218" t="s">
        <v>12</v>
      </c>
      <c r="S218" t="s">
        <v>12</v>
      </c>
      <c r="W218" t="s">
        <v>12</v>
      </c>
      <c r="AL218" t="s">
        <v>80</v>
      </c>
    </row>
    <row r="219" spans="1:53" x14ac:dyDescent="0.25">
      <c r="G219" t="s">
        <v>12</v>
      </c>
      <c r="S219" t="s">
        <v>12</v>
      </c>
      <c r="W219" t="s">
        <v>12</v>
      </c>
      <c r="AL219" t="s">
        <v>80</v>
      </c>
    </row>
    <row r="220" spans="1:53" x14ac:dyDescent="0.25">
      <c r="G220" t="s">
        <v>12</v>
      </c>
      <c r="S220" t="s">
        <v>12</v>
      </c>
      <c r="W220" t="s">
        <v>12</v>
      </c>
      <c r="AL220" t="s">
        <v>80</v>
      </c>
    </row>
    <row r="221" spans="1:53" x14ac:dyDescent="0.25">
      <c r="A221" t="s">
        <v>109</v>
      </c>
      <c r="G221" t="s">
        <v>165</v>
      </c>
      <c r="S221">
        <v>0.49912910373952801</v>
      </c>
      <c r="W221" t="s">
        <v>79</v>
      </c>
      <c r="AA221">
        <v>14.28087519506702</v>
      </c>
      <c r="AF221">
        <v>89.068111484224531</v>
      </c>
      <c r="AL221" t="s">
        <v>80</v>
      </c>
      <c r="AU221" t="s">
        <v>80</v>
      </c>
      <c r="BA221" t="s">
        <v>12</v>
      </c>
    </row>
    <row r="222" spans="1:53" x14ac:dyDescent="0.25">
      <c r="G222" t="s">
        <v>166</v>
      </c>
      <c r="S222">
        <v>3.0709761263610584</v>
      </c>
      <c r="W222" t="s">
        <v>79</v>
      </c>
      <c r="AA222">
        <v>79.285846859010263</v>
      </c>
      <c r="AL222" t="s">
        <v>80</v>
      </c>
    </row>
    <row r="223" spans="1:53" x14ac:dyDescent="0.25">
      <c r="G223" t="s">
        <v>157</v>
      </c>
      <c r="S223">
        <v>-0.17159461854547098</v>
      </c>
      <c r="W223" t="s">
        <v>79</v>
      </c>
      <c r="AA223">
        <v>-4.4986105698527634</v>
      </c>
      <c r="AL223" t="s">
        <v>80</v>
      </c>
    </row>
    <row r="224" spans="1:53" x14ac:dyDescent="0.25">
      <c r="G224" t="s">
        <v>12</v>
      </c>
      <c r="S224" t="s">
        <v>12</v>
      </c>
      <c r="W224" t="s">
        <v>12</v>
      </c>
      <c r="AA224" t="s">
        <v>85</v>
      </c>
      <c r="AL224" t="s">
        <v>80</v>
      </c>
    </row>
    <row r="225" spans="1:53" x14ac:dyDescent="0.25">
      <c r="G225" t="s">
        <v>12</v>
      </c>
      <c r="S225" t="s">
        <v>12</v>
      </c>
      <c r="W225" t="s">
        <v>12</v>
      </c>
      <c r="AA225" t="s">
        <v>85</v>
      </c>
      <c r="AL225" t="s">
        <v>80</v>
      </c>
    </row>
    <row r="226" spans="1:53" x14ac:dyDescent="0.25">
      <c r="G226" t="s">
        <v>12</v>
      </c>
      <c r="S226" t="s">
        <v>12</v>
      </c>
      <c r="W226" t="s">
        <v>12</v>
      </c>
      <c r="AA226" t="s">
        <v>85</v>
      </c>
      <c r="AL226" t="s">
        <v>80</v>
      </c>
    </row>
    <row r="227" spans="1:53" x14ac:dyDescent="0.25">
      <c r="G227" t="s">
        <v>12</v>
      </c>
      <c r="S227" t="s">
        <v>12</v>
      </c>
      <c r="W227" t="s">
        <v>12</v>
      </c>
      <c r="AA227" t="s">
        <v>85</v>
      </c>
      <c r="AL227" t="s">
        <v>80</v>
      </c>
    </row>
    <row r="228" spans="1:53" x14ac:dyDescent="0.25">
      <c r="G228" t="s">
        <v>12</v>
      </c>
      <c r="S228" t="s">
        <v>12</v>
      </c>
      <c r="W228" t="s">
        <v>12</v>
      </c>
      <c r="AA228" t="s">
        <v>85</v>
      </c>
      <c r="AL228" t="s">
        <v>80</v>
      </c>
    </row>
    <row r="229" spans="1:53" x14ac:dyDescent="0.25">
      <c r="G229" t="s">
        <v>12</v>
      </c>
      <c r="S229" t="s">
        <v>12</v>
      </c>
      <c r="W229" t="s">
        <v>12</v>
      </c>
      <c r="AA229" t="s">
        <v>85</v>
      </c>
      <c r="AL229" t="s">
        <v>80</v>
      </c>
    </row>
    <row r="230" spans="1:53" x14ac:dyDescent="0.25">
      <c r="G230" t="s">
        <v>12</v>
      </c>
      <c r="S230" t="s">
        <v>12</v>
      </c>
      <c r="W230" t="s">
        <v>12</v>
      </c>
      <c r="AA230" t="s">
        <v>85</v>
      </c>
      <c r="AL230" t="s">
        <v>80</v>
      </c>
    </row>
    <row r="231" spans="1:53" x14ac:dyDescent="0.25">
      <c r="G231" t="s">
        <v>12</v>
      </c>
      <c r="S231" t="s">
        <v>12</v>
      </c>
      <c r="W231" t="s">
        <v>12</v>
      </c>
      <c r="AA231" t="s">
        <v>85</v>
      </c>
      <c r="AL231" t="s">
        <v>80</v>
      </c>
    </row>
    <row r="232" spans="1:53" x14ac:dyDescent="0.25">
      <c r="G232" t="s">
        <v>12</v>
      </c>
      <c r="S232" t="s">
        <v>12</v>
      </c>
      <c r="W232" t="s">
        <v>12</v>
      </c>
      <c r="AA232" t="s">
        <v>85</v>
      </c>
      <c r="AL232" t="s">
        <v>80</v>
      </c>
    </row>
    <row r="233" spans="1:53" x14ac:dyDescent="0.25">
      <c r="G233" t="s">
        <v>12</v>
      </c>
      <c r="S233" t="s">
        <v>12</v>
      </c>
      <c r="W233" t="s">
        <v>12</v>
      </c>
      <c r="AA233" t="s">
        <v>85</v>
      </c>
      <c r="AL233" t="s">
        <v>80</v>
      </c>
    </row>
    <row r="234" spans="1:53" x14ac:dyDescent="0.25">
      <c r="G234" t="s">
        <v>12</v>
      </c>
      <c r="S234" t="s">
        <v>12</v>
      </c>
      <c r="W234" t="s">
        <v>12</v>
      </c>
      <c r="AA234" t="s">
        <v>85</v>
      </c>
      <c r="AL234" t="s">
        <v>80</v>
      </c>
    </row>
    <row r="235" spans="1:53" x14ac:dyDescent="0.25">
      <c r="A235" t="s">
        <v>110</v>
      </c>
      <c r="G235" t="s">
        <v>111</v>
      </c>
      <c r="S235" t="s">
        <v>12</v>
      </c>
      <c r="W235" t="s">
        <v>12</v>
      </c>
      <c r="AA235" t="s">
        <v>85</v>
      </c>
      <c r="AF235">
        <v>0</v>
      </c>
      <c r="AL235" t="s">
        <v>80</v>
      </c>
      <c r="AU235" t="s">
        <v>80</v>
      </c>
      <c r="BA235" t="s">
        <v>12</v>
      </c>
    </row>
    <row r="236" spans="1:53" x14ac:dyDescent="0.25">
      <c r="A236" t="s">
        <v>112</v>
      </c>
      <c r="G236" t="s">
        <v>113</v>
      </c>
      <c r="W236" t="s">
        <v>114</v>
      </c>
      <c r="AA236">
        <v>-67.12627951220685</v>
      </c>
      <c r="AF236">
        <v>-57.498825191586114</v>
      </c>
      <c r="AL236" t="s">
        <v>80</v>
      </c>
      <c r="AU236" t="s">
        <v>80</v>
      </c>
      <c r="BA236" t="s">
        <v>12</v>
      </c>
    </row>
    <row r="237" spans="1:53" x14ac:dyDescent="0.25">
      <c r="G237" t="s">
        <v>115</v>
      </c>
      <c r="W237" t="s">
        <v>114</v>
      </c>
      <c r="AA237">
        <v>9.6274543206207372</v>
      </c>
      <c r="AL237" t="s">
        <v>80</v>
      </c>
    </row>
    <row r="238" spans="1:53" x14ac:dyDescent="0.25">
      <c r="G238" t="s">
        <v>12</v>
      </c>
      <c r="S238" t="s">
        <v>12</v>
      </c>
      <c r="W238" t="s">
        <v>12</v>
      </c>
      <c r="AA238" t="s">
        <v>85</v>
      </c>
      <c r="AL238" t="s">
        <v>80</v>
      </c>
    </row>
    <row r="239" spans="1:53" x14ac:dyDescent="0.25">
      <c r="G239" t="s">
        <v>12</v>
      </c>
      <c r="S239" t="s">
        <v>12</v>
      </c>
      <c r="W239" t="s">
        <v>12</v>
      </c>
      <c r="AA239" t="s">
        <v>85</v>
      </c>
      <c r="AL239" t="s">
        <v>80</v>
      </c>
    </row>
    <row r="240" spans="1:53" x14ac:dyDescent="0.25">
      <c r="G240" t="s">
        <v>12</v>
      </c>
      <c r="S240" t="s">
        <v>12</v>
      </c>
      <c r="W240" t="s">
        <v>12</v>
      </c>
      <c r="AA240" t="s">
        <v>85</v>
      </c>
      <c r="AL240" t="s">
        <v>80</v>
      </c>
    </row>
    <row r="241" spans="1:47" x14ac:dyDescent="0.25">
      <c r="G241" t="s">
        <v>12</v>
      </c>
      <c r="S241" t="s">
        <v>12</v>
      </c>
      <c r="W241" t="s">
        <v>12</v>
      </c>
      <c r="AA241" t="s">
        <v>85</v>
      </c>
      <c r="AL241" t="s">
        <v>80</v>
      </c>
    </row>
    <row r="242" spans="1:47" x14ac:dyDescent="0.25">
      <c r="G242" t="s">
        <v>12</v>
      </c>
      <c r="S242" t="s">
        <v>12</v>
      </c>
      <c r="W242" t="s">
        <v>12</v>
      </c>
      <c r="AA242" t="s">
        <v>85</v>
      </c>
      <c r="AL242" t="s">
        <v>80</v>
      </c>
    </row>
    <row r="243" spans="1:47" x14ac:dyDescent="0.25">
      <c r="G243" t="s">
        <v>12</v>
      </c>
      <c r="S243" t="s">
        <v>12</v>
      </c>
      <c r="W243" t="s">
        <v>12</v>
      </c>
      <c r="AA243" t="s">
        <v>85</v>
      </c>
      <c r="AL243" t="s">
        <v>80</v>
      </c>
    </row>
    <row r="244" spans="1:47" x14ac:dyDescent="0.25">
      <c r="G244" t="s">
        <v>12</v>
      </c>
      <c r="S244" t="s">
        <v>12</v>
      </c>
      <c r="W244" t="s">
        <v>12</v>
      </c>
      <c r="AA244" t="s">
        <v>85</v>
      </c>
      <c r="AL244" t="s">
        <v>80</v>
      </c>
    </row>
    <row r="245" spans="1:47" x14ac:dyDescent="0.25">
      <c r="G245" t="s">
        <v>12</v>
      </c>
      <c r="S245" t="s">
        <v>12</v>
      </c>
      <c r="W245" t="s">
        <v>12</v>
      </c>
      <c r="AA245" t="s">
        <v>85</v>
      </c>
      <c r="AL245" t="s">
        <v>80</v>
      </c>
    </row>
    <row r="246" spans="1:47" x14ac:dyDescent="0.25">
      <c r="G246" t="s">
        <v>12</v>
      </c>
      <c r="S246" t="s">
        <v>12</v>
      </c>
      <c r="W246" t="s">
        <v>12</v>
      </c>
      <c r="AA246" t="s">
        <v>85</v>
      </c>
      <c r="AL246" t="s">
        <v>80</v>
      </c>
    </row>
    <row r="247" spans="1:47" x14ac:dyDescent="0.25">
      <c r="G247" t="s">
        <v>12</v>
      </c>
      <c r="S247" t="s">
        <v>12</v>
      </c>
      <c r="W247" t="s">
        <v>12</v>
      </c>
      <c r="AA247" t="s">
        <v>85</v>
      </c>
      <c r="AL247" t="s">
        <v>80</v>
      </c>
    </row>
    <row r="248" spans="1:47" x14ac:dyDescent="0.25">
      <c r="G248" t="s">
        <v>12</v>
      </c>
      <c r="S248" t="s">
        <v>12</v>
      </c>
      <c r="W248" t="s">
        <v>12</v>
      </c>
      <c r="AA248" t="s">
        <v>85</v>
      </c>
      <c r="AL248" t="s">
        <v>80</v>
      </c>
    </row>
    <row r="249" spans="1:47" x14ac:dyDescent="0.25">
      <c r="G249" t="s">
        <v>12</v>
      </c>
      <c r="S249" t="s">
        <v>12</v>
      </c>
      <c r="W249" t="s">
        <v>12</v>
      </c>
      <c r="AA249" t="s">
        <v>85</v>
      </c>
      <c r="AL249" t="s">
        <v>80</v>
      </c>
    </row>
    <row r="250" spans="1:47" x14ac:dyDescent="0.25">
      <c r="G250" t="s">
        <v>12</v>
      </c>
      <c r="S250" t="s">
        <v>12</v>
      </c>
      <c r="W250" t="s">
        <v>12</v>
      </c>
      <c r="AA250" t="s">
        <v>85</v>
      </c>
      <c r="AL250" t="s">
        <v>80</v>
      </c>
    </row>
    <row r="251" spans="1:47" x14ac:dyDescent="0.25">
      <c r="A251" t="s">
        <v>116</v>
      </c>
      <c r="G251" t="s">
        <v>117</v>
      </c>
      <c r="W251" t="s">
        <v>118</v>
      </c>
      <c r="AA251">
        <v>-85.505179499999983</v>
      </c>
      <c r="AF251">
        <v>85.505179499999983</v>
      </c>
    </row>
    <row r="252" spans="1:47" x14ac:dyDescent="0.25">
      <c r="A252" t="s">
        <v>120</v>
      </c>
      <c r="AF252">
        <v>1346.100436343519</v>
      </c>
      <c r="AL252" t="s">
        <v>121</v>
      </c>
      <c r="AU252" t="s">
        <v>80</v>
      </c>
    </row>
    <row r="254" spans="1:47" x14ac:dyDescent="0.25">
      <c r="A254" t="s">
        <v>122</v>
      </c>
      <c r="AK254" t="s">
        <v>123</v>
      </c>
    </row>
    <row r="255" spans="1:47" x14ac:dyDescent="0.25">
      <c r="A255" t="s">
        <v>124</v>
      </c>
      <c r="AK255" t="s">
        <v>125</v>
      </c>
    </row>
    <row r="258" spans="1:26" x14ac:dyDescent="0.25">
      <c r="A258" t="s">
        <v>126</v>
      </c>
    </row>
    <row r="260" spans="1:26" x14ac:dyDescent="0.25">
      <c r="A260" t="s">
        <v>127</v>
      </c>
    </row>
    <row r="261" spans="1:26" x14ac:dyDescent="0.25">
      <c r="A261" t="s">
        <v>126</v>
      </c>
      <c r="Z261" t="s">
        <v>80</v>
      </c>
    </row>
    <row r="262" spans="1:26" x14ac:dyDescent="0.25">
      <c r="A262" t="s">
        <v>128</v>
      </c>
      <c r="Z262" t="s">
        <v>12</v>
      </c>
    </row>
    <row r="264" spans="1:26" x14ac:dyDescent="0.25">
      <c r="A264" t="s">
        <v>129</v>
      </c>
    </row>
    <row r="265" spans="1:26" x14ac:dyDescent="0.25">
      <c r="A265" t="s">
        <v>130</v>
      </c>
    </row>
    <row r="266" spans="1:26" x14ac:dyDescent="0.25">
      <c r="A266" t="s">
        <v>132</v>
      </c>
    </row>
    <row r="270" spans="1:26" x14ac:dyDescent="0.25">
      <c r="A270" t="s">
        <v>134</v>
      </c>
    </row>
    <row r="271" spans="1:26" x14ac:dyDescent="0.25">
      <c r="I271" t="s">
        <v>135</v>
      </c>
      <c r="O271" t="s">
        <v>136</v>
      </c>
    </row>
    <row r="272" spans="1:26" x14ac:dyDescent="0.25">
      <c r="A272" t="s">
        <v>137</v>
      </c>
      <c r="O272" t="s">
        <v>138</v>
      </c>
    </row>
    <row r="273" spans="1:15" x14ac:dyDescent="0.25">
      <c r="A273" t="s">
        <v>139</v>
      </c>
      <c r="O273" t="s">
        <v>138</v>
      </c>
    </row>
    <row r="274" spans="1:15" x14ac:dyDescent="0.25">
      <c r="A274" t="s">
        <v>140</v>
      </c>
      <c r="I274">
        <v>103340.04980110638</v>
      </c>
      <c r="O274" t="s">
        <v>83</v>
      </c>
    </row>
    <row r="275" spans="1:15" x14ac:dyDescent="0.25">
      <c r="A275" t="s">
        <v>141</v>
      </c>
      <c r="I275">
        <v>1.6025053808100639E-2</v>
      </c>
      <c r="O275"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75"/>
  <sheetViews>
    <sheetView tabSelected="1" topLeftCell="A223" workbookViewId="0">
      <selection activeCell="AA251" sqref="AA251:AE251"/>
    </sheetView>
  </sheetViews>
  <sheetFormatPr defaultColWidth="1.7109375" defaultRowHeight="15" x14ac:dyDescent="0.25"/>
  <cols>
    <col min="1" max="21" width="1.7109375" style="1" customWidth="1"/>
    <col min="22" max="22" width="2.85546875" style="1" customWidth="1"/>
    <col min="23" max="46" width="1.7109375" style="1" customWidth="1"/>
    <col min="47" max="47" width="2" style="1" customWidth="1"/>
    <col min="48" max="52" width="1.7109375" style="1" customWidth="1"/>
    <col min="53" max="54" width="1.7109375" style="1"/>
    <col min="55" max="64" width="2" style="1" customWidth="1"/>
    <col min="65" max="65" width="13.42578125" style="1" customWidth="1"/>
    <col min="66" max="66" width="10.42578125" style="1" customWidth="1"/>
    <col min="67" max="67" width="1.5703125" style="1" customWidth="1"/>
    <col min="68" max="68" width="1.85546875" style="1" customWidth="1"/>
    <col min="69" max="69" width="28.28515625" style="30" customWidth="1"/>
    <col min="70" max="70" width="1.7109375" style="4"/>
    <col min="71" max="71" width="4.5703125" style="4" customWidth="1"/>
    <col min="72" max="72" width="26.5703125" style="10" customWidth="1"/>
    <col min="73" max="73" width="29" style="11" customWidth="1"/>
    <col min="74" max="74" width="28.140625" style="12" customWidth="1"/>
    <col min="75" max="84" width="10.7109375" style="1" customWidth="1"/>
    <col min="85" max="93" width="1.7109375" style="1"/>
    <col min="94" max="94" width="1.7109375" style="1" customWidth="1"/>
    <col min="95" max="16384" width="1.7109375" style="1"/>
  </cols>
  <sheetData>
    <row r="1" spans="1:74" ht="15.75" customHeight="1" x14ac:dyDescent="0.25">
      <c r="A1" s="71" t="s">
        <v>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N1" s="2" t="s">
        <v>1</v>
      </c>
      <c r="BO1" s="2" t="s">
        <v>2</v>
      </c>
      <c r="BQ1" s="3" t="s">
        <v>3</v>
      </c>
      <c r="BT1" s="5" t="s">
        <v>4</v>
      </c>
      <c r="BU1" s="6" t="s">
        <v>5</v>
      </c>
      <c r="BV1" s="7" t="s">
        <v>6</v>
      </c>
    </row>
    <row r="2" spans="1:74" s="8" customFormat="1" ht="54.95" customHeight="1" x14ac:dyDescent="0.2">
      <c r="A2" s="72" t="s">
        <v>7</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3" t="s">
        <v>8</v>
      </c>
      <c r="AW2" s="73"/>
      <c r="AX2" s="73"/>
      <c r="AY2" s="73"/>
      <c r="AZ2" s="73"/>
      <c r="BA2" s="73"/>
      <c r="BB2" s="73"/>
      <c r="BC2" s="73"/>
      <c r="BD2" s="73"/>
      <c r="BE2" s="73"/>
      <c r="BF2" s="73"/>
      <c r="BG2" s="73"/>
      <c r="BH2" s="73"/>
      <c r="BI2" s="73"/>
      <c r="BJ2" s="73"/>
      <c r="BK2" s="73"/>
      <c r="BL2" s="73"/>
      <c r="BQ2" s="3"/>
      <c r="BR2" s="9"/>
      <c r="BS2" s="9"/>
      <c r="BT2" s="5"/>
      <c r="BU2" s="6"/>
      <c r="BV2" s="7"/>
    </row>
    <row r="3" spans="1:74" ht="49.5" customHeight="1" x14ac:dyDescent="0.25">
      <c r="A3" s="74" t="s">
        <v>9</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row>
    <row r="4" spans="1:74" ht="6.75" customHeight="1" x14ac:dyDescent="0.25">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row>
    <row r="5" spans="1:74" ht="15.75" thickBot="1" x14ac:dyDescent="0.3">
      <c r="A5" s="76" t="s">
        <v>10</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BC5" s="77"/>
      <c r="BD5" s="77"/>
      <c r="BE5" s="77"/>
      <c r="BF5" s="77"/>
      <c r="BG5" s="77"/>
      <c r="BH5" s="77"/>
      <c r="BI5" s="77"/>
      <c r="BJ5" s="77"/>
      <c r="BK5" s="77"/>
      <c r="BL5" s="77"/>
    </row>
    <row r="6" spans="1:74" ht="13.5" customHeight="1" x14ac:dyDescent="0.25">
      <c r="A6" s="60" t="s">
        <v>11</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2"/>
      <c r="AJ6" s="63" t="str">
        <f>Bansek2!AJ6</f>
        <v>BAS 20200615</v>
      </c>
      <c r="AK6" s="64"/>
      <c r="AL6" s="64"/>
      <c r="AM6" s="64"/>
      <c r="AN6" s="64"/>
      <c r="AO6" s="64"/>
      <c r="AP6" s="64"/>
      <c r="AQ6" s="64"/>
      <c r="AR6" s="64"/>
      <c r="AS6" s="64"/>
      <c r="AT6" s="64"/>
      <c r="AU6" s="64"/>
      <c r="AV6" s="64"/>
      <c r="AW6" s="64"/>
      <c r="AX6" s="64"/>
      <c r="AY6" s="64"/>
      <c r="AZ6" s="64"/>
      <c r="BA6" s="64"/>
      <c r="BB6" s="65"/>
      <c r="BC6" s="66"/>
      <c r="BD6" s="67"/>
      <c r="BE6" s="67"/>
      <c r="BF6" s="67"/>
      <c r="BG6" s="67"/>
      <c r="BH6" s="67"/>
      <c r="BI6" s="67"/>
      <c r="BJ6" s="67"/>
      <c r="BK6" s="67"/>
      <c r="BL6" s="67"/>
      <c r="BM6" s="13"/>
      <c r="BN6" s="14"/>
      <c r="BO6" s="13"/>
    </row>
    <row r="7" spans="1:74" ht="13.5" customHeight="1" x14ac:dyDescent="0.25">
      <c r="A7" s="68" t="s">
        <v>13</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70"/>
      <c r="AJ7" s="63"/>
      <c r="AK7" s="64"/>
      <c r="AL7" s="64"/>
      <c r="AM7" s="64"/>
      <c r="AN7" s="64"/>
      <c r="AO7" s="64"/>
      <c r="AP7" s="64"/>
      <c r="AQ7" s="64"/>
      <c r="AR7" s="64"/>
      <c r="AS7" s="64"/>
      <c r="AT7" s="64"/>
      <c r="AU7" s="64"/>
      <c r="AV7" s="64"/>
      <c r="AW7" s="64"/>
      <c r="AX7" s="64"/>
      <c r="AY7" s="64"/>
      <c r="AZ7" s="64"/>
      <c r="BA7" s="64"/>
      <c r="BB7" s="65"/>
      <c r="BC7" s="66"/>
      <c r="BD7" s="67"/>
      <c r="BE7" s="67"/>
      <c r="BF7" s="67"/>
      <c r="BG7" s="67"/>
      <c r="BH7" s="67"/>
      <c r="BI7" s="67"/>
      <c r="BJ7" s="67"/>
      <c r="BK7" s="67"/>
      <c r="BL7" s="67"/>
      <c r="BN7" s="15"/>
    </row>
    <row r="8" spans="1:74" ht="13.5" customHeight="1" x14ac:dyDescent="0.25">
      <c r="A8" s="68" t="s">
        <v>14</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70"/>
      <c r="AJ8" s="63" t="str">
        <f>Bansek2!AJ8</f>
        <v>BAS 20200615</v>
      </c>
      <c r="AK8" s="64"/>
      <c r="AL8" s="64"/>
      <c r="AM8" s="64"/>
      <c r="AN8" s="64"/>
      <c r="AO8" s="64"/>
      <c r="AP8" s="64"/>
      <c r="AQ8" s="64"/>
      <c r="AR8" s="64"/>
      <c r="AS8" s="64"/>
      <c r="AT8" s="64"/>
      <c r="AU8" s="64"/>
      <c r="AV8" s="64"/>
      <c r="AW8" s="64"/>
      <c r="AX8" s="64"/>
      <c r="AY8" s="64"/>
      <c r="AZ8" s="64"/>
      <c r="BA8" s="64"/>
      <c r="BB8" s="65"/>
      <c r="BC8" s="66"/>
      <c r="BD8" s="67"/>
      <c r="BE8" s="67"/>
      <c r="BF8" s="67"/>
      <c r="BG8" s="67"/>
      <c r="BH8" s="67"/>
      <c r="BI8" s="67"/>
      <c r="BJ8" s="67"/>
      <c r="BK8" s="67"/>
      <c r="BL8" s="67"/>
      <c r="BN8" s="15"/>
    </row>
    <row r="9" spans="1:74" ht="13.5" customHeight="1" x14ac:dyDescent="0.25">
      <c r="A9" s="68" t="s">
        <v>15</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70"/>
      <c r="AJ9" s="63"/>
      <c r="AK9" s="64"/>
      <c r="AL9" s="64"/>
      <c r="AM9" s="64"/>
      <c r="AN9" s="64"/>
      <c r="AO9" s="64"/>
      <c r="AP9" s="64"/>
      <c r="AQ9" s="64"/>
      <c r="AR9" s="64"/>
      <c r="AS9" s="64"/>
      <c r="AT9" s="64"/>
      <c r="AU9" s="64"/>
      <c r="AV9" s="64"/>
      <c r="AW9" s="64"/>
      <c r="AX9" s="64"/>
      <c r="AY9" s="64"/>
      <c r="AZ9" s="64"/>
      <c r="BA9" s="64"/>
      <c r="BB9" s="65"/>
      <c r="BC9" s="66"/>
      <c r="BD9" s="67"/>
      <c r="BE9" s="67"/>
      <c r="BF9" s="67"/>
      <c r="BG9" s="67"/>
      <c r="BH9" s="67"/>
      <c r="BI9" s="67"/>
      <c r="BJ9" s="67"/>
      <c r="BK9" s="67"/>
      <c r="BL9" s="67"/>
      <c r="BN9" s="15"/>
    </row>
    <row r="10" spans="1:74" ht="13.5" customHeight="1" x14ac:dyDescent="0.25">
      <c r="A10" s="68" t="s">
        <v>16</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70"/>
      <c r="AJ10" s="78" t="str">
        <f>Bansek2!AJ10</f>
        <v>ASEK 7.0</v>
      </c>
      <c r="AK10" s="79"/>
      <c r="AL10" s="79"/>
      <c r="AM10" s="79"/>
      <c r="AN10" s="79"/>
      <c r="AO10" s="79"/>
      <c r="AP10" s="79"/>
      <c r="AQ10" s="79"/>
      <c r="AR10" s="79"/>
      <c r="AS10" s="79"/>
      <c r="AT10" s="79"/>
      <c r="AU10" s="79"/>
      <c r="AV10" s="79"/>
      <c r="AW10" s="79"/>
      <c r="AX10" s="79"/>
      <c r="AY10" s="79"/>
      <c r="AZ10" s="79"/>
      <c r="BA10" s="79"/>
      <c r="BB10" s="80"/>
      <c r="BC10" s="66"/>
      <c r="BD10" s="67"/>
      <c r="BE10" s="67"/>
      <c r="BF10" s="67"/>
      <c r="BG10" s="67"/>
      <c r="BH10" s="67"/>
      <c r="BI10" s="67"/>
      <c r="BJ10" s="67"/>
      <c r="BK10" s="67"/>
      <c r="BL10" s="67"/>
      <c r="BN10" s="15"/>
      <c r="BO10" s="16"/>
    </row>
    <row r="11" spans="1:74" ht="13.5" customHeight="1" x14ac:dyDescent="0.25">
      <c r="A11" s="68" t="s">
        <v>18</v>
      </c>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70"/>
      <c r="AJ11" s="63"/>
      <c r="AK11" s="64"/>
      <c r="AL11" s="64"/>
      <c r="AM11" s="64"/>
      <c r="AN11" s="64"/>
      <c r="AO11" s="64"/>
      <c r="AP11" s="64"/>
      <c r="AQ11" s="64"/>
      <c r="AR11" s="64"/>
      <c r="AS11" s="64"/>
      <c r="AT11" s="64"/>
      <c r="AU11" s="64"/>
      <c r="AV11" s="64"/>
      <c r="AW11" s="64"/>
      <c r="AX11" s="64"/>
      <c r="AY11" s="64"/>
      <c r="AZ11" s="64"/>
      <c r="BA11" s="64"/>
      <c r="BB11" s="65"/>
      <c r="BC11" s="66"/>
      <c r="BD11" s="67"/>
      <c r="BE11" s="67"/>
      <c r="BF11" s="67"/>
      <c r="BG11" s="67"/>
      <c r="BH11" s="67"/>
      <c r="BI11" s="67"/>
      <c r="BJ11" s="67"/>
      <c r="BK11" s="67"/>
      <c r="BL11" s="67"/>
      <c r="BN11" s="15"/>
      <c r="BO11" s="16"/>
    </row>
    <row r="12" spans="1:74" ht="13.5" customHeight="1" x14ac:dyDescent="0.25">
      <c r="A12" s="68" t="s">
        <v>19</v>
      </c>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70"/>
      <c r="AJ12" s="78">
        <f>Bansek2!AJ12</f>
        <v>2017</v>
      </c>
      <c r="AK12" s="79"/>
      <c r="AL12" s="79"/>
      <c r="AM12" s="79"/>
      <c r="AN12" s="79"/>
      <c r="AO12" s="79"/>
      <c r="AP12" s="79"/>
      <c r="AQ12" s="79"/>
      <c r="AR12" s="79"/>
      <c r="AS12" s="79"/>
      <c r="AT12" s="79"/>
      <c r="AU12" s="79"/>
      <c r="AV12" s="79"/>
      <c r="AW12" s="79"/>
      <c r="AX12" s="79"/>
      <c r="AY12" s="79"/>
      <c r="AZ12" s="79"/>
      <c r="BA12" s="79"/>
      <c r="BB12" s="80"/>
      <c r="BC12" s="66"/>
      <c r="BD12" s="67"/>
      <c r="BE12" s="67"/>
      <c r="BF12" s="67"/>
      <c r="BG12" s="67"/>
      <c r="BH12" s="67"/>
      <c r="BI12" s="67"/>
      <c r="BJ12" s="67"/>
      <c r="BK12" s="67"/>
      <c r="BL12" s="67"/>
      <c r="BN12" s="15"/>
    </row>
    <row r="13" spans="1:74" ht="13.5" customHeight="1" x14ac:dyDescent="0.25">
      <c r="A13" s="68" t="s">
        <v>21</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70"/>
      <c r="AJ13" s="82">
        <f>Bansek2!AJ13</f>
        <v>3.5000000000000003E-2</v>
      </c>
      <c r="AK13" s="83"/>
      <c r="AL13" s="83"/>
      <c r="AM13" s="83"/>
      <c r="AN13" s="83"/>
      <c r="AO13" s="83"/>
      <c r="AP13" s="83"/>
      <c r="AQ13" s="83"/>
      <c r="AR13" s="83"/>
      <c r="AS13" s="83"/>
      <c r="AT13" s="83"/>
      <c r="AU13" s="83"/>
      <c r="AV13" s="83"/>
      <c r="AW13" s="83"/>
      <c r="AX13" s="83"/>
      <c r="AY13" s="83"/>
      <c r="AZ13" s="83"/>
      <c r="BA13" s="83"/>
      <c r="BB13" s="84"/>
      <c r="BC13" s="66"/>
      <c r="BD13" s="67"/>
      <c r="BE13" s="67"/>
      <c r="BF13" s="67"/>
      <c r="BG13" s="67"/>
      <c r="BH13" s="67"/>
      <c r="BI13" s="67"/>
      <c r="BJ13" s="67"/>
      <c r="BK13" s="67"/>
      <c r="BL13" s="67"/>
      <c r="BN13" s="15"/>
    </row>
    <row r="14" spans="1:74" ht="13.5" customHeight="1" x14ac:dyDescent="0.25">
      <c r="A14" s="68" t="s">
        <v>22</v>
      </c>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c r="AJ14" s="81"/>
      <c r="AK14" s="79"/>
      <c r="AL14" s="79"/>
      <c r="AM14" s="79"/>
      <c r="AN14" s="79"/>
      <c r="AO14" s="79"/>
      <c r="AP14" s="79"/>
      <c r="AQ14" s="79"/>
      <c r="AR14" s="79"/>
      <c r="AS14" s="79"/>
      <c r="AT14" s="79"/>
      <c r="AU14" s="79"/>
      <c r="AV14" s="79"/>
      <c r="AW14" s="79"/>
      <c r="AX14" s="79"/>
      <c r="AY14" s="79"/>
      <c r="AZ14" s="79"/>
      <c r="BA14" s="79"/>
      <c r="BB14" s="80"/>
      <c r="BC14" s="66"/>
      <c r="BD14" s="67"/>
      <c r="BE14" s="67"/>
      <c r="BF14" s="67"/>
      <c r="BG14" s="67"/>
      <c r="BH14" s="67"/>
      <c r="BI14" s="67"/>
      <c r="BJ14" s="67"/>
      <c r="BK14" s="67"/>
      <c r="BL14" s="67"/>
      <c r="BN14" s="15"/>
      <c r="BO14" s="16"/>
    </row>
    <row r="15" spans="1:74" ht="13.5" customHeight="1" x14ac:dyDescent="0.25">
      <c r="A15" s="68" t="s">
        <v>23</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70"/>
      <c r="AJ15" s="78">
        <f>Bansek2!AJ15</f>
        <v>2025</v>
      </c>
      <c r="AK15" s="79"/>
      <c r="AL15" s="79"/>
      <c r="AM15" s="79"/>
      <c r="AN15" s="79"/>
      <c r="AO15" s="79"/>
      <c r="AP15" s="79"/>
      <c r="AQ15" s="79"/>
      <c r="AR15" s="79"/>
      <c r="AS15" s="79"/>
      <c r="AT15" s="79"/>
      <c r="AU15" s="79"/>
      <c r="AV15" s="79"/>
      <c r="AW15" s="79"/>
      <c r="AX15" s="79"/>
      <c r="AY15" s="79"/>
      <c r="AZ15" s="79"/>
      <c r="BA15" s="79"/>
      <c r="BB15" s="80"/>
      <c r="BC15" s="66"/>
      <c r="BD15" s="67"/>
      <c r="BE15" s="67"/>
      <c r="BF15" s="67"/>
      <c r="BG15" s="67"/>
      <c r="BH15" s="67"/>
      <c r="BI15" s="67"/>
      <c r="BJ15" s="67"/>
      <c r="BK15" s="67"/>
      <c r="BL15" s="67"/>
      <c r="BN15" s="15"/>
    </row>
    <row r="16" spans="1:74" ht="13.5" customHeight="1" x14ac:dyDescent="0.25">
      <c r="A16" s="68" t="s">
        <v>24</v>
      </c>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70"/>
      <c r="AJ16" s="78">
        <f>Bansek2!AJ16</f>
        <v>2025</v>
      </c>
      <c r="AK16" s="79"/>
      <c r="AL16" s="79"/>
      <c r="AM16" s="79"/>
      <c r="AN16" s="79"/>
      <c r="AO16" s="79"/>
      <c r="AP16" s="79"/>
      <c r="AQ16" s="79"/>
      <c r="AR16" s="79"/>
      <c r="AS16" s="79"/>
      <c r="AT16" s="79"/>
      <c r="AU16" s="79"/>
      <c r="AV16" s="79"/>
      <c r="AW16" s="79"/>
      <c r="AX16" s="79"/>
      <c r="AY16" s="79"/>
      <c r="AZ16" s="79"/>
      <c r="BA16" s="79"/>
      <c r="BB16" s="80"/>
      <c r="BC16" s="66"/>
      <c r="BD16" s="67"/>
      <c r="BE16" s="67"/>
      <c r="BF16" s="67"/>
      <c r="BG16" s="67"/>
      <c r="BH16" s="67"/>
      <c r="BI16" s="67"/>
      <c r="BJ16" s="67"/>
      <c r="BK16" s="67"/>
      <c r="BL16" s="67"/>
      <c r="BN16" s="15"/>
    </row>
    <row r="17" spans="1:69" ht="13.5" customHeight="1" x14ac:dyDescent="0.25">
      <c r="A17" s="68" t="s">
        <v>25</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70"/>
      <c r="AJ17" s="78"/>
      <c r="AK17" s="79"/>
      <c r="AL17" s="79"/>
      <c r="AM17" s="79"/>
      <c r="AN17" s="79"/>
      <c r="AO17" s="79"/>
      <c r="AP17" s="79"/>
      <c r="AQ17" s="79"/>
      <c r="AR17" s="79"/>
      <c r="AS17" s="79"/>
      <c r="AT17" s="79"/>
      <c r="AU17" s="79"/>
      <c r="AV17" s="79"/>
      <c r="AW17" s="79"/>
      <c r="AX17" s="79"/>
      <c r="AY17" s="79"/>
      <c r="AZ17" s="79"/>
      <c r="BA17" s="79"/>
      <c r="BB17" s="80"/>
      <c r="BC17" s="66"/>
      <c r="BD17" s="67"/>
      <c r="BE17" s="67"/>
      <c r="BF17" s="67"/>
      <c r="BG17" s="67"/>
      <c r="BH17" s="67"/>
      <c r="BI17" s="67"/>
      <c r="BJ17" s="67"/>
      <c r="BK17" s="67"/>
      <c r="BL17" s="67"/>
      <c r="BN17" s="15"/>
      <c r="BO17" s="16"/>
    </row>
    <row r="18" spans="1:69" ht="13.5" customHeight="1" x14ac:dyDescent="0.25">
      <c r="A18" s="68" t="s">
        <v>26</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70"/>
      <c r="AJ18" s="78"/>
      <c r="AK18" s="79"/>
      <c r="AL18" s="79"/>
      <c r="AM18" s="79"/>
      <c r="AN18" s="79"/>
      <c r="AO18" s="79"/>
      <c r="AP18" s="79"/>
      <c r="AQ18" s="79"/>
      <c r="AR18" s="79"/>
      <c r="AS18" s="79"/>
      <c r="AT18" s="79"/>
      <c r="AU18" s="79"/>
      <c r="AV18" s="79"/>
      <c r="AW18" s="79"/>
      <c r="AX18" s="79"/>
      <c r="AY18" s="79"/>
      <c r="AZ18" s="79"/>
      <c r="BA18" s="79"/>
      <c r="BB18" s="80"/>
      <c r="BC18" s="66"/>
      <c r="BD18" s="67"/>
      <c r="BE18" s="67"/>
      <c r="BF18" s="67"/>
      <c r="BG18" s="67"/>
      <c r="BH18" s="67"/>
      <c r="BI18" s="67"/>
      <c r="BJ18" s="67"/>
      <c r="BK18" s="67"/>
      <c r="BL18" s="67"/>
      <c r="BN18" s="15"/>
      <c r="BO18" s="16"/>
    </row>
    <row r="19" spans="1:69" ht="13.5" customHeight="1" x14ac:dyDescent="0.25">
      <c r="A19" s="68" t="s">
        <v>27</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70"/>
      <c r="AJ19" s="78" t="s">
        <v>178</v>
      </c>
      <c r="AK19" s="79"/>
      <c r="AL19" s="79"/>
      <c r="AM19" s="79"/>
      <c r="AN19" s="79"/>
      <c r="AO19" s="79"/>
      <c r="AP19" s="79"/>
      <c r="AQ19" s="79"/>
      <c r="AR19" s="79"/>
      <c r="AS19" s="79"/>
      <c r="AT19" s="79"/>
      <c r="AU19" s="79"/>
      <c r="AV19" s="79"/>
      <c r="AW19" s="79"/>
      <c r="AX19" s="79"/>
      <c r="AY19" s="79"/>
      <c r="AZ19" s="79"/>
      <c r="BA19" s="79"/>
      <c r="BB19" s="80"/>
      <c r="BC19" s="66"/>
      <c r="BD19" s="67"/>
      <c r="BE19" s="67"/>
      <c r="BF19" s="67"/>
      <c r="BG19" s="67"/>
      <c r="BH19" s="67"/>
      <c r="BI19" s="67"/>
      <c r="BJ19" s="67"/>
      <c r="BK19" s="67"/>
      <c r="BL19" s="67"/>
      <c r="BN19" s="15"/>
    </row>
    <row r="20" spans="1:69" ht="13.5" customHeight="1" x14ac:dyDescent="0.25">
      <c r="A20" s="68" t="s">
        <v>29</v>
      </c>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70"/>
      <c r="AJ20" s="63"/>
      <c r="AK20" s="64"/>
      <c r="AL20" s="64"/>
      <c r="AM20" s="64"/>
      <c r="AN20" s="64"/>
      <c r="AO20" s="64"/>
      <c r="AP20" s="64"/>
      <c r="AQ20" s="64"/>
      <c r="AR20" s="64"/>
      <c r="AS20" s="64"/>
      <c r="AT20" s="64"/>
      <c r="AU20" s="64"/>
      <c r="AV20" s="64"/>
      <c r="AW20" s="64"/>
      <c r="AX20" s="64"/>
      <c r="AY20" s="64"/>
      <c r="AZ20" s="64"/>
      <c r="BA20" s="64"/>
      <c r="BB20" s="65"/>
      <c r="BC20" s="66"/>
      <c r="BD20" s="67"/>
      <c r="BE20" s="67"/>
      <c r="BF20" s="67"/>
      <c r="BG20" s="67"/>
      <c r="BH20" s="67"/>
      <c r="BI20" s="67"/>
      <c r="BJ20" s="67"/>
      <c r="BK20" s="67"/>
      <c r="BL20" s="67"/>
      <c r="BN20" s="15"/>
    </row>
    <row r="21" spans="1:69" ht="13.5" hidden="1" customHeight="1" x14ac:dyDescent="0.25">
      <c r="A21" s="68" t="s">
        <v>30</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70"/>
      <c r="AJ21" s="88" t="s">
        <v>12</v>
      </c>
      <c r="AK21" s="86"/>
      <c r="AL21" s="86"/>
      <c r="AM21" s="86"/>
      <c r="AN21" s="86"/>
      <c r="AO21" s="86"/>
      <c r="AP21" s="86"/>
      <c r="AQ21" s="86"/>
      <c r="AR21" s="86"/>
      <c r="AS21" s="86"/>
      <c r="AT21" s="86"/>
      <c r="AU21" s="86"/>
      <c r="AV21" s="86"/>
      <c r="AW21" s="86"/>
      <c r="AX21" s="86"/>
      <c r="AY21" s="86"/>
      <c r="AZ21" s="86"/>
      <c r="BA21" s="86"/>
      <c r="BB21" s="87"/>
      <c r="BC21" s="66"/>
      <c r="BD21" s="67"/>
      <c r="BE21" s="67"/>
      <c r="BF21" s="67"/>
      <c r="BG21" s="67"/>
      <c r="BH21" s="67"/>
      <c r="BI21" s="67"/>
      <c r="BJ21" s="67"/>
      <c r="BK21" s="67"/>
      <c r="BL21" s="67"/>
      <c r="BN21" s="17"/>
    </row>
    <row r="22" spans="1:69" ht="13.5" hidden="1" customHeight="1" x14ac:dyDescent="0.25">
      <c r="A22" s="68" t="s">
        <v>31</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70"/>
      <c r="AJ22" s="88" t="s">
        <v>12</v>
      </c>
      <c r="AK22" s="86"/>
      <c r="AL22" s="86"/>
      <c r="AM22" s="86"/>
      <c r="AN22" s="86"/>
      <c r="AO22" s="86"/>
      <c r="AP22" s="86"/>
      <c r="AQ22" s="86"/>
      <c r="AR22" s="86"/>
      <c r="AS22" s="86"/>
      <c r="AT22" s="86"/>
      <c r="AU22" s="86"/>
      <c r="AV22" s="86"/>
      <c r="AW22" s="86"/>
      <c r="AX22" s="86"/>
      <c r="AY22" s="86"/>
      <c r="AZ22" s="86"/>
      <c r="BA22" s="86"/>
      <c r="BB22" s="87"/>
      <c r="BC22" s="66"/>
      <c r="BD22" s="67"/>
      <c r="BE22" s="67"/>
      <c r="BF22" s="67"/>
      <c r="BG22" s="67"/>
      <c r="BH22" s="67"/>
      <c r="BI22" s="67"/>
      <c r="BJ22" s="67"/>
      <c r="BK22" s="67"/>
      <c r="BL22" s="67"/>
      <c r="BM22" s="18"/>
      <c r="BN22" s="19"/>
      <c r="BO22" s="18"/>
    </row>
    <row r="23" spans="1:69" ht="13.5" hidden="1" customHeight="1" x14ac:dyDescent="0.25">
      <c r="A23" s="68" t="s">
        <v>32</v>
      </c>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70"/>
      <c r="AJ23" s="88" t="s">
        <v>12</v>
      </c>
      <c r="AK23" s="86"/>
      <c r="AL23" s="86"/>
      <c r="AM23" s="86"/>
      <c r="AN23" s="86"/>
      <c r="AO23" s="86"/>
      <c r="AP23" s="86"/>
      <c r="AQ23" s="86"/>
      <c r="AR23" s="86"/>
      <c r="AS23" s="86"/>
      <c r="AT23" s="86"/>
      <c r="AU23" s="86"/>
      <c r="AV23" s="86"/>
      <c r="AW23" s="86"/>
      <c r="AX23" s="86"/>
      <c r="AY23" s="86"/>
      <c r="AZ23" s="86"/>
      <c r="BA23" s="86"/>
      <c r="BB23" s="87"/>
      <c r="BC23" s="66"/>
      <c r="BD23" s="67"/>
      <c r="BE23" s="67"/>
      <c r="BF23" s="67"/>
      <c r="BG23" s="67"/>
      <c r="BH23" s="67"/>
      <c r="BI23" s="67"/>
      <c r="BJ23" s="67"/>
      <c r="BK23" s="67"/>
      <c r="BL23" s="67"/>
      <c r="BN23" s="17"/>
    </row>
    <row r="24" spans="1:69" ht="13.5" hidden="1" customHeight="1" x14ac:dyDescent="0.25">
      <c r="A24" s="68" t="s">
        <v>33</v>
      </c>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70"/>
      <c r="AJ24" s="88" t="s">
        <v>12</v>
      </c>
      <c r="AK24" s="86"/>
      <c r="AL24" s="86"/>
      <c r="AM24" s="86"/>
      <c r="AN24" s="86"/>
      <c r="AO24" s="86"/>
      <c r="AP24" s="86"/>
      <c r="AQ24" s="86"/>
      <c r="AR24" s="86"/>
      <c r="AS24" s="86"/>
      <c r="AT24" s="86"/>
      <c r="AU24" s="86"/>
      <c r="AV24" s="86"/>
      <c r="AW24" s="86"/>
      <c r="AX24" s="86"/>
      <c r="AY24" s="86"/>
      <c r="AZ24" s="86"/>
      <c r="BA24" s="86"/>
      <c r="BB24" s="87"/>
      <c r="BC24" s="66"/>
      <c r="BD24" s="67"/>
      <c r="BE24" s="67"/>
      <c r="BF24" s="67"/>
      <c r="BG24" s="67"/>
      <c r="BH24" s="67"/>
      <c r="BI24" s="67"/>
      <c r="BJ24" s="67"/>
      <c r="BK24" s="67"/>
      <c r="BL24" s="67"/>
      <c r="BN24" s="17"/>
    </row>
    <row r="25" spans="1:69" ht="13.5" customHeight="1" x14ac:dyDescent="0.25">
      <c r="A25" s="68" t="s">
        <v>34</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70"/>
      <c r="AJ25" s="85"/>
      <c r="AK25" s="86"/>
      <c r="AL25" s="86"/>
      <c r="AM25" s="86"/>
      <c r="AN25" s="86"/>
      <c r="AO25" s="86"/>
      <c r="AP25" s="86"/>
      <c r="AQ25" s="86"/>
      <c r="AR25" s="86"/>
      <c r="AS25" s="86"/>
      <c r="AT25" s="86"/>
      <c r="AU25" s="86"/>
      <c r="AV25" s="86"/>
      <c r="AW25" s="86"/>
      <c r="AX25" s="86"/>
      <c r="AY25" s="86"/>
      <c r="AZ25" s="86"/>
      <c r="BA25" s="86"/>
      <c r="BB25" s="87"/>
      <c r="BC25" s="66"/>
      <c r="BD25" s="67"/>
      <c r="BE25" s="67"/>
      <c r="BF25" s="67"/>
      <c r="BG25" s="67"/>
      <c r="BH25" s="67"/>
      <c r="BI25" s="67"/>
      <c r="BJ25" s="67"/>
      <c r="BK25" s="67"/>
      <c r="BL25" s="67"/>
      <c r="BN25" s="17"/>
    </row>
    <row r="26" spans="1:69" ht="13.5" customHeight="1" x14ac:dyDescent="0.25">
      <c r="A26" s="68" t="s">
        <v>35</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70"/>
      <c r="AJ26" s="85"/>
      <c r="AK26" s="86"/>
      <c r="AL26" s="86"/>
      <c r="AM26" s="86"/>
      <c r="AN26" s="86"/>
      <c r="AO26" s="86"/>
      <c r="AP26" s="86"/>
      <c r="AQ26" s="86"/>
      <c r="AR26" s="86"/>
      <c r="AS26" s="86"/>
      <c r="AT26" s="86"/>
      <c r="AU26" s="86"/>
      <c r="AV26" s="86"/>
      <c r="AW26" s="86"/>
      <c r="AX26" s="86"/>
      <c r="AY26" s="86"/>
      <c r="AZ26" s="86"/>
      <c r="BA26" s="86"/>
      <c r="BB26" s="87"/>
      <c r="BC26" s="66"/>
      <c r="BD26" s="67"/>
      <c r="BE26" s="67"/>
      <c r="BF26" s="67"/>
      <c r="BG26" s="67"/>
      <c r="BH26" s="67"/>
      <c r="BI26" s="67"/>
      <c r="BJ26" s="67"/>
      <c r="BK26" s="67"/>
      <c r="BL26" s="67"/>
      <c r="BN26" s="17"/>
    </row>
    <row r="27" spans="1:69" ht="13.5" customHeight="1" x14ac:dyDescent="0.25">
      <c r="A27" s="68" t="s">
        <v>36</v>
      </c>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70"/>
      <c r="AJ27" s="85"/>
      <c r="AK27" s="86"/>
      <c r="AL27" s="86"/>
      <c r="AM27" s="86"/>
      <c r="AN27" s="86"/>
      <c r="AO27" s="86"/>
      <c r="AP27" s="86"/>
      <c r="AQ27" s="86"/>
      <c r="AR27" s="86"/>
      <c r="AS27" s="86"/>
      <c r="AT27" s="86"/>
      <c r="AU27" s="86"/>
      <c r="AV27" s="86"/>
      <c r="AW27" s="86"/>
      <c r="AX27" s="86"/>
      <c r="AY27" s="86"/>
      <c r="AZ27" s="86"/>
      <c r="BA27" s="86"/>
      <c r="BB27" s="87"/>
      <c r="BC27" s="66"/>
      <c r="BD27" s="67"/>
      <c r="BE27" s="67"/>
      <c r="BF27" s="67"/>
      <c r="BG27" s="67"/>
      <c r="BH27" s="67"/>
      <c r="BI27" s="67"/>
      <c r="BJ27" s="67"/>
      <c r="BK27" s="67"/>
      <c r="BL27" s="67"/>
      <c r="BN27" s="17"/>
    </row>
    <row r="28" spans="1:69" ht="13.5" customHeight="1" x14ac:dyDescent="0.25">
      <c r="A28" s="68" t="s">
        <v>37</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70"/>
      <c r="AJ28" s="85"/>
      <c r="AK28" s="86"/>
      <c r="AL28" s="86"/>
      <c r="AM28" s="86"/>
      <c r="AN28" s="86"/>
      <c r="AO28" s="86"/>
      <c r="AP28" s="86"/>
      <c r="AQ28" s="86"/>
      <c r="AR28" s="86"/>
      <c r="AS28" s="86"/>
      <c r="AT28" s="86"/>
      <c r="AU28" s="86"/>
      <c r="AV28" s="86"/>
      <c r="AW28" s="86"/>
      <c r="AX28" s="86"/>
      <c r="AY28" s="86"/>
      <c r="AZ28" s="86"/>
      <c r="BA28" s="86"/>
      <c r="BB28" s="87"/>
      <c r="BC28" s="66"/>
      <c r="BD28" s="67"/>
      <c r="BE28" s="67"/>
      <c r="BF28" s="67"/>
      <c r="BG28" s="67"/>
      <c r="BH28" s="67"/>
      <c r="BI28" s="67"/>
      <c r="BJ28" s="67"/>
      <c r="BK28" s="67"/>
      <c r="BL28" s="67"/>
      <c r="BN28" s="17"/>
    </row>
    <row r="29" spans="1:69" ht="13.5" customHeight="1" x14ac:dyDescent="0.25">
      <c r="A29" s="89" t="s">
        <v>38</v>
      </c>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1"/>
      <c r="AJ29" s="98"/>
      <c r="AK29" s="99"/>
      <c r="AL29" s="99"/>
      <c r="AM29" s="99"/>
      <c r="AN29" s="99"/>
      <c r="AO29" s="99"/>
      <c r="AP29" s="99"/>
      <c r="AQ29" s="99"/>
      <c r="AR29" s="99"/>
      <c r="AS29" s="99"/>
      <c r="AT29" s="99"/>
      <c r="AU29" s="99"/>
      <c r="AV29" s="99"/>
      <c r="AW29" s="99"/>
      <c r="AX29" s="99"/>
      <c r="AY29" s="99"/>
      <c r="AZ29" s="99"/>
      <c r="BA29" s="99"/>
      <c r="BB29" s="100"/>
      <c r="BC29" s="66"/>
      <c r="BD29" s="67"/>
      <c r="BE29" s="67"/>
      <c r="BF29" s="67"/>
      <c r="BG29" s="67"/>
      <c r="BH29" s="67"/>
      <c r="BI29" s="67"/>
      <c r="BJ29" s="67"/>
      <c r="BK29" s="67"/>
      <c r="BL29" s="67"/>
      <c r="BN29" s="17"/>
      <c r="BQ29" s="101" t="s">
        <v>39</v>
      </c>
    </row>
    <row r="30" spans="1:69" ht="13.5" customHeight="1" x14ac:dyDescent="0.25">
      <c r="A30" s="89" t="s">
        <v>40</v>
      </c>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1"/>
      <c r="AJ30" s="98"/>
      <c r="AK30" s="99"/>
      <c r="AL30" s="99"/>
      <c r="AM30" s="99"/>
      <c r="AN30" s="99"/>
      <c r="AO30" s="99"/>
      <c r="AP30" s="99"/>
      <c r="AQ30" s="99"/>
      <c r="AR30" s="99"/>
      <c r="AS30" s="99"/>
      <c r="AT30" s="99"/>
      <c r="AU30" s="99"/>
      <c r="AV30" s="99"/>
      <c r="AW30" s="99"/>
      <c r="AX30" s="99"/>
      <c r="AY30" s="99"/>
      <c r="AZ30" s="99"/>
      <c r="BA30" s="99"/>
      <c r="BB30" s="100"/>
      <c r="BC30" s="66"/>
      <c r="BD30" s="67"/>
      <c r="BE30" s="67"/>
      <c r="BF30" s="67"/>
      <c r="BG30" s="67"/>
      <c r="BH30" s="67"/>
      <c r="BI30" s="67"/>
      <c r="BJ30" s="67"/>
      <c r="BK30" s="67"/>
      <c r="BL30" s="67"/>
      <c r="BN30" s="17"/>
      <c r="BQ30" s="101"/>
    </row>
    <row r="31" spans="1:69" ht="13.5" customHeight="1" x14ac:dyDescent="0.25">
      <c r="A31" s="89" t="s">
        <v>41</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1"/>
      <c r="AJ31" s="88"/>
      <c r="AK31" s="86"/>
      <c r="AL31" s="86"/>
      <c r="AM31" s="86"/>
      <c r="AN31" s="86"/>
      <c r="AO31" s="86"/>
      <c r="AP31" s="86"/>
      <c r="AQ31" s="86"/>
      <c r="AR31" s="86"/>
      <c r="AS31" s="86"/>
      <c r="AT31" s="86"/>
      <c r="AU31" s="86"/>
      <c r="AV31" s="86"/>
      <c r="AW31" s="86"/>
      <c r="AX31" s="86"/>
      <c r="AY31" s="86"/>
      <c r="AZ31" s="86"/>
      <c r="BA31" s="86"/>
      <c r="BB31" s="87"/>
      <c r="BC31" s="66"/>
      <c r="BD31" s="67"/>
      <c r="BE31" s="67"/>
      <c r="BF31" s="67"/>
      <c r="BG31" s="67"/>
      <c r="BH31" s="67"/>
      <c r="BI31" s="67"/>
      <c r="BJ31" s="67"/>
      <c r="BK31" s="67"/>
      <c r="BL31" s="67"/>
      <c r="BN31" s="17"/>
      <c r="BQ31" s="101"/>
    </row>
    <row r="32" spans="1:69" ht="13.5" customHeight="1" x14ac:dyDescent="0.25">
      <c r="A32" s="89" t="s">
        <v>41</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1"/>
      <c r="AJ32" s="88"/>
      <c r="AK32" s="86"/>
      <c r="AL32" s="86"/>
      <c r="AM32" s="86"/>
      <c r="AN32" s="86"/>
      <c r="AO32" s="86"/>
      <c r="AP32" s="86"/>
      <c r="AQ32" s="86"/>
      <c r="AR32" s="86"/>
      <c r="AS32" s="86"/>
      <c r="AT32" s="86"/>
      <c r="AU32" s="86"/>
      <c r="AV32" s="86"/>
      <c r="AW32" s="86"/>
      <c r="AX32" s="86"/>
      <c r="AY32" s="86"/>
      <c r="AZ32" s="86"/>
      <c r="BA32" s="86"/>
      <c r="BB32" s="87"/>
      <c r="BC32" s="66"/>
      <c r="BD32" s="67"/>
      <c r="BE32" s="67"/>
      <c r="BF32" s="67"/>
      <c r="BG32" s="67"/>
      <c r="BH32" s="67"/>
      <c r="BI32" s="67"/>
      <c r="BJ32" s="67"/>
      <c r="BK32" s="67"/>
      <c r="BL32" s="67"/>
      <c r="BN32" s="17"/>
      <c r="BQ32" s="101"/>
    </row>
    <row r="33" spans="1:81" ht="13.5" customHeight="1" x14ac:dyDescent="0.25">
      <c r="A33" s="89" t="s">
        <v>41</v>
      </c>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1"/>
      <c r="AJ33" s="88"/>
      <c r="AK33" s="86"/>
      <c r="AL33" s="86"/>
      <c r="AM33" s="86"/>
      <c r="AN33" s="86"/>
      <c r="AO33" s="86"/>
      <c r="AP33" s="86"/>
      <c r="AQ33" s="86"/>
      <c r="AR33" s="86"/>
      <c r="AS33" s="86"/>
      <c r="AT33" s="86"/>
      <c r="AU33" s="86"/>
      <c r="AV33" s="86"/>
      <c r="AW33" s="86"/>
      <c r="AX33" s="86"/>
      <c r="AY33" s="86"/>
      <c r="AZ33" s="86"/>
      <c r="BA33" s="86"/>
      <c r="BB33" s="87"/>
      <c r="BC33" s="66"/>
      <c r="BD33" s="67"/>
      <c r="BE33" s="67"/>
      <c r="BF33" s="67"/>
      <c r="BG33" s="67"/>
      <c r="BH33" s="67"/>
      <c r="BI33" s="67"/>
      <c r="BJ33" s="67"/>
      <c r="BK33" s="67"/>
      <c r="BL33" s="67"/>
      <c r="BN33" s="17"/>
    </row>
    <row r="34" spans="1:81" ht="13.5" customHeight="1" x14ac:dyDescent="0.25">
      <c r="A34" s="89" t="s">
        <v>41</v>
      </c>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1"/>
      <c r="AJ34" s="92"/>
      <c r="AK34" s="93"/>
      <c r="AL34" s="93"/>
      <c r="AM34" s="93"/>
      <c r="AN34" s="93"/>
      <c r="AO34" s="93"/>
      <c r="AP34" s="93"/>
      <c r="AQ34" s="93"/>
      <c r="AR34" s="93"/>
      <c r="AS34" s="93"/>
      <c r="AT34" s="93"/>
      <c r="AU34" s="93"/>
      <c r="AV34" s="93"/>
      <c r="AW34" s="93"/>
      <c r="AX34" s="93"/>
      <c r="AY34" s="93"/>
      <c r="AZ34" s="93"/>
      <c r="BA34" s="93"/>
      <c r="BB34" s="94"/>
      <c r="BC34" s="66"/>
      <c r="BD34" s="67"/>
      <c r="BE34" s="67"/>
      <c r="BF34" s="67"/>
      <c r="BG34" s="67"/>
      <c r="BH34" s="67"/>
      <c r="BI34" s="67"/>
      <c r="BJ34" s="67"/>
      <c r="BK34" s="67"/>
      <c r="BL34" s="67"/>
    </row>
    <row r="35" spans="1:81" ht="13.5" customHeight="1" x14ac:dyDescent="0.25">
      <c r="A35" s="89" t="s">
        <v>41</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1"/>
      <c r="AJ35" s="92"/>
      <c r="AK35" s="93"/>
      <c r="AL35" s="93"/>
      <c r="AM35" s="93"/>
      <c r="AN35" s="93"/>
      <c r="AO35" s="93"/>
      <c r="AP35" s="93"/>
      <c r="AQ35" s="93"/>
      <c r="AR35" s="93"/>
      <c r="AS35" s="93"/>
      <c r="AT35" s="93"/>
      <c r="AU35" s="93"/>
      <c r="AV35" s="93"/>
      <c r="AW35" s="93"/>
      <c r="AX35" s="93"/>
      <c r="AY35" s="93"/>
      <c r="AZ35" s="93"/>
      <c r="BA35" s="93"/>
      <c r="BB35" s="94"/>
      <c r="BC35" s="66"/>
      <c r="BD35" s="67"/>
      <c r="BE35" s="67"/>
      <c r="BF35" s="67"/>
      <c r="BG35" s="67"/>
      <c r="BH35" s="67"/>
      <c r="BI35" s="67"/>
      <c r="BJ35" s="67"/>
      <c r="BK35" s="67"/>
      <c r="BL35" s="67"/>
    </row>
    <row r="36" spans="1:81" ht="13.5" customHeight="1" x14ac:dyDescent="0.25">
      <c r="A36" s="89" t="s">
        <v>41</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1"/>
      <c r="AJ36" s="92"/>
      <c r="AK36" s="93"/>
      <c r="AL36" s="93"/>
      <c r="AM36" s="93"/>
      <c r="AN36" s="93"/>
      <c r="AO36" s="93"/>
      <c r="AP36" s="93"/>
      <c r="AQ36" s="93"/>
      <c r="AR36" s="93"/>
      <c r="AS36" s="93"/>
      <c r="AT36" s="93"/>
      <c r="AU36" s="93"/>
      <c r="AV36" s="93"/>
      <c r="AW36" s="93"/>
      <c r="AX36" s="93"/>
      <c r="AY36" s="93"/>
      <c r="AZ36" s="93"/>
      <c r="BA36" s="93"/>
      <c r="BB36" s="94"/>
      <c r="BC36" s="66"/>
      <c r="BD36" s="67"/>
      <c r="BE36" s="67"/>
      <c r="BF36" s="67"/>
      <c r="BG36" s="67"/>
      <c r="BH36" s="67"/>
      <c r="BI36" s="67"/>
      <c r="BJ36" s="67"/>
      <c r="BK36" s="67"/>
      <c r="BL36" s="67"/>
    </row>
    <row r="37" spans="1:81" ht="13.5" customHeight="1" x14ac:dyDescent="0.25">
      <c r="A37" s="89" t="s">
        <v>41</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1"/>
      <c r="AJ37" s="92"/>
      <c r="AK37" s="93"/>
      <c r="AL37" s="93"/>
      <c r="AM37" s="93"/>
      <c r="AN37" s="93"/>
      <c r="AO37" s="93"/>
      <c r="AP37" s="93"/>
      <c r="AQ37" s="93"/>
      <c r="AR37" s="93"/>
      <c r="AS37" s="93"/>
      <c r="AT37" s="93"/>
      <c r="AU37" s="93"/>
      <c r="AV37" s="93"/>
      <c r="AW37" s="93"/>
      <c r="AX37" s="93"/>
      <c r="AY37" s="93"/>
      <c r="AZ37" s="93"/>
      <c r="BA37" s="93"/>
      <c r="BB37" s="94"/>
      <c r="BC37" s="66"/>
      <c r="BD37" s="67"/>
      <c r="BE37" s="67"/>
      <c r="BF37" s="67"/>
      <c r="BG37" s="67"/>
      <c r="BH37" s="67"/>
      <c r="BI37" s="67"/>
      <c r="BJ37" s="67"/>
      <c r="BK37" s="67"/>
      <c r="BL37" s="67"/>
    </row>
    <row r="38" spans="1:81" ht="13.5" customHeight="1" thickBot="1" x14ac:dyDescent="0.3">
      <c r="A38" s="95" t="s">
        <v>41</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7"/>
      <c r="AJ38" s="92"/>
      <c r="AK38" s="93"/>
      <c r="AL38" s="93"/>
      <c r="AM38" s="93"/>
      <c r="AN38" s="93"/>
      <c r="AO38" s="93"/>
      <c r="AP38" s="93"/>
      <c r="AQ38" s="93"/>
      <c r="AR38" s="93"/>
      <c r="AS38" s="93"/>
      <c r="AT38" s="93"/>
      <c r="AU38" s="93"/>
      <c r="AV38" s="93"/>
      <c r="AW38" s="93"/>
      <c r="AX38" s="93"/>
      <c r="AY38" s="93"/>
      <c r="AZ38" s="93"/>
      <c r="BA38" s="93"/>
      <c r="BB38" s="94"/>
      <c r="BC38" s="66"/>
      <c r="BD38" s="67"/>
      <c r="BE38" s="67"/>
      <c r="BF38" s="67"/>
      <c r="BG38" s="67"/>
      <c r="BH38" s="67"/>
      <c r="BI38" s="67"/>
      <c r="BJ38" s="67"/>
      <c r="BK38" s="67"/>
      <c r="BL38" s="67"/>
    </row>
    <row r="39" spans="1:81" ht="18.75" customHeight="1" x14ac:dyDescent="0.25">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row>
    <row r="40" spans="1:81" ht="13.5" customHeight="1" x14ac:dyDescent="0.25">
      <c r="A40" s="115" t="s">
        <v>42</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row>
    <row r="41" spans="1:81" ht="57.75" customHeight="1" x14ac:dyDescent="0.25">
      <c r="A41" s="116" t="s">
        <v>12</v>
      </c>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20"/>
      <c r="BN41" s="20"/>
      <c r="BO41" s="20"/>
      <c r="BQ41" s="21" t="s">
        <v>43</v>
      </c>
    </row>
    <row r="42" spans="1:81" ht="16.5" customHeight="1" x14ac:dyDescent="0.25">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BQ42" s="21"/>
    </row>
    <row r="43" spans="1:81" ht="5.25" customHeight="1" x14ac:dyDescent="0.25">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BB43" s="20"/>
      <c r="BC43" s="20"/>
      <c r="BD43" s="20"/>
      <c r="BE43" s="20"/>
      <c r="BF43" s="20"/>
      <c r="BQ43" s="21"/>
    </row>
    <row r="44" spans="1:81" ht="15.75" customHeight="1" thickBot="1" x14ac:dyDescent="0.3">
      <c r="A44" s="119" t="s">
        <v>44</v>
      </c>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5"/>
      <c r="AT44" s="115"/>
      <c r="AU44" s="115"/>
      <c r="AV44" s="115"/>
      <c r="AW44" s="115"/>
      <c r="AX44" s="115"/>
      <c r="AY44" s="115"/>
      <c r="AZ44" s="115"/>
      <c r="BA44" s="115"/>
      <c r="BB44" s="119"/>
      <c r="BC44" s="119"/>
      <c r="BD44" s="119"/>
      <c r="BE44" s="119"/>
      <c r="BF44" s="119"/>
      <c r="BG44" s="119"/>
      <c r="BH44" s="119"/>
      <c r="BI44" s="119"/>
      <c r="BJ44" s="119"/>
      <c r="BK44" s="119"/>
      <c r="BL44" s="119"/>
      <c r="BQ44" s="21"/>
    </row>
    <row r="45" spans="1:81" ht="84.75" customHeight="1" x14ac:dyDescent="0.2">
      <c r="A45" s="22"/>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109" t="s">
        <v>45</v>
      </c>
      <c r="AT45" s="110"/>
      <c r="AU45" s="110"/>
      <c r="AV45" s="110"/>
      <c r="AW45" s="110"/>
      <c r="AX45" s="110"/>
      <c r="AY45" s="110"/>
      <c r="AZ45" s="110"/>
      <c r="BA45" s="111"/>
      <c r="BB45" s="109" t="s">
        <v>46</v>
      </c>
      <c r="BC45" s="110"/>
      <c r="BD45" s="110"/>
      <c r="BE45" s="110"/>
      <c r="BF45" s="110"/>
      <c r="BG45" s="111"/>
      <c r="BH45" s="112" t="s">
        <v>47</v>
      </c>
      <c r="BI45" s="112"/>
      <c r="BJ45" s="112"/>
      <c r="BK45" s="112"/>
      <c r="BL45" s="113"/>
      <c r="BM45" s="24" t="s">
        <v>48</v>
      </c>
      <c r="BN45" s="25" t="s">
        <v>49</v>
      </c>
      <c r="BP45" s="20"/>
      <c r="BQ45" s="26" t="s">
        <v>50</v>
      </c>
      <c r="BX45" s="20"/>
    </row>
    <row r="46" spans="1:81" ht="22.5" customHeight="1" x14ac:dyDescent="0.25">
      <c r="A46" s="68" t="s">
        <v>51</v>
      </c>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70"/>
      <c r="AS46" s="103">
        <f>Bansek2!AS46+'Plk2'!AS46</f>
        <v>141.71276924999998</v>
      </c>
      <c r="AT46" s="104"/>
      <c r="AU46" s="104"/>
      <c r="AV46" s="104"/>
      <c r="AW46" s="104"/>
      <c r="AX46" s="104"/>
      <c r="AY46" s="104"/>
      <c r="AZ46" s="104"/>
      <c r="BA46" s="105"/>
      <c r="BB46" s="103">
        <f>Bansek2!AF252+'Plk2'!AF252</f>
        <v>1563.854016309692</v>
      </c>
      <c r="BC46" s="104"/>
      <c r="BD46" s="104"/>
      <c r="BE46" s="104"/>
      <c r="BF46" s="104"/>
      <c r="BG46" s="105"/>
      <c r="BH46" s="106">
        <f>IF(AS46=0," -",IF(BB46=" -"," -", IF(BB46/((-BM46)+AS46)&lt;0, " &lt; 0",BB46/((-BM46)+AS46))))</f>
        <v>7.3324913119537145</v>
      </c>
      <c r="BI46" s="107"/>
      <c r="BJ46" s="107"/>
      <c r="BK46" s="107"/>
      <c r="BL46" s="108"/>
      <c r="BM46" s="27">
        <f>Bansek2!BM46+'Plk2'!BM46</f>
        <v>-71.564539890514908</v>
      </c>
      <c r="BN46" s="58">
        <f>Bansek2!BN46+'Plk2'!BN46</f>
        <v>-25.044148152629475</v>
      </c>
      <c r="BO46" s="13"/>
      <c r="BQ46" s="29"/>
      <c r="BX46" s="20"/>
    </row>
    <row r="47" spans="1:81" ht="23.25" customHeight="1" x14ac:dyDescent="0.25">
      <c r="A47" s="68" t="s">
        <v>52</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70"/>
      <c r="AS47" s="103">
        <f>Bansek2!AS47+'Plk2'!AS47</f>
        <v>184.22660002499998</v>
      </c>
      <c r="AT47" s="104"/>
      <c r="AU47" s="104"/>
      <c r="AV47" s="104"/>
      <c r="AW47" s="104"/>
      <c r="AX47" s="104"/>
      <c r="AY47" s="104"/>
      <c r="AZ47" s="104"/>
      <c r="BA47" s="105"/>
      <c r="BB47" s="103">
        <f>Bansek2!BB47+'Plk2'!BB47</f>
        <v>1521.3401855346915</v>
      </c>
      <c r="BC47" s="104"/>
      <c r="BD47" s="104"/>
      <c r="BE47" s="104"/>
      <c r="BF47" s="104"/>
      <c r="BG47" s="105"/>
      <c r="BH47" s="106">
        <f t="shared" ref="BH47:BH50" si="0">IF(AS47=0," -",IF(BB47=" -"," -", IF(BB47/((-BM47)+AS47)&lt;0, " &lt; 0",BB47/((-BM47)+AS47))))</f>
        <v>8.257983295182358</v>
      </c>
      <c r="BI47" s="107"/>
      <c r="BJ47" s="107"/>
      <c r="BK47" s="107"/>
      <c r="BL47" s="108"/>
      <c r="BM47" s="27"/>
      <c r="BN47" s="58"/>
      <c r="BO47" s="13"/>
      <c r="BQ47" s="102" t="s">
        <v>53</v>
      </c>
      <c r="BX47" s="20"/>
      <c r="BY47" s="20"/>
      <c r="BZ47" s="20"/>
      <c r="CA47" s="20"/>
      <c r="CB47" s="20"/>
      <c r="CC47" s="13"/>
    </row>
    <row r="48" spans="1:81" s="31" customFormat="1" ht="21.75" customHeight="1" x14ac:dyDescent="0.25">
      <c r="A48" s="68" t="s">
        <v>54</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70"/>
      <c r="AS48" s="103">
        <f>Bansek2!AS48+'Plk2'!AS48</f>
        <v>141.71276924999998</v>
      </c>
      <c r="AT48" s="104"/>
      <c r="AU48" s="104"/>
      <c r="AV48" s="104"/>
      <c r="AW48" s="104"/>
      <c r="AX48" s="104"/>
      <c r="AY48" s="104"/>
      <c r="AZ48" s="104"/>
      <c r="BA48" s="105"/>
      <c r="BB48" s="103">
        <f>Bansek2!BB48+'Plk2'!BB48</f>
        <v>1560.0217918352271</v>
      </c>
      <c r="BC48" s="104"/>
      <c r="BD48" s="104"/>
      <c r="BE48" s="104"/>
      <c r="BF48" s="104"/>
      <c r="BG48" s="105"/>
      <c r="BH48" s="106">
        <f t="shared" si="0"/>
        <v>11.008336087788555</v>
      </c>
      <c r="BI48" s="107"/>
      <c r="BJ48" s="107"/>
      <c r="BK48" s="107"/>
      <c r="BL48" s="108"/>
      <c r="BM48" s="27"/>
      <c r="BN48" s="58"/>
      <c r="BP48" s="1"/>
      <c r="BQ48" s="102"/>
      <c r="BR48" s="4"/>
      <c r="BS48" s="4"/>
      <c r="BT48" s="10"/>
      <c r="BU48" s="11"/>
      <c r="BV48" s="12"/>
      <c r="BW48" s="1"/>
      <c r="BX48" s="20"/>
      <c r="BY48" s="32"/>
      <c r="BZ48" s="32"/>
      <c r="CA48" s="32"/>
      <c r="CB48" s="32"/>
    </row>
    <row r="49" spans="1:80" ht="22.5" customHeight="1" x14ac:dyDescent="0.25">
      <c r="A49" s="68" t="s">
        <v>55</v>
      </c>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70"/>
      <c r="AS49" s="103">
        <f>Bansek2!AS49+'Plk2'!AS49</f>
        <v>141.71276924999998</v>
      </c>
      <c r="AT49" s="104"/>
      <c r="AU49" s="104"/>
      <c r="AV49" s="104"/>
      <c r="AW49" s="104"/>
      <c r="AX49" s="104"/>
      <c r="AY49" s="104"/>
      <c r="AZ49" s="104"/>
      <c r="BA49" s="105"/>
      <c r="BB49" s="103">
        <f>Bansek2!BB49+'Plk2'!BB49</f>
        <v>899.02866799861624</v>
      </c>
      <c r="BC49" s="104"/>
      <c r="BD49" s="104"/>
      <c r="BE49" s="104"/>
      <c r="BF49" s="104"/>
      <c r="BG49" s="105"/>
      <c r="BH49" s="106">
        <f t="shared" si="0"/>
        <v>6.3440201807969139</v>
      </c>
      <c r="BI49" s="107"/>
      <c r="BJ49" s="107"/>
      <c r="BK49" s="107"/>
      <c r="BL49" s="108"/>
      <c r="BM49" s="27"/>
      <c r="BN49" s="58"/>
      <c r="BQ49" s="29"/>
      <c r="BX49" s="20"/>
      <c r="BY49" s="20"/>
      <c r="BZ49" s="20"/>
      <c r="CA49" s="20"/>
      <c r="CB49" s="20"/>
    </row>
    <row r="50" spans="1:80" ht="24" customHeight="1" x14ac:dyDescent="0.25">
      <c r="A50" s="68" t="s">
        <v>56</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70"/>
      <c r="AS50" s="103">
        <f>Bansek2!AS50+'Plk2'!AS50</f>
        <v>141.71276924999998</v>
      </c>
      <c r="AT50" s="104"/>
      <c r="AU50" s="104"/>
      <c r="AV50" s="104"/>
      <c r="AW50" s="104"/>
      <c r="AX50" s="104"/>
      <c r="AY50" s="104"/>
      <c r="AZ50" s="104"/>
      <c r="BA50" s="105"/>
      <c r="BB50" s="103">
        <f>Bansek2!BB50+'Plk2'!BB50</f>
        <v>2046.5707268446849</v>
      </c>
      <c r="BC50" s="104"/>
      <c r="BD50" s="104"/>
      <c r="BE50" s="104"/>
      <c r="BF50" s="104"/>
      <c r="BG50" s="105"/>
      <c r="BH50" s="106">
        <f t="shared" si="0"/>
        <v>14.44168184473387</v>
      </c>
      <c r="BI50" s="107"/>
      <c r="BJ50" s="107"/>
      <c r="BK50" s="107"/>
      <c r="BL50" s="108"/>
      <c r="BM50" s="27"/>
      <c r="BN50" s="58"/>
      <c r="BQ50" s="29"/>
      <c r="BX50" s="20"/>
      <c r="BY50" s="20"/>
      <c r="BZ50" s="20"/>
      <c r="CA50" s="20"/>
      <c r="CB50" s="20"/>
    </row>
    <row r="51" spans="1:80" ht="27" hidden="1" customHeight="1" x14ac:dyDescent="0.25">
      <c r="A51" s="68" t="s">
        <v>12</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70"/>
      <c r="AS51" s="120">
        <v>0</v>
      </c>
      <c r="AT51" s="121"/>
      <c r="AU51" s="121"/>
      <c r="AV51" s="121"/>
      <c r="AW51" s="121"/>
      <c r="AX51" s="121"/>
      <c r="AY51" s="121"/>
      <c r="AZ51" s="121"/>
      <c r="BA51" s="122"/>
      <c r="BB51" s="123" t="e">
        <f>Bansek2!BB51+'Plk2'!BB51</f>
        <v>#VALUE!</v>
      </c>
      <c r="BC51" s="124"/>
      <c r="BD51" s="124"/>
      <c r="BE51" s="124"/>
      <c r="BF51" s="124"/>
      <c r="BG51" s="125"/>
      <c r="BH51" s="126" t="s">
        <v>57</v>
      </c>
      <c r="BI51" s="126"/>
      <c r="BJ51" s="126"/>
      <c r="BK51" s="126"/>
      <c r="BL51" s="127"/>
      <c r="BM51" s="33"/>
      <c r="BN51" s="28"/>
      <c r="BX51" s="20"/>
      <c r="BY51" s="20"/>
      <c r="BZ51" s="20"/>
      <c r="CA51" s="20"/>
      <c r="CB51" s="20"/>
    </row>
    <row r="52" spans="1:80" ht="21.75" hidden="1" customHeight="1" x14ac:dyDescent="0.25">
      <c r="A52" s="128" t="s">
        <v>12</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1"/>
      <c r="AS52" s="120">
        <v>0</v>
      </c>
      <c r="AT52" s="121"/>
      <c r="AU52" s="121"/>
      <c r="AV52" s="121"/>
      <c r="AW52" s="121"/>
      <c r="AX52" s="121"/>
      <c r="AY52" s="121"/>
      <c r="AZ52" s="121"/>
      <c r="BA52" s="122"/>
      <c r="BB52" s="123" t="e">
        <f>Bansek2!BB52+'Plk2'!BB52</f>
        <v>#VALUE!</v>
      </c>
      <c r="BC52" s="124"/>
      <c r="BD52" s="124"/>
      <c r="BE52" s="124"/>
      <c r="BF52" s="124"/>
      <c r="BG52" s="125"/>
      <c r="BH52" s="126" t="s">
        <v>57</v>
      </c>
      <c r="BI52" s="126"/>
      <c r="BJ52" s="126"/>
      <c r="BK52" s="126"/>
      <c r="BL52" s="127"/>
      <c r="BM52" s="33"/>
      <c r="BN52" s="28"/>
      <c r="BX52" s="20"/>
      <c r="BY52" s="20"/>
      <c r="BZ52" s="20"/>
      <c r="CA52" s="20"/>
      <c r="CB52" s="20"/>
    </row>
    <row r="53" spans="1:80" ht="20.25" hidden="1" customHeight="1" x14ac:dyDescent="0.25">
      <c r="A53" s="128" t="s">
        <v>12</v>
      </c>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1"/>
      <c r="AS53" s="120">
        <v>0</v>
      </c>
      <c r="AT53" s="121"/>
      <c r="AU53" s="121"/>
      <c r="AV53" s="121"/>
      <c r="AW53" s="121"/>
      <c r="AX53" s="121"/>
      <c r="AY53" s="121"/>
      <c r="AZ53" s="121"/>
      <c r="BA53" s="122"/>
      <c r="BB53" s="123" t="e">
        <f>Bansek2!BB53+'Plk2'!BB53</f>
        <v>#VALUE!</v>
      </c>
      <c r="BC53" s="124"/>
      <c r="BD53" s="124"/>
      <c r="BE53" s="124"/>
      <c r="BF53" s="124"/>
      <c r="BG53" s="125"/>
      <c r="BH53" s="136" t="s">
        <v>57</v>
      </c>
      <c r="BI53" s="136"/>
      <c r="BJ53" s="136"/>
      <c r="BK53" s="136"/>
      <c r="BL53" s="137"/>
      <c r="BX53" s="20"/>
      <c r="BY53" s="20"/>
      <c r="BZ53" s="20"/>
      <c r="CA53" s="20"/>
      <c r="CB53" s="20"/>
    </row>
    <row r="54" spans="1:80" ht="20.25" hidden="1" customHeight="1" x14ac:dyDescent="0.25">
      <c r="A54" s="128" t="s">
        <v>12</v>
      </c>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1"/>
      <c r="AS54" s="120">
        <v>0</v>
      </c>
      <c r="AT54" s="121"/>
      <c r="AU54" s="121"/>
      <c r="AV54" s="121"/>
      <c r="AW54" s="121"/>
      <c r="AX54" s="121"/>
      <c r="AY54" s="121"/>
      <c r="AZ54" s="121"/>
      <c r="BA54" s="122"/>
      <c r="BB54" s="123" t="e">
        <f>Bansek2!BB54+'Plk2'!BB54</f>
        <v>#VALUE!</v>
      </c>
      <c r="BC54" s="124"/>
      <c r="BD54" s="124"/>
      <c r="BE54" s="124"/>
      <c r="BF54" s="124"/>
      <c r="BG54" s="125"/>
      <c r="BH54" s="136" t="s">
        <v>57</v>
      </c>
      <c r="BI54" s="136"/>
      <c r="BJ54" s="136"/>
      <c r="BK54" s="136"/>
      <c r="BL54" s="137"/>
      <c r="BX54" s="20"/>
      <c r="BY54" s="20"/>
      <c r="BZ54" s="20"/>
      <c r="CA54" s="20"/>
      <c r="CB54" s="20"/>
    </row>
    <row r="55" spans="1:80" ht="20.25" hidden="1" customHeight="1" x14ac:dyDescent="0.25">
      <c r="A55" s="128" t="s">
        <v>12</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1"/>
      <c r="AS55" s="120">
        <v>0</v>
      </c>
      <c r="AT55" s="121"/>
      <c r="AU55" s="121"/>
      <c r="AV55" s="121"/>
      <c r="AW55" s="121"/>
      <c r="AX55" s="121"/>
      <c r="AY55" s="121"/>
      <c r="AZ55" s="121"/>
      <c r="BA55" s="122"/>
      <c r="BB55" s="123" t="e">
        <f>Bansek2!BB55+'Plk2'!BB55</f>
        <v>#VALUE!</v>
      </c>
      <c r="BC55" s="124"/>
      <c r="BD55" s="124"/>
      <c r="BE55" s="124"/>
      <c r="BF55" s="124"/>
      <c r="BG55" s="125"/>
      <c r="BH55" s="136" t="s">
        <v>57</v>
      </c>
      <c r="BI55" s="136"/>
      <c r="BJ55" s="136"/>
      <c r="BK55" s="136"/>
      <c r="BL55" s="137"/>
      <c r="BX55" s="20"/>
      <c r="BY55" s="20"/>
      <c r="BZ55" s="20"/>
      <c r="CA55" s="20"/>
      <c r="CB55" s="20"/>
    </row>
    <row r="56" spans="1:80" ht="19.5" hidden="1" customHeight="1" x14ac:dyDescent="0.25">
      <c r="A56" s="89" t="s">
        <v>12</v>
      </c>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1"/>
      <c r="AS56" s="120">
        <v>0</v>
      </c>
      <c r="AT56" s="121"/>
      <c r="AU56" s="121"/>
      <c r="AV56" s="121"/>
      <c r="AW56" s="121"/>
      <c r="AX56" s="121"/>
      <c r="AY56" s="121"/>
      <c r="AZ56" s="121"/>
      <c r="BA56" s="122"/>
      <c r="BB56" s="123" t="e">
        <f>Bansek2!BB56+'Plk2'!BB56</f>
        <v>#VALUE!</v>
      </c>
      <c r="BC56" s="124"/>
      <c r="BD56" s="124"/>
      <c r="BE56" s="124"/>
      <c r="BF56" s="124"/>
      <c r="BG56" s="125"/>
      <c r="BH56" s="136" t="s">
        <v>57</v>
      </c>
      <c r="BI56" s="136"/>
      <c r="BJ56" s="136"/>
      <c r="BK56" s="136"/>
      <c r="BL56" s="137"/>
      <c r="BX56" s="20"/>
      <c r="BY56" s="20"/>
      <c r="BZ56" s="20"/>
      <c r="CA56" s="20"/>
      <c r="CB56" s="20"/>
    </row>
    <row r="57" spans="1:80" s="20" customFormat="1" ht="29.25" customHeight="1" x14ac:dyDescent="0.25">
      <c r="A57" s="129" t="s">
        <v>58</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29"/>
      <c r="AY57" s="129"/>
      <c r="AZ57" s="129"/>
      <c r="BA57" s="129"/>
      <c r="BB57" s="129"/>
      <c r="BC57" s="129"/>
      <c r="BD57" s="129"/>
      <c r="BE57" s="129"/>
      <c r="BF57" s="129"/>
      <c r="BG57" s="129"/>
      <c r="BH57" s="129"/>
      <c r="BI57" s="129"/>
      <c r="BJ57" s="129"/>
      <c r="BK57" s="129"/>
      <c r="BL57" s="129"/>
      <c r="BQ57" s="30"/>
      <c r="BR57" s="4"/>
      <c r="BS57" s="4"/>
      <c r="BT57" s="10"/>
      <c r="BU57" s="11"/>
      <c r="BV57" s="12"/>
    </row>
    <row r="58" spans="1:80" ht="23.25" customHeight="1" x14ac:dyDescent="0.25">
      <c r="A58" s="129" t="s">
        <v>59</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row>
    <row r="59" spans="1:80" ht="27" customHeight="1" x14ac:dyDescent="0.25">
      <c r="A59" s="130" t="s">
        <v>42</v>
      </c>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130"/>
      <c r="BC59" s="130"/>
      <c r="BD59" s="130"/>
      <c r="BE59" s="130"/>
      <c r="BF59" s="130"/>
      <c r="BG59" s="130"/>
      <c r="BH59" s="130"/>
      <c r="BI59" s="130"/>
      <c r="BJ59" s="130"/>
      <c r="BK59" s="130"/>
      <c r="BL59" s="130"/>
    </row>
    <row r="60" spans="1:80" ht="23.25" customHeight="1" x14ac:dyDescent="0.25">
      <c r="A60" s="131" t="s">
        <v>12</v>
      </c>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row>
    <row r="61" spans="1:80" ht="16.5" customHeight="1" x14ac:dyDescent="0.25">
      <c r="BB61" s="20"/>
      <c r="BC61" s="20"/>
      <c r="BD61" s="20"/>
      <c r="BE61" s="20"/>
      <c r="BF61" s="20"/>
    </row>
    <row r="62" spans="1:80" ht="20.25" customHeight="1" thickBot="1" x14ac:dyDescent="0.3">
      <c r="A62" s="132" t="s">
        <v>60</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row>
    <row r="63" spans="1:80" ht="142.5" hidden="1" customHeight="1" x14ac:dyDescent="0.25">
      <c r="A63" s="133" t="s">
        <v>61</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5"/>
      <c r="BM63" s="34" t="s">
        <v>62</v>
      </c>
      <c r="BN63" s="34"/>
      <c r="BO63" s="34"/>
    </row>
    <row r="64" spans="1:80" ht="21" customHeight="1" thickBot="1" x14ac:dyDescent="0.3">
      <c r="A64" s="119" t="s">
        <v>63</v>
      </c>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Q64" s="35" t="s">
        <v>64</v>
      </c>
    </row>
    <row r="65" spans="1:69" ht="40.5" customHeight="1" x14ac:dyDescent="0.25">
      <c r="A65" s="190"/>
      <c r="B65" s="191"/>
      <c r="C65" s="191"/>
      <c r="D65" s="191"/>
      <c r="E65" s="191"/>
      <c r="F65" s="191"/>
      <c r="G65" s="191"/>
      <c r="H65" s="191"/>
      <c r="I65" s="191"/>
      <c r="J65" s="191"/>
      <c r="K65" s="191"/>
      <c r="L65" s="191"/>
      <c r="M65" s="191"/>
      <c r="N65" s="191"/>
      <c r="O65" s="191"/>
      <c r="P65" s="191"/>
      <c r="Q65" s="191"/>
      <c r="R65" s="192"/>
      <c r="S65" s="193" t="s">
        <v>65</v>
      </c>
      <c r="T65" s="110"/>
      <c r="U65" s="110"/>
      <c r="V65" s="110"/>
      <c r="W65" s="110"/>
      <c r="X65" s="110"/>
      <c r="Y65" s="110"/>
      <c r="Z65" s="110"/>
      <c r="AA65" s="110"/>
      <c r="AB65" s="110"/>
      <c r="AC65" s="110"/>
      <c r="AD65" s="110"/>
      <c r="AE65" s="110"/>
      <c r="AF65" s="110"/>
      <c r="AG65" s="110"/>
      <c r="AH65" s="110"/>
      <c r="AI65" s="110"/>
      <c r="AJ65" s="194"/>
      <c r="AK65" s="195"/>
      <c r="AL65" s="199" t="s">
        <v>66</v>
      </c>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200"/>
      <c r="BQ65" s="35" t="s">
        <v>67</v>
      </c>
    </row>
    <row r="66" spans="1:69" ht="48" customHeight="1" x14ac:dyDescent="0.25">
      <c r="A66" s="201" t="s">
        <v>68</v>
      </c>
      <c r="B66" s="202"/>
      <c r="C66" s="202"/>
      <c r="D66" s="202"/>
      <c r="E66" s="202"/>
      <c r="F66" s="203"/>
      <c r="G66" s="166" t="s">
        <v>69</v>
      </c>
      <c r="H66" s="162"/>
      <c r="I66" s="162"/>
      <c r="J66" s="162"/>
      <c r="K66" s="162"/>
      <c r="L66" s="162"/>
      <c r="M66" s="162"/>
      <c r="N66" s="162"/>
      <c r="O66" s="162"/>
      <c r="P66" s="162"/>
      <c r="Q66" s="162"/>
      <c r="R66" s="168"/>
      <c r="S66" s="207" t="s">
        <v>70</v>
      </c>
      <c r="T66" s="207"/>
      <c r="U66" s="207"/>
      <c r="V66" s="207"/>
      <c r="W66" s="207"/>
      <c r="X66" s="207"/>
      <c r="Y66" s="207"/>
      <c r="Z66" s="208"/>
      <c r="AA66" s="166" t="s">
        <v>71</v>
      </c>
      <c r="AB66" s="162"/>
      <c r="AC66" s="162"/>
      <c r="AD66" s="162"/>
      <c r="AE66" s="163"/>
      <c r="AF66" s="166" t="s">
        <v>72</v>
      </c>
      <c r="AG66" s="162"/>
      <c r="AH66" s="162"/>
      <c r="AI66" s="162"/>
      <c r="AJ66" s="162"/>
      <c r="AK66" s="196"/>
      <c r="AL66" s="162" t="s">
        <v>73</v>
      </c>
      <c r="AM66" s="162"/>
      <c r="AN66" s="162"/>
      <c r="AO66" s="162"/>
      <c r="AP66" s="162"/>
      <c r="AQ66" s="162"/>
      <c r="AR66" s="162"/>
      <c r="AS66" s="162"/>
      <c r="AT66" s="163"/>
      <c r="AU66" s="166" t="s">
        <v>74</v>
      </c>
      <c r="AV66" s="162"/>
      <c r="AW66" s="162"/>
      <c r="AX66" s="162"/>
      <c r="AY66" s="162"/>
      <c r="AZ66" s="163"/>
      <c r="BA66" s="166" t="s">
        <v>75</v>
      </c>
      <c r="BB66" s="162"/>
      <c r="BC66" s="162"/>
      <c r="BD66" s="162"/>
      <c r="BE66" s="162"/>
      <c r="BF66" s="162"/>
      <c r="BG66" s="162"/>
      <c r="BH66" s="162"/>
      <c r="BI66" s="162"/>
      <c r="BJ66" s="162"/>
      <c r="BK66" s="162"/>
      <c r="BL66" s="168"/>
      <c r="BQ66" s="101"/>
    </row>
    <row r="67" spans="1:69" ht="16.5" customHeight="1" thickBot="1" x14ac:dyDescent="0.3">
      <c r="A67" s="204"/>
      <c r="B67" s="205"/>
      <c r="C67" s="205"/>
      <c r="D67" s="205"/>
      <c r="E67" s="205"/>
      <c r="F67" s="206"/>
      <c r="G67" s="167"/>
      <c r="H67" s="164"/>
      <c r="I67" s="164"/>
      <c r="J67" s="164"/>
      <c r="K67" s="164"/>
      <c r="L67" s="164"/>
      <c r="M67" s="164"/>
      <c r="N67" s="164"/>
      <c r="O67" s="164"/>
      <c r="P67" s="164"/>
      <c r="Q67" s="164"/>
      <c r="R67" s="169"/>
      <c r="S67" s="170">
        <v>2040</v>
      </c>
      <c r="T67" s="170"/>
      <c r="U67" s="170"/>
      <c r="V67" s="170"/>
      <c r="W67" s="170"/>
      <c r="X67" s="170"/>
      <c r="Y67" s="170"/>
      <c r="Z67" s="171"/>
      <c r="AA67" s="167"/>
      <c r="AB67" s="164"/>
      <c r="AC67" s="164"/>
      <c r="AD67" s="164"/>
      <c r="AE67" s="165"/>
      <c r="AF67" s="167"/>
      <c r="AG67" s="164"/>
      <c r="AH67" s="164"/>
      <c r="AI67" s="164"/>
      <c r="AJ67" s="164"/>
      <c r="AK67" s="196"/>
      <c r="AL67" s="164"/>
      <c r="AM67" s="164"/>
      <c r="AN67" s="164"/>
      <c r="AO67" s="164"/>
      <c r="AP67" s="164"/>
      <c r="AQ67" s="164"/>
      <c r="AR67" s="164"/>
      <c r="AS67" s="164"/>
      <c r="AT67" s="165"/>
      <c r="AU67" s="167"/>
      <c r="AV67" s="164"/>
      <c r="AW67" s="164"/>
      <c r="AX67" s="164"/>
      <c r="AY67" s="164"/>
      <c r="AZ67" s="165"/>
      <c r="BA67" s="167"/>
      <c r="BB67" s="164"/>
      <c r="BC67" s="164"/>
      <c r="BD67" s="164"/>
      <c r="BE67" s="164"/>
      <c r="BF67" s="164"/>
      <c r="BG67" s="164"/>
      <c r="BH67" s="164"/>
      <c r="BI67" s="164"/>
      <c r="BJ67" s="164"/>
      <c r="BK67" s="164"/>
      <c r="BL67" s="169"/>
      <c r="BQ67" s="101"/>
    </row>
    <row r="68" spans="1:69" ht="81" customHeight="1" x14ac:dyDescent="0.25">
      <c r="A68" s="172" t="s">
        <v>76</v>
      </c>
      <c r="B68" s="173"/>
      <c r="C68" s="173"/>
      <c r="D68" s="173" t="s">
        <v>77</v>
      </c>
      <c r="E68" s="173"/>
      <c r="F68" s="178"/>
      <c r="G68" s="183" t="s">
        <v>170</v>
      </c>
      <c r="H68" s="183"/>
      <c r="I68" s="183"/>
      <c r="J68" s="183"/>
      <c r="K68" s="183"/>
      <c r="L68" s="183"/>
      <c r="M68" s="183"/>
      <c r="N68" s="183"/>
      <c r="O68" s="183"/>
      <c r="P68" s="183"/>
      <c r="Q68" s="183"/>
      <c r="R68" s="184"/>
      <c r="S68" s="185">
        <f>Bansek2!S68</f>
        <v>96.787406927027973</v>
      </c>
      <c r="T68" s="185"/>
      <c r="U68" s="185"/>
      <c r="V68" s="186"/>
      <c r="W68" s="187" t="s">
        <v>79</v>
      </c>
      <c r="X68" s="188"/>
      <c r="Y68" s="188"/>
      <c r="Z68" s="189"/>
      <c r="AA68" s="138"/>
      <c r="AB68" s="139"/>
      <c r="AC68" s="139"/>
      <c r="AD68" s="139"/>
      <c r="AE68" s="139"/>
      <c r="AF68" s="140">
        <f>AA69+AA71+AA73+AA74</f>
        <v>2950.7656884003513</v>
      </c>
      <c r="AG68" s="141"/>
      <c r="AH68" s="141"/>
      <c r="AI68" s="141"/>
      <c r="AJ68" s="142"/>
      <c r="AK68" s="196"/>
      <c r="AL68" s="149" t="s">
        <v>80</v>
      </c>
      <c r="AM68" s="150"/>
      <c r="AN68" s="150"/>
      <c r="AO68" s="150"/>
      <c r="AP68" s="150"/>
      <c r="AQ68" s="150"/>
      <c r="AR68" s="150"/>
      <c r="AS68" s="150"/>
      <c r="AT68" s="151"/>
      <c r="AU68" s="152" t="s">
        <v>80</v>
      </c>
      <c r="AV68" s="153"/>
      <c r="AW68" s="153"/>
      <c r="AX68" s="153"/>
      <c r="AY68" s="153"/>
      <c r="AZ68" s="154"/>
      <c r="BA68" s="156" t="s">
        <v>12</v>
      </c>
      <c r="BB68" s="156"/>
      <c r="BC68" s="156"/>
      <c r="BD68" s="156"/>
      <c r="BE68" s="156"/>
      <c r="BF68" s="156"/>
      <c r="BG68" s="156"/>
      <c r="BH68" s="156"/>
      <c r="BI68" s="156"/>
      <c r="BJ68" s="156"/>
      <c r="BK68" s="156"/>
      <c r="BL68" s="161"/>
      <c r="BQ68" s="102" t="s">
        <v>81</v>
      </c>
    </row>
    <row r="69" spans="1:69" ht="36" customHeight="1" x14ac:dyDescent="0.25">
      <c r="A69" s="174"/>
      <c r="B69" s="175"/>
      <c r="C69" s="175"/>
      <c r="D69" s="175"/>
      <c r="E69" s="175"/>
      <c r="F69" s="179"/>
      <c r="G69" s="210" t="s">
        <v>82</v>
      </c>
      <c r="H69" s="210"/>
      <c r="I69" s="210"/>
      <c r="J69" s="210"/>
      <c r="K69" s="210"/>
      <c r="L69" s="210"/>
      <c r="M69" s="210"/>
      <c r="N69" s="210"/>
      <c r="O69" s="210"/>
      <c r="P69" s="210"/>
      <c r="Q69" s="210"/>
      <c r="R69" s="211"/>
      <c r="S69" s="219">
        <f>Bansek2!S69+'Plk2'!S69</f>
        <v>15.657074072553954</v>
      </c>
      <c r="T69" s="219"/>
      <c r="U69" s="219"/>
      <c r="V69" s="212"/>
      <c r="W69" s="220" t="s">
        <v>83</v>
      </c>
      <c r="X69" s="221"/>
      <c r="Y69" s="221"/>
      <c r="Z69" s="222"/>
      <c r="AA69" s="215">
        <f>Bansek2!AA69+'Plk2'!AA68</f>
        <v>-288.06795963745049</v>
      </c>
      <c r="AB69" s="216"/>
      <c r="AC69" s="216"/>
      <c r="AD69" s="216"/>
      <c r="AE69" s="216"/>
      <c r="AF69" s="143"/>
      <c r="AG69" s="144"/>
      <c r="AH69" s="144"/>
      <c r="AI69" s="144"/>
      <c r="AJ69" s="145"/>
      <c r="AK69" s="196"/>
      <c r="AL69" s="217" t="s">
        <v>80</v>
      </c>
      <c r="AM69" s="79"/>
      <c r="AN69" s="79"/>
      <c r="AO69" s="79"/>
      <c r="AP69" s="79"/>
      <c r="AQ69" s="79"/>
      <c r="AR69" s="79"/>
      <c r="AS69" s="79"/>
      <c r="AT69" s="218"/>
      <c r="AU69" s="155"/>
      <c r="AV69" s="156"/>
      <c r="AW69" s="156"/>
      <c r="AX69" s="156"/>
      <c r="AY69" s="156"/>
      <c r="AZ69" s="157"/>
      <c r="BA69" s="156"/>
      <c r="BB69" s="156"/>
      <c r="BC69" s="156"/>
      <c r="BD69" s="156"/>
      <c r="BE69" s="156"/>
      <c r="BF69" s="156"/>
      <c r="BG69" s="156"/>
      <c r="BH69" s="156"/>
      <c r="BI69" s="156"/>
      <c r="BJ69" s="156"/>
      <c r="BK69" s="156"/>
      <c r="BL69" s="161"/>
      <c r="BQ69" s="102"/>
    </row>
    <row r="70" spans="1:69" ht="51.75" customHeight="1" x14ac:dyDescent="0.25">
      <c r="A70" s="176"/>
      <c r="B70" s="177"/>
      <c r="C70" s="177"/>
      <c r="D70" s="177"/>
      <c r="E70" s="177"/>
      <c r="F70" s="180"/>
      <c r="G70" s="209" t="s">
        <v>167</v>
      </c>
      <c r="H70" s="210"/>
      <c r="I70" s="210"/>
      <c r="J70" s="210"/>
      <c r="K70" s="210"/>
      <c r="L70" s="210"/>
      <c r="M70" s="210"/>
      <c r="N70" s="210"/>
      <c r="O70" s="210"/>
      <c r="P70" s="210"/>
      <c r="Q70" s="210"/>
      <c r="R70" s="211"/>
      <c r="S70" s="212"/>
      <c r="T70" s="213"/>
      <c r="U70" s="213"/>
      <c r="V70" s="213"/>
      <c r="W70" s="214" t="s">
        <v>83</v>
      </c>
      <c r="X70" s="214"/>
      <c r="Y70" s="214"/>
      <c r="Z70" s="214"/>
      <c r="AA70" s="215"/>
      <c r="AB70" s="216"/>
      <c r="AC70" s="216"/>
      <c r="AD70" s="216"/>
      <c r="AE70" s="216"/>
      <c r="AF70" s="143"/>
      <c r="AG70" s="144"/>
      <c r="AH70" s="144"/>
      <c r="AI70" s="144"/>
      <c r="AJ70" s="145"/>
      <c r="AK70" s="196"/>
      <c r="AL70" s="217" t="s">
        <v>80</v>
      </c>
      <c r="AM70" s="79"/>
      <c r="AN70" s="79"/>
      <c r="AO70" s="79"/>
      <c r="AP70" s="79"/>
      <c r="AQ70" s="79"/>
      <c r="AR70" s="79"/>
      <c r="AS70" s="79"/>
      <c r="AT70" s="218"/>
      <c r="AU70" s="155"/>
      <c r="AV70" s="156"/>
      <c r="AW70" s="156"/>
      <c r="AX70" s="156"/>
      <c r="AY70" s="156"/>
      <c r="AZ70" s="157"/>
      <c r="BA70" s="156"/>
      <c r="BB70" s="156"/>
      <c r="BC70" s="156"/>
      <c r="BD70" s="156"/>
      <c r="BE70" s="156"/>
      <c r="BF70" s="156"/>
      <c r="BG70" s="156"/>
      <c r="BH70" s="156"/>
      <c r="BI70" s="156"/>
      <c r="BJ70" s="156"/>
      <c r="BK70" s="156"/>
      <c r="BL70" s="161"/>
      <c r="BQ70" s="102"/>
    </row>
    <row r="71" spans="1:69" ht="27" customHeight="1" x14ac:dyDescent="0.25">
      <c r="A71" s="176"/>
      <c r="B71" s="177"/>
      <c r="C71" s="177"/>
      <c r="D71" s="177"/>
      <c r="E71" s="177"/>
      <c r="F71" s="180"/>
      <c r="G71" s="209" t="s">
        <v>180</v>
      </c>
      <c r="H71" s="210"/>
      <c r="I71" s="210"/>
      <c r="J71" s="210"/>
      <c r="K71" s="210"/>
      <c r="L71" s="210"/>
      <c r="M71" s="210"/>
      <c r="N71" s="210"/>
      <c r="O71" s="210"/>
      <c r="P71" s="210"/>
      <c r="Q71" s="210"/>
      <c r="R71" s="211"/>
      <c r="S71" s="212"/>
      <c r="T71" s="213"/>
      <c r="U71" s="213"/>
      <c r="V71" s="213"/>
      <c r="W71" s="214" t="s">
        <v>83</v>
      </c>
      <c r="X71" s="214"/>
      <c r="Y71" s="214"/>
      <c r="Z71" s="214"/>
      <c r="AA71" s="215">
        <f>Bansek2!AA71</f>
        <v>3290.7420654205548</v>
      </c>
      <c r="AB71" s="216"/>
      <c r="AC71" s="216"/>
      <c r="AD71" s="216"/>
      <c r="AE71" s="216"/>
      <c r="AF71" s="143"/>
      <c r="AG71" s="144"/>
      <c r="AH71" s="144"/>
      <c r="AI71" s="144"/>
      <c r="AJ71" s="145"/>
      <c r="AK71" s="196"/>
      <c r="AL71" s="217" t="s">
        <v>80</v>
      </c>
      <c r="AM71" s="79"/>
      <c r="AN71" s="79"/>
      <c r="AO71" s="79"/>
      <c r="AP71" s="79"/>
      <c r="AQ71" s="79"/>
      <c r="AR71" s="79"/>
      <c r="AS71" s="79"/>
      <c r="AT71" s="218"/>
      <c r="AU71" s="155"/>
      <c r="AV71" s="156"/>
      <c r="AW71" s="156"/>
      <c r="AX71" s="156"/>
      <c r="AY71" s="156"/>
      <c r="AZ71" s="157"/>
      <c r="BA71" s="156"/>
      <c r="BB71" s="156"/>
      <c r="BC71" s="156"/>
      <c r="BD71" s="156"/>
      <c r="BE71" s="156"/>
      <c r="BF71" s="156"/>
      <c r="BG71" s="156"/>
      <c r="BH71" s="156"/>
      <c r="BI71" s="156"/>
      <c r="BJ71" s="156"/>
      <c r="BK71" s="156"/>
      <c r="BL71" s="161"/>
      <c r="BQ71" s="36"/>
    </row>
    <row r="72" spans="1:69" ht="27" customHeight="1" x14ac:dyDescent="0.25">
      <c r="A72" s="176"/>
      <c r="B72" s="177"/>
      <c r="C72" s="177"/>
      <c r="D72" s="177"/>
      <c r="E72" s="177"/>
      <c r="F72" s="180"/>
      <c r="G72" s="209" t="s">
        <v>168</v>
      </c>
      <c r="H72" s="210"/>
      <c r="I72" s="210"/>
      <c r="J72" s="210"/>
      <c r="K72" s="210"/>
      <c r="L72" s="210"/>
      <c r="M72" s="210"/>
      <c r="N72" s="210"/>
      <c r="O72" s="210"/>
      <c r="P72" s="210"/>
      <c r="Q72" s="210"/>
      <c r="R72" s="211"/>
      <c r="S72" s="212"/>
      <c r="T72" s="213"/>
      <c r="U72" s="213"/>
      <c r="V72" s="213"/>
      <c r="W72" s="214" t="s">
        <v>83</v>
      </c>
      <c r="X72" s="214"/>
      <c r="Y72" s="214"/>
      <c r="Z72" s="214"/>
      <c r="AA72" s="215"/>
      <c r="AB72" s="216"/>
      <c r="AC72" s="216"/>
      <c r="AD72" s="216"/>
      <c r="AE72" s="216"/>
      <c r="AF72" s="143"/>
      <c r="AG72" s="144"/>
      <c r="AH72" s="144"/>
      <c r="AI72" s="144"/>
      <c r="AJ72" s="145"/>
      <c r="AK72" s="196"/>
      <c r="AL72" s="217" t="s">
        <v>80</v>
      </c>
      <c r="AM72" s="79"/>
      <c r="AN72" s="79"/>
      <c r="AO72" s="79"/>
      <c r="AP72" s="79"/>
      <c r="AQ72" s="79"/>
      <c r="AR72" s="79"/>
      <c r="AS72" s="79"/>
      <c r="AT72" s="218"/>
      <c r="AU72" s="155"/>
      <c r="AV72" s="156"/>
      <c r="AW72" s="156"/>
      <c r="AX72" s="156"/>
      <c r="AY72" s="156"/>
      <c r="AZ72" s="157"/>
      <c r="BA72" s="156"/>
      <c r="BB72" s="156"/>
      <c r="BC72" s="156"/>
      <c r="BD72" s="156"/>
      <c r="BE72" s="156"/>
      <c r="BF72" s="156"/>
      <c r="BG72" s="156"/>
      <c r="BH72" s="156"/>
      <c r="BI72" s="156"/>
      <c r="BJ72" s="156"/>
      <c r="BK72" s="156"/>
      <c r="BL72" s="161"/>
    </row>
    <row r="73" spans="1:69" ht="27" customHeight="1" x14ac:dyDescent="0.25">
      <c r="A73" s="176"/>
      <c r="B73" s="177"/>
      <c r="C73" s="177"/>
      <c r="D73" s="177"/>
      <c r="E73" s="177"/>
      <c r="F73" s="180"/>
      <c r="G73" s="209" t="s">
        <v>171</v>
      </c>
      <c r="H73" s="210"/>
      <c r="I73" s="210"/>
      <c r="J73" s="210"/>
      <c r="K73" s="210"/>
      <c r="L73" s="210"/>
      <c r="M73" s="210"/>
      <c r="N73" s="210"/>
      <c r="O73" s="210"/>
      <c r="P73" s="210"/>
      <c r="Q73" s="210"/>
      <c r="R73" s="211"/>
      <c r="S73" s="212">
        <f>Bansek2!S73</f>
        <v>5.4954861318152251</v>
      </c>
      <c r="T73" s="213"/>
      <c r="U73" s="213"/>
      <c r="V73" s="213"/>
      <c r="W73" s="214" t="s">
        <v>83</v>
      </c>
      <c r="X73" s="214"/>
      <c r="Y73" s="214"/>
      <c r="Z73" s="214"/>
      <c r="AA73" s="215">
        <f>Bansek2!AA73</f>
        <v>-84.629097049234502</v>
      </c>
      <c r="AB73" s="216"/>
      <c r="AC73" s="216"/>
      <c r="AD73" s="216"/>
      <c r="AE73" s="216"/>
      <c r="AF73" s="143"/>
      <c r="AG73" s="144"/>
      <c r="AH73" s="144"/>
      <c r="AI73" s="144"/>
      <c r="AJ73" s="145"/>
      <c r="AK73" s="196"/>
      <c r="AL73" s="217" t="s">
        <v>80</v>
      </c>
      <c r="AM73" s="79"/>
      <c r="AN73" s="79"/>
      <c r="AO73" s="79"/>
      <c r="AP73" s="79"/>
      <c r="AQ73" s="79"/>
      <c r="AR73" s="79"/>
      <c r="AS73" s="79"/>
      <c r="AT73" s="218"/>
      <c r="AU73" s="155"/>
      <c r="AV73" s="156"/>
      <c r="AW73" s="156"/>
      <c r="AX73" s="156"/>
      <c r="AY73" s="156"/>
      <c r="AZ73" s="157"/>
      <c r="BA73" s="156"/>
      <c r="BB73" s="156"/>
      <c r="BC73" s="156"/>
      <c r="BD73" s="156"/>
      <c r="BE73" s="156"/>
      <c r="BF73" s="156"/>
      <c r="BG73" s="156"/>
      <c r="BH73" s="156"/>
      <c r="BI73" s="156"/>
      <c r="BJ73" s="156"/>
      <c r="BK73" s="156"/>
      <c r="BL73" s="161"/>
    </row>
    <row r="74" spans="1:69" ht="27" customHeight="1" thickBot="1" x14ac:dyDescent="0.3">
      <c r="A74" s="176"/>
      <c r="B74" s="177"/>
      <c r="C74" s="177"/>
      <c r="D74" s="177"/>
      <c r="E74" s="177"/>
      <c r="F74" s="180"/>
      <c r="G74" s="210" t="s">
        <v>84</v>
      </c>
      <c r="H74" s="210"/>
      <c r="I74" s="210"/>
      <c r="J74" s="210"/>
      <c r="K74" s="210"/>
      <c r="L74" s="210"/>
      <c r="M74" s="210"/>
      <c r="N74" s="210"/>
      <c r="O74" s="210"/>
      <c r="P74" s="210"/>
      <c r="Q74" s="210"/>
      <c r="R74" s="211"/>
      <c r="S74" s="212">
        <f>'Plk2'!S74+Bansek2!S74</f>
        <v>-0.75785845684247166</v>
      </c>
      <c r="T74" s="213"/>
      <c r="U74" s="213"/>
      <c r="V74" s="213"/>
      <c r="W74" s="214" t="s">
        <v>79</v>
      </c>
      <c r="X74" s="214"/>
      <c r="Y74" s="214"/>
      <c r="Z74" s="214"/>
      <c r="AA74" s="215">
        <f>'Plk2'!AA74+Bansek2!AA74</f>
        <v>32.720679666482042</v>
      </c>
      <c r="AB74" s="216"/>
      <c r="AC74" s="216"/>
      <c r="AD74" s="216"/>
      <c r="AE74" s="216"/>
      <c r="AF74" s="143"/>
      <c r="AG74" s="144"/>
      <c r="AH74" s="144"/>
      <c r="AI74" s="144"/>
      <c r="AJ74" s="145"/>
      <c r="AK74" s="196"/>
      <c r="AL74" s="217" t="s">
        <v>80</v>
      </c>
      <c r="AM74" s="79"/>
      <c r="AN74" s="79"/>
      <c r="AO74" s="79"/>
      <c r="AP74" s="79"/>
      <c r="AQ74" s="79"/>
      <c r="AR74" s="79"/>
      <c r="AS74" s="79"/>
      <c r="AT74" s="218"/>
      <c r="AU74" s="155"/>
      <c r="AV74" s="156"/>
      <c r="AW74" s="156"/>
      <c r="AX74" s="156"/>
      <c r="AY74" s="156"/>
      <c r="AZ74" s="157"/>
      <c r="BA74" s="156"/>
      <c r="BB74" s="156"/>
      <c r="BC74" s="156"/>
      <c r="BD74" s="156"/>
      <c r="BE74" s="156"/>
      <c r="BF74" s="156"/>
      <c r="BG74" s="156"/>
      <c r="BH74" s="156"/>
      <c r="BI74" s="156"/>
      <c r="BJ74" s="156"/>
      <c r="BK74" s="156"/>
      <c r="BL74" s="161"/>
    </row>
    <row r="75" spans="1:69" ht="27" hidden="1" customHeight="1" x14ac:dyDescent="0.25">
      <c r="A75" s="176"/>
      <c r="B75" s="177"/>
      <c r="C75" s="177"/>
      <c r="D75" s="177"/>
      <c r="E75" s="177"/>
      <c r="F75" s="180"/>
      <c r="G75" s="79" t="s">
        <v>12</v>
      </c>
      <c r="H75" s="79"/>
      <c r="I75" s="79"/>
      <c r="J75" s="79"/>
      <c r="K75" s="79"/>
      <c r="L75" s="79"/>
      <c r="M75" s="79"/>
      <c r="N75" s="79"/>
      <c r="O75" s="79"/>
      <c r="P75" s="79"/>
      <c r="Q75" s="79"/>
      <c r="R75" s="80"/>
      <c r="S75" s="212" t="s">
        <v>12</v>
      </c>
      <c r="T75" s="213"/>
      <c r="U75" s="213"/>
      <c r="V75" s="213"/>
      <c r="W75" s="214" t="s">
        <v>12</v>
      </c>
      <c r="X75" s="214"/>
      <c r="Y75" s="214"/>
      <c r="Z75" s="214"/>
      <c r="AA75" s="215" t="s">
        <v>85</v>
      </c>
      <c r="AB75" s="216"/>
      <c r="AC75" s="216"/>
      <c r="AD75" s="216"/>
      <c r="AE75" s="216"/>
      <c r="AF75" s="143"/>
      <c r="AG75" s="144"/>
      <c r="AH75" s="144"/>
      <c r="AI75" s="144"/>
      <c r="AJ75" s="145"/>
      <c r="AK75" s="196"/>
      <c r="AL75" s="217" t="s">
        <v>80</v>
      </c>
      <c r="AM75" s="79"/>
      <c r="AN75" s="79"/>
      <c r="AO75" s="79"/>
      <c r="AP75" s="79"/>
      <c r="AQ75" s="79"/>
      <c r="AR75" s="79"/>
      <c r="AS75" s="79"/>
      <c r="AT75" s="218"/>
      <c r="AU75" s="155"/>
      <c r="AV75" s="156"/>
      <c r="AW75" s="156"/>
      <c r="AX75" s="156"/>
      <c r="AY75" s="156"/>
      <c r="AZ75" s="157"/>
      <c r="BA75" s="156"/>
      <c r="BB75" s="156"/>
      <c r="BC75" s="156"/>
      <c r="BD75" s="156"/>
      <c r="BE75" s="156"/>
      <c r="BF75" s="156"/>
      <c r="BG75" s="156"/>
      <c r="BH75" s="156"/>
      <c r="BI75" s="156"/>
      <c r="BJ75" s="156"/>
      <c r="BK75" s="156"/>
      <c r="BL75" s="161"/>
    </row>
    <row r="76" spans="1:69" ht="27" hidden="1" customHeight="1" x14ac:dyDescent="0.25">
      <c r="A76" s="176"/>
      <c r="B76" s="177"/>
      <c r="C76" s="177"/>
      <c r="D76" s="177"/>
      <c r="E76" s="177"/>
      <c r="F76" s="180"/>
      <c r="G76" s="79" t="s">
        <v>12</v>
      </c>
      <c r="H76" s="79"/>
      <c r="I76" s="79"/>
      <c r="J76" s="79"/>
      <c r="K76" s="79"/>
      <c r="L76" s="79"/>
      <c r="M76" s="79"/>
      <c r="N76" s="79"/>
      <c r="O76" s="79"/>
      <c r="P76" s="79"/>
      <c r="Q76" s="79"/>
      <c r="R76" s="80"/>
      <c r="S76" s="212" t="s">
        <v>12</v>
      </c>
      <c r="T76" s="213"/>
      <c r="U76" s="213"/>
      <c r="V76" s="213"/>
      <c r="W76" s="214" t="s">
        <v>12</v>
      </c>
      <c r="X76" s="214"/>
      <c r="Y76" s="214"/>
      <c r="Z76" s="214"/>
      <c r="AA76" s="215" t="s">
        <v>85</v>
      </c>
      <c r="AB76" s="216"/>
      <c r="AC76" s="216"/>
      <c r="AD76" s="216"/>
      <c r="AE76" s="216"/>
      <c r="AF76" s="143"/>
      <c r="AG76" s="144"/>
      <c r="AH76" s="144"/>
      <c r="AI76" s="144"/>
      <c r="AJ76" s="145"/>
      <c r="AK76" s="196"/>
      <c r="AL76" s="217" t="s">
        <v>80</v>
      </c>
      <c r="AM76" s="79"/>
      <c r="AN76" s="79"/>
      <c r="AO76" s="79"/>
      <c r="AP76" s="79"/>
      <c r="AQ76" s="79"/>
      <c r="AR76" s="79"/>
      <c r="AS76" s="79"/>
      <c r="AT76" s="218"/>
      <c r="AU76" s="155"/>
      <c r="AV76" s="156"/>
      <c r="AW76" s="156"/>
      <c r="AX76" s="156"/>
      <c r="AY76" s="156"/>
      <c r="AZ76" s="157"/>
      <c r="BA76" s="156"/>
      <c r="BB76" s="156"/>
      <c r="BC76" s="156"/>
      <c r="BD76" s="156"/>
      <c r="BE76" s="156"/>
      <c r="BF76" s="156"/>
      <c r="BG76" s="156"/>
      <c r="BH76" s="156"/>
      <c r="BI76" s="156"/>
      <c r="BJ76" s="156"/>
      <c r="BK76" s="156"/>
      <c r="BL76" s="161"/>
    </row>
    <row r="77" spans="1:69" ht="27" hidden="1" customHeight="1" x14ac:dyDescent="0.25">
      <c r="A77" s="176"/>
      <c r="B77" s="177"/>
      <c r="C77" s="177"/>
      <c r="D77" s="177"/>
      <c r="E77" s="177"/>
      <c r="F77" s="180"/>
      <c r="G77" s="79" t="s">
        <v>12</v>
      </c>
      <c r="H77" s="79"/>
      <c r="I77" s="79"/>
      <c r="J77" s="79"/>
      <c r="K77" s="79"/>
      <c r="L77" s="79"/>
      <c r="M77" s="79"/>
      <c r="N77" s="79"/>
      <c r="O77" s="79"/>
      <c r="P77" s="79"/>
      <c r="Q77" s="79"/>
      <c r="R77" s="80"/>
      <c r="S77" s="212" t="s">
        <v>12</v>
      </c>
      <c r="T77" s="213"/>
      <c r="U77" s="213"/>
      <c r="V77" s="213"/>
      <c r="W77" s="214" t="s">
        <v>12</v>
      </c>
      <c r="X77" s="214"/>
      <c r="Y77" s="214"/>
      <c r="Z77" s="214"/>
      <c r="AA77" s="215" t="s">
        <v>85</v>
      </c>
      <c r="AB77" s="216"/>
      <c r="AC77" s="216"/>
      <c r="AD77" s="216"/>
      <c r="AE77" s="216"/>
      <c r="AF77" s="143"/>
      <c r="AG77" s="144"/>
      <c r="AH77" s="144"/>
      <c r="AI77" s="144"/>
      <c r="AJ77" s="145"/>
      <c r="AK77" s="196"/>
      <c r="AL77" s="217" t="s">
        <v>80</v>
      </c>
      <c r="AM77" s="79"/>
      <c r="AN77" s="79"/>
      <c r="AO77" s="79"/>
      <c r="AP77" s="79"/>
      <c r="AQ77" s="79"/>
      <c r="AR77" s="79"/>
      <c r="AS77" s="79"/>
      <c r="AT77" s="218"/>
      <c r="AU77" s="155"/>
      <c r="AV77" s="156"/>
      <c r="AW77" s="156"/>
      <c r="AX77" s="156"/>
      <c r="AY77" s="156"/>
      <c r="AZ77" s="157"/>
      <c r="BA77" s="156"/>
      <c r="BB77" s="156"/>
      <c r="BC77" s="156"/>
      <c r="BD77" s="156"/>
      <c r="BE77" s="156"/>
      <c r="BF77" s="156"/>
      <c r="BG77" s="156"/>
      <c r="BH77" s="156"/>
      <c r="BI77" s="156"/>
      <c r="BJ77" s="156"/>
      <c r="BK77" s="156"/>
      <c r="BL77" s="161"/>
    </row>
    <row r="78" spans="1:69" ht="27" hidden="1" customHeight="1" x14ac:dyDescent="0.25">
      <c r="A78" s="176"/>
      <c r="B78" s="177"/>
      <c r="C78" s="177"/>
      <c r="D78" s="177"/>
      <c r="E78" s="177"/>
      <c r="F78" s="180"/>
      <c r="G78" s="79" t="s">
        <v>12</v>
      </c>
      <c r="H78" s="79"/>
      <c r="I78" s="79"/>
      <c r="J78" s="79"/>
      <c r="K78" s="79"/>
      <c r="L78" s="79"/>
      <c r="M78" s="79"/>
      <c r="N78" s="79"/>
      <c r="O78" s="79"/>
      <c r="P78" s="79"/>
      <c r="Q78" s="79"/>
      <c r="R78" s="80"/>
      <c r="S78" s="212" t="s">
        <v>12</v>
      </c>
      <c r="T78" s="213"/>
      <c r="U78" s="213"/>
      <c r="V78" s="213"/>
      <c r="W78" s="214" t="s">
        <v>12</v>
      </c>
      <c r="X78" s="214"/>
      <c r="Y78" s="214"/>
      <c r="Z78" s="214"/>
      <c r="AA78" s="215" t="s">
        <v>85</v>
      </c>
      <c r="AB78" s="216"/>
      <c r="AC78" s="216"/>
      <c r="AD78" s="216"/>
      <c r="AE78" s="216"/>
      <c r="AF78" s="143"/>
      <c r="AG78" s="144"/>
      <c r="AH78" s="144"/>
      <c r="AI78" s="144"/>
      <c r="AJ78" s="145"/>
      <c r="AK78" s="196"/>
      <c r="AL78" s="217" t="s">
        <v>80</v>
      </c>
      <c r="AM78" s="79"/>
      <c r="AN78" s="79"/>
      <c r="AO78" s="79"/>
      <c r="AP78" s="79"/>
      <c r="AQ78" s="79"/>
      <c r="AR78" s="79"/>
      <c r="AS78" s="79"/>
      <c r="AT78" s="218"/>
      <c r="AU78" s="155"/>
      <c r="AV78" s="156"/>
      <c r="AW78" s="156"/>
      <c r="AX78" s="156"/>
      <c r="AY78" s="156"/>
      <c r="AZ78" s="157"/>
      <c r="BA78" s="156"/>
      <c r="BB78" s="156"/>
      <c r="BC78" s="156"/>
      <c r="BD78" s="156"/>
      <c r="BE78" s="156"/>
      <c r="BF78" s="156"/>
      <c r="BG78" s="156"/>
      <c r="BH78" s="156"/>
      <c r="BI78" s="156"/>
      <c r="BJ78" s="156"/>
      <c r="BK78" s="156"/>
      <c r="BL78" s="161"/>
    </row>
    <row r="79" spans="1:69" ht="27" hidden="1" customHeight="1" x14ac:dyDescent="0.25">
      <c r="A79" s="176"/>
      <c r="B79" s="177"/>
      <c r="C79" s="177"/>
      <c r="D79" s="177"/>
      <c r="E79" s="177"/>
      <c r="F79" s="180"/>
      <c r="G79" s="79" t="s">
        <v>12</v>
      </c>
      <c r="H79" s="79"/>
      <c r="I79" s="79"/>
      <c r="J79" s="79"/>
      <c r="K79" s="79"/>
      <c r="L79" s="79"/>
      <c r="M79" s="79"/>
      <c r="N79" s="79"/>
      <c r="O79" s="79"/>
      <c r="P79" s="79"/>
      <c r="Q79" s="79"/>
      <c r="R79" s="80"/>
      <c r="S79" s="212" t="s">
        <v>12</v>
      </c>
      <c r="T79" s="213"/>
      <c r="U79" s="213"/>
      <c r="V79" s="213"/>
      <c r="W79" s="214" t="s">
        <v>12</v>
      </c>
      <c r="X79" s="214"/>
      <c r="Y79" s="214"/>
      <c r="Z79" s="214"/>
      <c r="AA79" s="215" t="s">
        <v>85</v>
      </c>
      <c r="AB79" s="216"/>
      <c r="AC79" s="216"/>
      <c r="AD79" s="216"/>
      <c r="AE79" s="216"/>
      <c r="AF79" s="143"/>
      <c r="AG79" s="144"/>
      <c r="AH79" s="144"/>
      <c r="AI79" s="144"/>
      <c r="AJ79" s="145"/>
      <c r="AK79" s="196"/>
      <c r="AL79" s="217" t="s">
        <v>80</v>
      </c>
      <c r="AM79" s="79"/>
      <c r="AN79" s="79"/>
      <c r="AO79" s="79"/>
      <c r="AP79" s="79"/>
      <c r="AQ79" s="79"/>
      <c r="AR79" s="79"/>
      <c r="AS79" s="79"/>
      <c r="AT79" s="218"/>
      <c r="AU79" s="155"/>
      <c r="AV79" s="156"/>
      <c r="AW79" s="156"/>
      <c r="AX79" s="156"/>
      <c r="AY79" s="156"/>
      <c r="AZ79" s="157"/>
      <c r="BA79" s="156"/>
      <c r="BB79" s="156"/>
      <c r="BC79" s="156"/>
      <c r="BD79" s="156"/>
      <c r="BE79" s="156"/>
      <c r="BF79" s="156"/>
      <c r="BG79" s="156"/>
      <c r="BH79" s="156"/>
      <c r="BI79" s="156"/>
      <c r="BJ79" s="156"/>
      <c r="BK79" s="156"/>
      <c r="BL79" s="161"/>
    </row>
    <row r="80" spans="1:69" ht="27" hidden="1" customHeight="1" x14ac:dyDescent="0.25">
      <c r="A80" s="176"/>
      <c r="B80" s="177"/>
      <c r="C80" s="177"/>
      <c r="D80" s="177"/>
      <c r="E80" s="177"/>
      <c r="F80" s="180"/>
      <c r="G80" s="79" t="s">
        <v>12</v>
      </c>
      <c r="H80" s="79"/>
      <c r="I80" s="79"/>
      <c r="J80" s="79"/>
      <c r="K80" s="79"/>
      <c r="L80" s="79"/>
      <c r="M80" s="79"/>
      <c r="N80" s="79"/>
      <c r="O80" s="79"/>
      <c r="P80" s="79"/>
      <c r="Q80" s="79"/>
      <c r="R80" s="80"/>
      <c r="S80" s="212" t="s">
        <v>12</v>
      </c>
      <c r="T80" s="213"/>
      <c r="U80" s="213"/>
      <c r="V80" s="213"/>
      <c r="W80" s="214" t="s">
        <v>12</v>
      </c>
      <c r="X80" s="214"/>
      <c r="Y80" s="214"/>
      <c r="Z80" s="214"/>
      <c r="AA80" s="215" t="s">
        <v>85</v>
      </c>
      <c r="AB80" s="216"/>
      <c r="AC80" s="216"/>
      <c r="AD80" s="216"/>
      <c r="AE80" s="216"/>
      <c r="AF80" s="143"/>
      <c r="AG80" s="144"/>
      <c r="AH80" s="144"/>
      <c r="AI80" s="144"/>
      <c r="AJ80" s="145"/>
      <c r="AK80" s="196"/>
      <c r="AL80" s="217" t="s">
        <v>80</v>
      </c>
      <c r="AM80" s="79"/>
      <c r="AN80" s="79"/>
      <c r="AO80" s="79"/>
      <c r="AP80" s="79"/>
      <c r="AQ80" s="79"/>
      <c r="AR80" s="79"/>
      <c r="AS80" s="79"/>
      <c r="AT80" s="218"/>
      <c r="AU80" s="155"/>
      <c r="AV80" s="156"/>
      <c r="AW80" s="156"/>
      <c r="AX80" s="156"/>
      <c r="AY80" s="156"/>
      <c r="AZ80" s="157"/>
      <c r="BA80" s="156"/>
      <c r="BB80" s="156"/>
      <c r="BC80" s="156"/>
      <c r="BD80" s="156"/>
      <c r="BE80" s="156"/>
      <c r="BF80" s="156"/>
      <c r="BG80" s="156"/>
      <c r="BH80" s="156"/>
      <c r="BI80" s="156"/>
      <c r="BJ80" s="156"/>
      <c r="BK80" s="156"/>
      <c r="BL80" s="161"/>
    </row>
    <row r="81" spans="1:74" ht="27" hidden="1" customHeight="1" x14ac:dyDescent="0.25">
      <c r="A81" s="176"/>
      <c r="B81" s="177"/>
      <c r="C81" s="177"/>
      <c r="D81" s="177"/>
      <c r="E81" s="177"/>
      <c r="F81" s="180"/>
      <c r="G81" s="79" t="s">
        <v>12</v>
      </c>
      <c r="H81" s="79"/>
      <c r="I81" s="79"/>
      <c r="J81" s="79"/>
      <c r="K81" s="79"/>
      <c r="L81" s="79"/>
      <c r="M81" s="79"/>
      <c r="N81" s="79"/>
      <c r="O81" s="79"/>
      <c r="P81" s="79"/>
      <c r="Q81" s="79"/>
      <c r="R81" s="80"/>
      <c r="S81" s="212" t="s">
        <v>12</v>
      </c>
      <c r="T81" s="213"/>
      <c r="U81" s="213"/>
      <c r="V81" s="213"/>
      <c r="W81" s="214" t="s">
        <v>12</v>
      </c>
      <c r="X81" s="214"/>
      <c r="Y81" s="214"/>
      <c r="Z81" s="214"/>
      <c r="AA81" s="215" t="s">
        <v>85</v>
      </c>
      <c r="AB81" s="216"/>
      <c r="AC81" s="216"/>
      <c r="AD81" s="216"/>
      <c r="AE81" s="216"/>
      <c r="AF81" s="143"/>
      <c r="AG81" s="144"/>
      <c r="AH81" s="144"/>
      <c r="AI81" s="144"/>
      <c r="AJ81" s="145"/>
      <c r="AK81" s="196"/>
      <c r="AL81" s="217" t="s">
        <v>80</v>
      </c>
      <c r="AM81" s="79"/>
      <c r="AN81" s="79"/>
      <c r="AO81" s="79"/>
      <c r="AP81" s="79"/>
      <c r="AQ81" s="79"/>
      <c r="AR81" s="79"/>
      <c r="AS81" s="79"/>
      <c r="AT81" s="218"/>
      <c r="AU81" s="155"/>
      <c r="AV81" s="156"/>
      <c r="AW81" s="156"/>
      <c r="AX81" s="156"/>
      <c r="AY81" s="156"/>
      <c r="AZ81" s="157"/>
      <c r="BA81" s="156"/>
      <c r="BB81" s="156"/>
      <c r="BC81" s="156"/>
      <c r="BD81" s="156"/>
      <c r="BE81" s="156"/>
      <c r="BF81" s="156"/>
      <c r="BG81" s="156"/>
      <c r="BH81" s="156"/>
      <c r="BI81" s="156"/>
      <c r="BJ81" s="156"/>
      <c r="BK81" s="156"/>
      <c r="BL81" s="161"/>
    </row>
    <row r="82" spans="1:74" ht="27" hidden="1" customHeight="1" x14ac:dyDescent="0.25">
      <c r="A82" s="176"/>
      <c r="B82" s="177"/>
      <c r="C82" s="177"/>
      <c r="D82" s="177"/>
      <c r="E82" s="177"/>
      <c r="F82" s="180"/>
      <c r="G82" s="79" t="s">
        <v>12</v>
      </c>
      <c r="H82" s="79"/>
      <c r="I82" s="79"/>
      <c r="J82" s="79"/>
      <c r="K82" s="79"/>
      <c r="L82" s="79"/>
      <c r="M82" s="79"/>
      <c r="N82" s="79"/>
      <c r="O82" s="79"/>
      <c r="P82" s="79"/>
      <c r="Q82" s="79"/>
      <c r="R82" s="80"/>
      <c r="S82" s="212" t="s">
        <v>12</v>
      </c>
      <c r="T82" s="213"/>
      <c r="U82" s="213"/>
      <c r="V82" s="213"/>
      <c r="W82" s="214" t="s">
        <v>12</v>
      </c>
      <c r="X82" s="214"/>
      <c r="Y82" s="214"/>
      <c r="Z82" s="214"/>
      <c r="AA82" s="215" t="s">
        <v>85</v>
      </c>
      <c r="AB82" s="216"/>
      <c r="AC82" s="216"/>
      <c r="AD82" s="216"/>
      <c r="AE82" s="216"/>
      <c r="AF82" s="143"/>
      <c r="AG82" s="144"/>
      <c r="AH82" s="144"/>
      <c r="AI82" s="144"/>
      <c r="AJ82" s="145"/>
      <c r="AK82" s="196"/>
      <c r="AL82" s="217" t="s">
        <v>80</v>
      </c>
      <c r="AM82" s="79"/>
      <c r="AN82" s="79"/>
      <c r="AO82" s="79"/>
      <c r="AP82" s="79"/>
      <c r="AQ82" s="79"/>
      <c r="AR82" s="79"/>
      <c r="AS82" s="79"/>
      <c r="AT82" s="218"/>
      <c r="AU82" s="155"/>
      <c r="AV82" s="156"/>
      <c r="AW82" s="156"/>
      <c r="AX82" s="156"/>
      <c r="AY82" s="156"/>
      <c r="AZ82" s="157"/>
      <c r="BA82" s="156"/>
      <c r="BB82" s="156"/>
      <c r="BC82" s="156"/>
      <c r="BD82" s="156"/>
      <c r="BE82" s="156"/>
      <c r="BF82" s="156"/>
      <c r="BG82" s="156"/>
      <c r="BH82" s="156"/>
      <c r="BI82" s="156"/>
      <c r="BJ82" s="156"/>
      <c r="BK82" s="156"/>
      <c r="BL82" s="161"/>
    </row>
    <row r="83" spans="1:74" ht="27" hidden="1" customHeight="1" x14ac:dyDescent="0.25">
      <c r="A83" s="176"/>
      <c r="B83" s="177"/>
      <c r="C83" s="177"/>
      <c r="D83" s="177"/>
      <c r="E83" s="177"/>
      <c r="F83" s="180"/>
      <c r="G83" s="79" t="s">
        <v>12</v>
      </c>
      <c r="H83" s="79"/>
      <c r="I83" s="79"/>
      <c r="J83" s="79"/>
      <c r="K83" s="79"/>
      <c r="L83" s="79"/>
      <c r="M83" s="79"/>
      <c r="N83" s="79"/>
      <c r="O83" s="79"/>
      <c r="P83" s="79"/>
      <c r="Q83" s="79"/>
      <c r="R83" s="80"/>
      <c r="S83" s="212" t="s">
        <v>12</v>
      </c>
      <c r="T83" s="213"/>
      <c r="U83" s="213"/>
      <c r="V83" s="213"/>
      <c r="W83" s="214" t="s">
        <v>12</v>
      </c>
      <c r="X83" s="214"/>
      <c r="Y83" s="214"/>
      <c r="Z83" s="214"/>
      <c r="AA83" s="215" t="s">
        <v>85</v>
      </c>
      <c r="AB83" s="216"/>
      <c r="AC83" s="216"/>
      <c r="AD83" s="216"/>
      <c r="AE83" s="216"/>
      <c r="AF83" s="143"/>
      <c r="AG83" s="144"/>
      <c r="AH83" s="144"/>
      <c r="AI83" s="144"/>
      <c r="AJ83" s="145"/>
      <c r="AK83" s="196"/>
      <c r="AL83" s="217" t="s">
        <v>80</v>
      </c>
      <c r="AM83" s="79"/>
      <c r="AN83" s="79"/>
      <c r="AO83" s="79"/>
      <c r="AP83" s="79"/>
      <c r="AQ83" s="79"/>
      <c r="AR83" s="79"/>
      <c r="AS83" s="79"/>
      <c r="AT83" s="218"/>
      <c r="AU83" s="155"/>
      <c r="AV83" s="156"/>
      <c r="AW83" s="156"/>
      <c r="AX83" s="156"/>
      <c r="AY83" s="156"/>
      <c r="AZ83" s="157"/>
      <c r="BA83" s="156"/>
      <c r="BB83" s="156"/>
      <c r="BC83" s="156"/>
      <c r="BD83" s="156"/>
      <c r="BE83" s="156"/>
      <c r="BF83" s="156"/>
      <c r="BG83" s="156"/>
      <c r="BH83" s="156"/>
      <c r="BI83" s="156"/>
      <c r="BJ83" s="156"/>
      <c r="BK83" s="156"/>
      <c r="BL83" s="161"/>
    </row>
    <row r="84" spans="1:74" ht="27" hidden="1" customHeight="1" x14ac:dyDescent="0.25">
      <c r="A84" s="176"/>
      <c r="B84" s="177"/>
      <c r="C84" s="177"/>
      <c r="D84" s="177"/>
      <c r="E84" s="177"/>
      <c r="F84" s="180"/>
      <c r="G84" s="79" t="s">
        <v>12</v>
      </c>
      <c r="H84" s="79"/>
      <c r="I84" s="79"/>
      <c r="J84" s="79"/>
      <c r="K84" s="79"/>
      <c r="L84" s="79"/>
      <c r="M84" s="79"/>
      <c r="N84" s="79"/>
      <c r="O84" s="79"/>
      <c r="P84" s="79"/>
      <c r="Q84" s="79"/>
      <c r="R84" s="80"/>
      <c r="S84" s="212" t="s">
        <v>12</v>
      </c>
      <c r="T84" s="213"/>
      <c r="U84" s="213"/>
      <c r="V84" s="213"/>
      <c r="W84" s="214" t="s">
        <v>12</v>
      </c>
      <c r="X84" s="214"/>
      <c r="Y84" s="214"/>
      <c r="Z84" s="214"/>
      <c r="AA84" s="215" t="s">
        <v>85</v>
      </c>
      <c r="AB84" s="216"/>
      <c r="AC84" s="216"/>
      <c r="AD84" s="216"/>
      <c r="AE84" s="216"/>
      <c r="AF84" s="143"/>
      <c r="AG84" s="144"/>
      <c r="AH84" s="144"/>
      <c r="AI84" s="144"/>
      <c r="AJ84" s="145"/>
      <c r="AK84" s="196"/>
      <c r="AL84" s="217" t="s">
        <v>80</v>
      </c>
      <c r="AM84" s="79"/>
      <c r="AN84" s="79"/>
      <c r="AO84" s="79"/>
      <c r="AP84" s="79"/>
      <c r="AQ84" s="79"/>
      <c r="AR84" s="79"/>
      <c r="AS84" s="79"/>
      <c r="AT84" s="218"/>
      <c r="AU84" s="155"/>
      <c r="AV84" s="156"/>
      <c r="AW84" s="156"/>
      <c r="AX84" s="156"/>
      <c r="AY84" s="156"/>
      <c r="AZ84" s="157"/>
      <c r="BA84" s="156"/>
      <c r="BB84" s="156"/>
      <c r="BC84" s="156"/>
      <c r="BD84" s="156"/>
      <c r="BE84" s="156"/>
      <c r="BF84" s="156"/>
      <c r="BG84" s="156"/>
      <c r="BH84" s="156"/>
      <c r="BI84" s="156"/>
      <c r="BJ84" s="156"/>
      <c r="BK84" s="156"/>
      <c r="BL84" s="161"/>
    </row>
    <row r="85" spans="1:74" ht="27" hidden="1" customHeight="1" x14ac:dyDescent="0.25">
      <c r="A85" s="176"/>
      <c r="B85" s="177"/>
      <c r="C85" s="177"/>
      <c r="D85" s="177"/>
      <c r="E85" s="177"/>
      <c r="F85" s="180"/>
      <c r="G85" s="79" t="s">
        <v>12</v>
      </c>
      <c r="H85" s="79"/>
      <c r="I85" s="79"/>
      <c r="J85" s="79"/>
      <c r="K85" s="79"/>
      <c r="L85" s="79"/>
      <c r="M85" s="79"/>
      <c r="N85" s="79"/>
      <c r="O85" s="79"/>
      <c r="P85" s="79"/>
      <c r="Q85" s="79"/>
      <c r="R85" s="80"/>
      <c r="S85" s="212" t="s">
        <v>12</v>
      </c>
      <c r="T85" s="213"/>
      <c r="U85" s="213"/>
      <c r="V85" s="213"/>
      <c r="W85" s="214" t="s">
        <v>12</v>
      </c>
      <c r="X85" s="214"/>
      <c r="Y85" s="214"/>
      <c r="Z85" s="214"/>
      <c r="AA85" s="215" t="s">
        <v>85</v>
      </c>
      <c r="AB85" s="216"/>
      <c r="AC85" s="216"/>
      <c r="AD85" s="216"/>
      <c r="AE85" s="216"/>
      <c r="AF85" s="143"/>
      <c r="AG85" s="144"/>
      <c r="AH85" s="144"/>
      <c r="AI85" s="144"/>
      <c r="AJ85" s="145"/>
      <c r="AK85" s="196"/>
      <c r="AL85" s="217" t="s">
        <v>80</v>
      </c>
      <c r="AM85" s="79"/>
      <c r="AN85" s="79"/>
      <c r="AO85" s="79"/>
      <c r="AP85" s="79"/>
      <c r="AQ85" s="79"/>
      <c r="AR85" s="79"/>
      <c r="AS85" s="79"/>
      <c r="AT85" s="218"/>
      <c r="AU85" s="155"/>
      <c r="AV85" s="156"/>
      <c r="AW85" s="156"/>
      <c r="AX85" s="156"/>
      <c r="AY85" s="156"/>
      <c r="AZ85" s="157"/>
      <c r="BA85" s="156"/>
      <c r="BB85" s="156"/>
      <c r="BC85" s="156"/>
      <c r="BD85" s="156"/>
      <c r="BE85" s="156"/>
      <c r="BF85" s="156"/>
      <c r="BG85" s="156"/>
      <c r="BH85" s="156"/>
      <c r="BI85" s="156"/>
      <c r="BJ85" s="156"/>
      <c r="BK85" s="156"/>
      <c r="BL85" s="161"/>
    </row>
    <row r="86" spans="1:74" ht="27" hidden="1" customHeight="1" x14ac:dyDescent="0.25">
      <c r="A86" s="176"/>
      <c r="B86" s="177"/>
      <c r="C86" s="177"/>
      <c r="D86" s="177"/>
      <c r="E86" s="177"/>
      <c r="F86" s="180"/>
      <c r="G86" s="79" t="s">
        <v>12</v>
      </c>
      <c r="H86" s="79"/>
      <c r="I86" s="79"/>
      <c r="J86" s="79"/>
      <c r="K86" s="79"/>
      <c r="L86" s="79"/>
      <c r="M86" s="79"/>
      <c r="N86" s="79"/>
      <c r="O86" s="79"/>
      <c r="P86" s="79"/>
      <c r="Q86" s="79"/>
      <c r="R86" s="80"/>
      <c r="S86" s="212" t="s">
        <v>12</v>
      </c>
      <c r="T86" s="213"/>
      <c r="U86" s="213"/>
      <c r="V86" s="213"/>
      <c r="W86" s="214" t="s">
        <v>12</v>
      </c>
      <c r="X86" s="214"/>
      <c r="Y86" s="214"/>
      <c r="Z86" s="214"/>
      <c r="AA86" s="215" t="s">
        <v>85</v>
      </c>
      <c r="AB86" s="216"/>
      <c r="AC86" s="216"/>
      <c r="AD86" s="216"/>
      <c r="AE86" s="216"/>
      <c r="AF86" s="143"/>
      <c r="AG86" s="144"/>
      <c r="AH86" s="144"/>
      <c r="AI86" s="144"/>
      <c r="AJ86" s="145"/>
      <c r="AK86" s="196"/>
      <c r="AL86" s="217" t="s">
        <v>80</v>
      </c>
      <c r="AM86" s="79"/>
      <c r="AN86" s="79"/>
      <c r="AO86" s="79"/>
      <c r="AP86" s="79"/>
      <c r="AQ86" s="79"/>
      <c r="AR86" s="79"/>
      <c r="AS86" s="79"/>
      <c r="AT86" s="218"/>
      <c r="AU86" s="155"/>
      <c r="AV86" s="156"/>
      <c r="AW86" s="156"/>
      <c r="AX86" s="156"/>
      <c r="AY86" s="156"/>
      <c r="AZ86" s="157"/>
      <c r="BA86" s="156"/>
      <c r="BB86" s="156"/>
      <c r="BC86" s="156"/>
      <c r="BD86" s="156"/>
      <c r="BE86" s="156"/>
      <c r="BF86" s="156"/>
      <c r="BG86" s="156"/>
      <c r="BH86" s="156"/>
      <c r="BI86" s="156"/>
      <c r="BJ86" s="156"/>
      <c r="BK86" s="156"/>
      <c r="BL86" s="161"/>
    </row>
    <row r="87" spans="1:74" ht="27" hidden="1" customHeight="1" x14ac:dyDescent="0.25">
      <c r="A87" s="176"/>
      <c r="B87" s="177"/>
      <c r="C87" s="177"/>
      <c r="D87" s="177"/>
      <c r="E87" s="177"/>
      <c r="F87" s="180"/>
      <c r="G87" s="79" t="s">
        <v>12</v>
      </c>
      <c r="H87" s="79"/>
      <c r="I87" s="79"/>
      <c r="J87" s="79"/>
      <c r="K87" s="79"/>
      <c r="L87" s="79"/>
      <c r="M87" s="79"/>
      <c r="N87" s="79"/>
      <c r="O87" s="79"/>
      <c r="P87" s="79"/>
      <c r="Q87" s="79"/>
      <c r="R87" s="80"/>
      <c r="S87" s="212" t="s">
        <v>12</v>
      </c>
      <c r="T87" s="213"/>
      <c r="U87" s="213"/>
      <c r="V87" s="213"/>
      <c r="W87" s="214" t="s">
        <v>12</v>
      </c>
      <c r="X87" s="214"/>
      <c r="Y87" s="214"/>
      <c r="Z87" s="214"/>
      <c r="AA87" s="215" t="s">
        <v>85</v>
      </c>
      <c r="AB87" s="216"/>
      <c r="AC87" s="216"/>
      <c r="AD87" s="216"/>
      <c r="AE87" s="216"/>
      <c r="AF87" s="143"/>
      <c r="AG87" s="144"/>
      <c r="AH87" s="144"/>
      <c r="AI87" s="144"/>
      <c r="AJ87" s="145"/>
      <c r="AK87" s="196"/>
      <c r="AL87" s="217" t="s">
        <v>80</v>
      </c>
      <c r="AM87" s="79"/>
      <c r="AN87" s="79"/>
      <c r="AO87" s="79"/>
      <c r="AP87" s="79"/>
      <c r="AQ87" s="79"/>
      <c r="AR87" s="79"/>
      <c r="AS87" s="79"/>
      <c r="AT87" s="218"/>
      <c r="AU87" s="155"/>
      <c r="AV87" s="156"/>
      <c r="AW87" s="156"/>
      <c r="AX87" s="156"/>
      <c r="AY87" s="156"/>
      <c r="AZ87" s="157"/>
      <c r="BA87" s="156"/>
      <c r="BB87" s="156"/>
      <c r="BC87" s="156"/>
      <c r="BD87" s="156"/>
      <c r="BE87" s="156"/>
      <c r="BF87" s="156"/>
      <c r="BG87" s="156"/>
      <c r="BH87" s="156"/>
      <c r="BI87" s="156"/>
      <c r="BJ87" s="156"/>
      <c r="BK87" s="156"/>
      <c r="BL87" s="161"/>
    </row>
    <row r="88" spans="1:74" ht="27" hidden="1" customHeight="1" x14ac:dyDescent="0.25">
      <c r="A88" s="176"/>
      <c r="B88" s="177"/>
      <c r="C88" s="177"/>
      <c r="D88" s="177"/>
      <c r="E88" s="177"/>
      <c r="F88" s="180"/>
      <c r="G88" s="79" t="s">
        <v>12</v>
      </c>
      <c r="H88" s="79"/>
      <c r="I88" s="79"/>
      <c r="J88" s="79"/>
      <c r="K88" s="79"/>
      <c r="L88" s="79"/>
      <c r="M88" s="79"/>
      <c r="N88" s="79"/>
      <c r="O88" s="79"/>
      <c r="P88" s="79"/>
      <c r="Q88" s="79"/>
      <c r="R88" s="80"/>
      <c r="S88" s="212" t="s">
        <v>12</v>
      </c>
      <c r="T88" s="213"/>
      <c r="U88" s="213"/>
      <c r="V88" s="213"/>
      <c r="W88" s="214" t="s">
        <v>12</v>
      </c>
      <c r="X88" s="214"/>
      <c r="Y88" s="214"/>
      <c r="Z88" s="214"/>
      <c r="AA88" s="215" t="s">
        <v>85</v>
      </c>
      <c r="AB88" s="216"/>
      <c r="AC88" s="216"/>
      <c r="AD88" s="216"/>
      <c r="AE88" s="216"/>
      <c r="AF88" s="143"/>
      <c r="AG88" s="144"/>
      <c r="AH88" s="144"/>
      <c r="AI88" s="144"/>
      <c r="AJ88" s="145"/>
      <c r="AK88" s="196"/>
      <c r="AL88" s="217" t="s">
        <v>80</v>
      </c>
      <c r="AM88" s="79"/>
      <c r="AN88" s="79"/>
      <c r="AO88" s="79"/>
      <c r="AP88" s="79"/>
      <c r="AQ88" s="79"/>
      <c r="AR88" s="79"/>
      <c r="AS88" s="79"/>
      <c r="AT88" s="218"/>
      <c r="AU88" s="155"/>
      <c r="AV88" s="156"/>
      <c r="AW88" s="156"/>
      <c r="AX88" s="156"/>
      <c r="AY88" s="156"/>
      <c r="AZ88" s="157"/>
      <c r="BA88" s="156"/>
      <c r="BB88" s="156"/>
      <c r="BC88" s="156"/>
      <c r="BD88" s="156"/>
      <c r="BE88" s="156"/>
      <c r="BF88" s="156"/>
      <c r="BG88" s="156"/>
      <c r="BH88" s="156"/>
      <c r="BI88" s="156"/>
      <c r="BJ88" s="156"/>
      <c r="BK88" s="156"/>
      <c r="BL88" s="161"/>
    </row>
    <row r="89" spans="1:74" ht="30" hidden="1" customHeight="1" x14ac:dyDescent="0.25">
      <c r="A89" s="176"/>
      <c r="B89" s="177"/>
      <c r="C89" s="177"/>
      <c r="D89" s="177"/>
      <c r="E89" s="177"/>
      <c r="F89" s="180"/>
      <c r="G89" s="79" t="s">
        <v>12</v>
      </c>
      <c r="H89" s="79"/>
      <c r="I89" s="79"/>
      <c r="J89" s="79"/>
      <c r="K89" s="79"/>
      <c r="L89" s="79"/>
      <c r="M89" s="79"/>
      <c r="N89" s="79"/>
      <c r="O89" s="79"/>
      <c r="P89" s="79"/>
      <c r="Q89" s="79"/>
      <c r="R89" s="80"/>
      <c r="S89" s="212" t="s">
        <v>12</v>
      </c>
      <c r="T89" s="213"/>
      <c r="U89" s="213"/>
      <c r="V89" s="213"/>
      <c r="W89" s="214" t="s">
        <v>12</v>
      </c>
      <c r="X89" s="214"/>
      <c r="Y89" s="214"/>
      <c r="Z89" s="214"/>
      <c r="AA89" s="234" t="s">
        <v>85</v>
      </c>
      <c r="AB89" s="235"/>
      <c r="AC89" s="235"/>
      <c r="AD89" s="235"/>
      <c r="AE89" s="235"/>
      <c r="AF89" s="143"/>
      <c r="AG89" s="144"/>
      <c r="AH89" s="144"/>
      <c r="AI89" s="144"/>
      <c r="AJ89" s="145"/>
      <c r="AK89" s="196"/>
      <c r="AL89" s="217" t="s">
        <v>80</v>
      </c>
      <c r="AM89" s="79"/>
      <c r="AN89" s="79"/>
      <c r="AO89" s="79"/>
      <c r="AP89" s="79"/>
      <c r="AQ89" s="79"/>
      <c r="AR89" s="79"/>
      <c r="AS89" s="79"/>
      <c r="AT89" s="218"/>
      <c r="AU89" s="155"/>
      <c r="AV89" s="156"/>
      <c r="AW89" s="156"/>
      <c r="AX89" s="156"/>
      <c r="AY89" s="156"/>
      <c r="AZ89" s="157"/>
      <c r="BA89" s="156"/>
      <c r="BB89" s="156"/>
      <c r="BC89" s="156"/>
      <c r="BD89" s="156"/>
      <c r="BE89" s="156"/>
      <c r="BF89" s="156"/>
      <c r="BG89" s="156"/>
      <c r="BH89" s="156"/>
      <c r="BI89" s="156"/>
      <c r="BJ89" s="156"/>
      <c r="BK89" s="156"/>
      <c r="BL89" s="161"/>
    </row>
    <row r="90" spans="1:74" ht="30" hidden="1" customHeight="1" x14ac:dyDescent="0.25">
      <c r="A90" s="176"/>
      <c r="B90" s="177"/>
      <c r="C90" s="177"/>
      <c r="D90" s="181"/>
      <c r="E90" s="181"/>
      <c r="F90" s="182"/>
      <c r="G90" s="236" t="s">
        <v>12</v>
      </c>
      <c r="H90" s="237"/>
      <c r="I90" s="237"/>
      <c r="J90" s="237"/>
      <c r="K90" s="237"/>
      <c r="L90" s="237"/>
      <c r="M90" s="237"/>
      <c r="N90" s="237"/>
      <c r="O90" s="237"/>
      <c r="P90" s="237"/>
      <c r="Q90" s="237"/>
      <c r="R90" s="238"/>
      <c r="S90" s="239" t="s">
        <v>12</v>
      </c>
      <c r="T90" s="240"/>
      <c r="U90" s="240"/>
      <c r="V90" s="240"/>
      <c r="W90" s="241" t="s">
        <v>12</v>
      </c>
      <c r="X90" s="241"/>
      <c r="Y90" s="241"/>
      <c r="Z90" s="241"/>
      <c r="AA90" s="242" t="s">
        <v>85</v>
      </c>
      <c r="AB90" s="243"/>
      <c r="AC90" s="243"/>
      <c r="AD90" s="243"/>
      <c r="AE90" s="244"/>
      <c r="AF90" s="146"/>
      <c r="AG90" s="147"/>
      <c r="AH90" s="147"/>
      <c r="AI90" s="147"/>
      <c r="AJ90" s="148"/>
      <c r="AK90" s="196"/>
      <c r="AL90" s="236" t="s">
        <v>80</v>
      </c>
      <c r="AM90" s="237"/>
      <c r="AN90" s="237"/>
      <c r="AO90" s="237"/>
      <c r="AP90" s="237"/>
      <c r="AQ90" s="237"/>
      <c r="AR90" s="237"/>
      <c r="AS90" s="237"/>
      <c r="AT90" s="245"/>
      <c r="AU90" s="158"/>
      <c r="AV90" s="159"/>
      <c r="AW90" s="159"/>
      <c r="AX90" s="159"/>
      <c r="AY90" s="159"/>
      <c r="AZ90" s="160"/>
      <c r="BA90" s="156"/>
      <c r="BB90" s="156"/>
      <c r="BC90" s="156"/>
      <c r="BD90" s="156"/>
      <c r="BE90" s="156"/>
      <c r="BF90" s="156"/>
      <c r="BG90" s="156"/>
      <c r="BH90" s="156"/>
      <c r="BI90" s="156"/>
      <c r="BJ90" s="156"/>
      <c r="BK90" s="156"/>
      <c r="BL90" s="161"/>
    </row>
    <row r="91" spans="1:74" ht="30" customHeight="1" x14ac:dyDescent="0.25">
      <c r="A91" s="176"/>
      <c r="B91" s="177"/>
      <c r="C91" s="177"/>
      <c r="D91" s="173" t="s">
        <v>86</v>
      </c>
      <c r="E91" s="173"/>
      <c r="F91" s="178"/>
      <c r="G91" s="223" t="s">
        <v>87</v>
      </c>
      <c r="H91" s="224"/>
      <c r="I91" s="224"/>
      <c r="J91" s="224"/>
      <c r="K91" s="224"/>
      <c r="L91" s="224"/>
      <c r="M91" s="224"/>
      <c r="N91" s="224"/>
      <c r="O91" s="224"/>
      <c r="P91" s="224"/>
      <c r="Q91" s="224"/>
      <c r="R91" s="225"/>
      <c r="S91" s="226">
        <f>'Plk2'!S91+Bansek2!S91</f>
        <v>-4.7049422368369814E-2</v>
      </c>
      <c r="T91" s="227"/>
      <c r="U91" s="227"/>
      <c r="V91" s="227"/>
      <c r="W91" s="228" t="s">
        <v>79</v>
      </c>
      <c r="X91" s="229"/>
      <c r="Y91" s="229"/>
      <c r="Z91" s="230"/>
      <c r="AA91" s="231">
        <f>'Plk2'!AA91+Bansek2!AA91</f>
        <v>-3.7917754417882978</v>
      </c>
      <c r="AB91" s="232"/>
      <c r="AC91" s="232"/>
      <c r="AD91" s="232"/>
      <c r="AE91" s="233"/>
      <c r="AF91" s="140">
        <f>AA91+AA92+AA93+AA94+AA95</f>
        <v>24.483390498961967</v>
      </c>
      <c r="AG91" s="141"/>
      <c r="AH91" s="141"/>
      <c r="AI91" s="141"/>
      <c r="AJ91" s="142"/>
      <c r="AK91" s="196"/>
      <c r="AL91" s="149" t="s">
        <v>80</v>
      </c>
      <c r="AM91" s="150"/>
      <c r="AN91" s="150"/>
      <c r="AO91" s="150"/>
      <c r="AP91" s="150"/>
      <c r="AQ91" s="150"/>
      <c r="AR91" s="150"/>
      <c r="AS91" s="150"/>
      <c r="AT91" s="151"/>
      <c r="AU91" s="152" t="s">
        <v>80</v>
      </c>
      <c r="AV91" s="153"/>
      <c r="AW91" s="153"/>
      <c r="AX91" s="153"/>
      <c r="AY91" s="153"/>
      <c r="AZ91" s="154"/>
      <c r="BA91" s="153" t="s">
        <v>12</v>
      </c>
      <c r="BB91" s="153"/>
      <c r="BC91" s="153"/>
      <c r="BD91" s="153"/>
      <c r="BE91" s="153"/>
      <c r="BF91" s="153"/>
      <c r="BG91" s="153"/>
      <c r="BH91" s="153"/>
      <c r="BI91" s="153"/>
      <c r="BJ91" s="153"/>
      <c r="BK91" s="153"/>
      <c r="BL91" s="248"/>
    </row>
    <row r="92" spans="1:74" ht="36" customHeight="1" x14ac:dyDescent="0.25">
      <c r="A92" s="176"/>
      <c r="B92" s="177"/>
      <c r="C92" s="177"/>
      <c r="D92" s="177"/>
      <c r="E92" s="177"/>
      <c r="F92" s="180"/>
      <c r="G92" s="209" t="s">
        <v>181</v>
      </c>
      <c r="H92" s="210"/>
      <c r="I92" s="210"/>
      <c r="J92" s="210"/>
      <c r="K92" s="210"/>
      <c r="L92" s="210"/>
      <c r="M92" s="210"/>
      <c r="N92" s="210"/>
      <c r="O92" s="210"/>
      <c r="P92" s="210"/>
      <c r="Q92" s="210"/>
      <c r="R92" s="211"/>
      <c r="S92" s="212">
        <f>Bansek2!S92</f>
        <v>-0.58111184478931621</v>
      </c>
      <c r="T92" s="213"/>
      <c r="U92" s="213"/>
      <c r="V92" s="213"/>
      <c r="W92" s="220" t="s">
        <v>79</v>
      </c>
      <c r="X92" s="221"/>
      <c r="Y92" s="221"/>
      <c r="Z92" s="222"/>
      <c r="AA92" s="215">
        <f>Bansek2!AA92</f>
        <v>-16.175720522415357</v>
      </c>
      <c r="AB92" s="216"/>
      <c r="AC92" s="216"/>
      <c r="AD92" s="216"/>
      <c r="AE92" s="216"/>
      <c r="AF92" s="143"/>
      <c r="AG92" s="144"/>
      <c r="AH92" s="144"/>
      <c r="AI92" s="144"/>
      <c r="AJ92" s="145"/>
      <c r="AK92" s="196"/>
      <c r="AL92" s="217" t="s">
        <v>80</v>
      </c>
      <c r="AM92" s="79"/>
      <c r="AN92" s="79"/>
      <c r="AO92" s="79"/>
      <c r="AP92" s="79"/>
      <c r="AQ92" s="79"/>
      <c r="AR92" s="79"/>
      <c r="AS92" s="79"/>
      <c r="AT92" s="218"/>
      <c r="AU92" s="155"/>
      <c r="AV92" s="156"/>
      <c r="AW92" s="156"/>
      <c r="AX92" s="156"/>
      <c r="AY92" s="156"/>
      <c r="AZ92" s="157"/>
      <c r="BA92" s="156"/>
      <c r="BB92" s="156"/>
      <c r="BC92" s="156"/>
      <c r="BD92" s="156"/>
      <c r="BE92" s="156"/>
      <c r="BF92" s="156"/>
      <c r="BG92" s="156"/>
      <c r="BH92" s="156"/>
      <c r="BI92" s="156"/>
      <c r="BJ92" s="156"/>
      <c r="BK92" s="156"/>
      <c r="BL92" s="161"/>
    </row>
    <row r="93" spans="1:74" ht="41.25" customHeight="1" x14ac:dyDescent="0.25">
      <c r="A93" s="176"/>
      <c r="B93" s="177"/>
      <c r="C93" s="177"/>
      <c r="D93" s="177"/>
      <c r="E93" s="177"/>
      <c r="F93" s="180"/>
      <c r="G93" s="209" t="s">
        <v>182</v>
      </c>
      <c r="H93" s="210"/>
      <c r="I93" s="210"/>
      <c r="J93" s="210"/>
      <c r="K93" s="210"/>
      <c r="L93" s="210"/>
      <c r="M93" s="210"/>
      <c r="N93" s="210"/>
      <c r="O93" s="210"/>
      <c r="P93" s="210"/>
      <c r="Q93" s="210"/>
      <c r="R93" s="211"/>
      <c r="S93" s="212">
        <f>Bansek2!S93</f>
        <v>0</v>
      </c>
      <c r="T93" s="213"/>
      <c r="U93" s="213"/>
      <c r="V93" s="213"/>
      <c r="W93" s="220" t="s">
        <v>79</v>
      </c>
      <c r="X93" s="221"/>
      <c r="Y93" s="221"/>
      <c r="Z93" s="222"/>
      <c r="AA93" s="215">
        <f>Bansek2!AA93</f>
        <v>0</v>
      </c>
      <c r="AB93" s="216"/>
      <c r="AC93" s="216"/>
      <c r="AD93" s="216"/>
      <c r="AE93" s="216"/>
      <c r="AF93" s="143"/>
      <c r="AG93" s="144"/>
      <c r="AH93" s="144"/>
      <c r="AI93" s="144"/>
      <c r="AJ93" s="145"/>
      <c r="AK93" s="196"/>
      <c r="AL93" s="217" t="s">
        <v>80</v>
      </c>
      <c r="AM93" s="79"/>
      <c r="AN93" s="79"/>
      <c r="AO93" s="79"/>
      <c r="AP93" s="79"/>
      <c r="AQ93" s="79"/>
      <c r="AR93" s="79"/>
      <c r="AS93" s="79"/>
      <c r="AT93" s="218"/>
      <c r="AU93" s="155"/>
      <c r="AV93" s="156"/>
      <c r="AW93" s="156"/>
      <c r="AX93" s="156"/>
      <c r="AY93" s="156"/>
      <c r="AZ93" s="157"/>
      <c r="BA93" s="156"/>
      <c r="BB93" s="156"/>
      <c r="BC93" s="156"/>
      <c r="BD93" s="156"/>
      <c r="BE93" s="156"/>
      <c r="BF93" s="156"/>
      <c r="BG93" s="156"/>
      <c r="BH93" s="156"/>
      <c r="BI93" s="156"/>
      <c r="BJ93" s="156"/>
      <c r="BK93" s="156"/>
      <c r="BL93" s="161"/>
    </row>
    <row r="94" spans="1:74" ht="27" customHeight="1" x14ac:dyDescent="0.25">
      <c r="A94" s="176"/>
      <c r="B94" s="177"/>
      <c r="C94" s="177"/>
      <c r="D94" s="177"/>
      <c r="E94" s="177"/>
      <c r="F94" s="180"/>
      <c r="G94" s="209" t="s">
        <v>183</v>
      </c>
      <c r="H94" s="210"/>
      <c r="I94" s="210"/>
      <c r="J94" s="210"/>
      <c r="K94" s="210"/>
      <c r="L94" s="210"/>
      <c r="M94" s="210"/>
      <c r="N94" s="210"/>
      <c r="O94" s="210"/>
      <c r="P94" s="210"/>
      <c r="Q94" s="210"/>
      <c r="R94" s="211"/>
      <c r="S94" s="212">
        <f>Bansek2!S94</f>
        <v>0</v>
      </c>
      <c r="T94" s="213"/>
      <c r="U94" s="213"/>
      <c r="V94" s="213"/>
      <c r="W94" s="220" t="s">
        <v>79</v>
      </c>
      <c r="X94" s="221"/>
      <c r="Y94" s="221"/>
      <c r="Z94" s="222"/>
      <c r="AA94" s="215">
        <f>Bansek2!AA94</f>
        <v>0</v>
      </c>
      <c r="AB94" s="216"/>
      <c r="AC94" s="216"/>
      <c r="AD94" s="216"/>
      <c r="AE94" s="216"/>
      <c r="AF94" s="143"/>
      <c r="AG94" s="144"/>
      <c r="AH94" s="144"/>
      <c r="AI94" s="144"/>
      <c r="AJ94" s="145"/>
      <c r="AK94" s="196"/>
      <c r="AL94" s="217" t="s">
        <v>80</v>
      </c>
      <c r="AM94" s="79"/>
      <c r="AN94" s="79"/>
      <c r="AO94" s="79"/>
      <c r="AP94" s="79"/>
      <c r="AQ94" s="79"/>
      <c r="AR94" s="79"/>
      <c r="AS94" s="79"/>
      <c r="AT94" s="218"/>
      <c r="AU94" s="155"/>
      <c r="AV94" s="156"/>
      <c r="AW94" s="156"/>
      <c r="AX94" s="156"/>
      <c r="AY94" s="156"/>
      <c r="AZ94" s="157"/>
      <c r="BA94" s="156"/>
      <c r="BB94" s="156"/>
      <c r="BC94" s="156"/>
      <c r="BD94" s="156"/>
      <c r="BE94" s="156"/>
      <c r="BF94" s="156"/>
      <c r="BG94" s="156"/>
      <c r="BH94" s="156"/>
      <c r="BI94" s="156"/>
      <c r="BJ94" s="156"/>
      <c r="BK94" s="156"/>
      <c r="BL94" s="161"/>
      <c r="BQ94" s="21"/>
      <c r="BR94" s="37"/>
      <c r="BS94" s="37"/>
      <c r="BT94" s="38"/>
      <c r="BU94" s="39"/>
      <c r="BV94" s="40"/>
    </row>
    <row r="95" spans="1:74" ht="27" customHeight="1" thickBot="1" x14ac:dyDescent="0.3">
      <c r="A95" s="176"/>
      <c r="B95" s="177"/>
      <c r="C95" s="177"/>
      <c r="D95" s="177"/>
      <c r="E95" s="177"/>
      <c r="F95" s="180"/>
      <c r="G95" s="209" t="s">
        <v>184</v>
      </c>
      <c r="H95" s="210"/>
      <c r="I95" s="210"/>
      <c r="J95" s="210"/>
      <c r="K95" s="210"/>
      <c r="L95" s="210"/>
      <c r="M95" s="210"/>
      <c r="N95" s="210"/>
      <c r="O95" s="210"/>
      <c r="P95" s="210"/>
      <c r="Q95" s="210"/>
      <c r="R95" s="211"/>
      <c r="S95" s="212">
        <f>'Plk2'!S95</f>
        <v>-1.0295470804282503</v>
      </c>
      <c r="T95" s="213"/>
      <c r="U95" s="213"/>
      <c r="V95" s="213"/>
      <c r="W95" s="220" t="s">
        <v>79</v>
      </c>
      <c r="X95" s="221"/>
      <c r="Y95" s="221"/>
      <c r="Z95" s="222"/>
      <c r="AA95" s="215">
        <f>'Plk2'!AA95</f>
        <v>44.450886463165624</v>
      </c>
      <c r="AB95" s="216"/>
      <c r="AC95" s="216"/>
      <c r="AD95" s="216"/>
      <c r="AE95" s="216"/>
      <c r="AF95" s="143"/>
      <c r="AG95" s="144"/>
      <c r="AH95" s="144"/>
      <c r="AI95" s="144"/>
      <c r="AJ95" s="145"/>
      <c r="AK95" s="196"/>
      <c r="AL95" s="217" t="s">
        <v>80</v>
      </c>
      <c r="AM95" s="79"/>
      <c r="AN95" s="79"/>
      <c r="AO95" s="79"/>
      <c r="AP95" s="79"/>
      <c r="AQ95" s="79"/>
      <c r="AR95" s="79"/>
      <c r="AS95" s="79"/>
      <c r="AT95" s="218"/>
      <c r="AU95" s="155"/>
      <c r="AV95" s="156"/>
      <c r="AW95" s="156"/>
      <c r="AX95" s="156"/>
      <c r="AY95" s="156"/>
      <c r="AZ95" s="157"/>
      <c r="BA95" s="156"/>
      <c r="BB95" s="156"/>
      <c r="BC95" s="156"/>
      <c r="BD95" s="156"/>
      <c r="BE95" s="156"/>
      <c r="BF95" s="156"/>
      <c r="BG95" s="156"/>
      <c r="BH95" s="156"/>
      <c r="BI95" s="156"/>
      <c r="BJ95" s="156"/>
      <c r="BK95" s="156"/>
      <c r="BL95" s="161"/>
      <c r="BQ95" s="21"/>
      <c r="BR95" s="37"/>
      <c r="BS95" s="37"/>
      <c r="BT95" s="38"/>
      <c r="BU95" s="39"/>
      <c r="BV95" s="40"/>
    </row>
    <row r="96" spans="1:74" ht="27" hidden="1" customHeight="1" x14ac:dyDescent="0.25">
      <c r="A96" s="176"/>
      <c r="B96" s="177"/>
      <c r="C96" s="177"/>
      <c r="D96" s="177"/>
      <c r="E96" s="177"/>
      <c r="F96" s="180"/>
      <c r="G96" s="79" t="s">
        <v>12</v>
      </c>
      <c r="H96" s="79"/>
      <c r="I96" s="79"/>
      <c r="J96" s="79"/>
      <c r="K96" s="79"/>
      <c r="L96" s="79"/>
      <c r="M96" s="79"/>
      <c r="N96" s="79"/>
      <c r="O96" s="79"/>
      <c r="P96" s="79"/>
      <c r="Q96" s="79"/>
      <c r="R96" s="80"/>
      <c r="S96" s="246" t="s">
        <v>12</v>
      </c>
      <c r="T96" s="247"/>
      <c r="U96" s="247"/>
      <c r="V96" s="247"/>
      <c r="W96" s="214" t="s">
        <v>12</v>
      </c>
      <c r="X96" s="214"/>
      <c r="Y96" s="214"/>
      <c r="Z96" s="214"/>
      <c r="AA96" s="215" t="s">
        <v>85</v>
      </c>
      <c r="AB96" s="216"/>
      <c r="AC96" s="216"/>
      <c r="AD96" s="216"/>
      <c r="AE96" s="216"/>
      <c r="AF96" s="143"/>
      <c r="AG96" s="144"/>
      <c r="AH96" s="144"/>
      <c r="AI96" s="144"/>
      <c r="AJ96" s="145"/>
      <c r="AK96" s="196"/>
      <c r="AL96" s="217" t="s">
        <v>80</v>
      </c>
      <c r="AM96" s="79"/>
      <c r="AN96" s="79"/>
      <c r="AO96" s="79"/>
      <c r="AP96" s="79"/>
      <c r="AQ96" s="79"/>
      <c r="AR96" s="79"/>
      <c r="AS96" s="79"/>
      <c r="AT96" s="218"/>
      <c r="AU96" s="155"/>
      <c r="AV96" s="156"/>
      <c r="AW96" s="156"/>
      <c r="AX96" s="156"/>
      <c r="AY96" s="156"/>
      <c r="AZ96" s="157"/>
      <c r="BA96" s="156"/>
      <c r="BB96" s="156"/>
      <c r="BC96" s="156"/>
      <c r="BD96" s="156"/>
      <c r="BE96" s="156"/>
      <c r="BF96" s="156"/>
      <c r="BG96" s="156"/>
      <c r="BH96" s="156"/>
      <c r="BI96" s="156"/>
      <c r="BJ96" s="156"/>
      <c r="BK96" s="156"/>
      <c r="BL96" s="161"/>
    </row>
    <row r="97" spans="1:64" ht="27" hidden="1" customHeight="1" x14ac:dyDescent="0.25">
      <c r="A97" s="176"/>
      <c r="B97" s="177"/>
      <c r="C97" s="177"/>
      <c r="D97" s="177"/>
      <c r="E97" s="177"/>
      <c r="F97" s="180"/>
      <c r="G97" s="79" t="s">
        <v>12</v>
      </c>
      <c r="H97" s="79"/>
      <c r="I97" s="79"/>
      <c r="J97" s="79"/>
      <c r="K97" s="79"/>
      <c r="L97" s="79"/>
      <c r="M97" s="79"/>
      <c r="N97" s="79"/>
      <c r="O97" s="79"/>
      <c r="P97" s="79"/>
      <c r="Q97" s="79"/>
      <c r="R97" s="80"/>
      <c r="S97" s="246" t="s">
        <v>12</v>
      </c>
      <c r="T97" s="247"/>
      <c r="U97" s="247"/>
      <c r="V97" s="247"/>
      <c r="W97" s="214" t="s">
        <v>12</v>
      </c>
      <c r="X97" s="214"/>
      <c r="Y97" s="214"/>
      <c r="Z97" s="214"/>
      <c r="AA97" s="215" t="s">
        <v>85</v>
      </c>
      <c r="AB97" s="216"/>
      <c r="AC97" s="216"/>
      <c r="AD97" s="216"/>
      <c r="AE97" s="216"/>
      <c r="AF97" s="143"/>
      <c r="AG97" s="144"/>
      <c r="AH97" s="144"/>
      <c r="AI97" s="144"/>
      <c r="AJ97" s="145"/>
      <c r="AK97" s="196"/>
      <c r="AL97" s="217" t="s">
        <v>80</v>
      </c>
      <c r="AM97" s="79"/>
      <c r="AN97" s="79"/>
      <c r="AO97" s="79"/>
      <c r="AP97" s="79"/>
      <c r="AQ97" s="79"/>
      <c r="AR97" s="79"/>
      <c r="AS97" s="79"/>
      <c r="AT97" s="218"/>
      <c r="AU97" s="155"/>
      <c r="AV97" s="156"/>
      <c r="AW97" s="156"/>
      <c r="AX97" s="156"/>
      <c r="AY97" s="156"/>
      <c r="AZ97" s="157"/>
      <c r="BA97" s="156"/>
      <c r="BB97" s="156"/>
      <c r="BC97" s="156"/>
      <c r="BD97" s="156"/>
      <c r="BE97" s="156"/>
      <c r="BF97" s="156"/>
      <c r="BG97" s="156"/>
      <c r="BH97" s="156"/>
      <c r="BI97" s="156"/>
      <c r="BJ97" s="156"/>
      <c r="BK97" s="156"/>
      <c r="BL97" s="161"/>
    </row>
    <row r="98" spans="1:64" ht="27" hidden="1" customHeight="1" x14ac:dyDescent="0.25">
      <c r="A98" s="176"/>
      <c r="B98" s="177"/>
      <c r="C98" s="177"/>
      <c r="D98" s="177"/>
      <c r="E98" s="177"/>
      <c r="F98" s="180"/>
      <c r="G98" s="79" t="s">
        <v>12</v>
      </c>
      <c r="H98" s="79"/>
      <c r="I98" s="79"/>
      <c r="J98" s="79"/>
      <c r="K98" s="79"/>
      <c r="L98" s="79"/>
      <c r="M98" s="79"/>
      <c r="N98" s="79"/>
      <c r="O98" s="79"/>
      <c r="P98" s="79"/>
      <c r="Q98" s="79"/>
      <c r="R98" s="80"/>
      <c r="S98" s="246" t="s">
        <v>12</v>
      </c>
      <c r="T98" s="247"/>
      <c r="U98" s="247"/>
      <c r="V98" s="247"/>
      <c r="W98" s="214" t="s">
        <v>12</v>
      </c>
      <c r="X98" s="214"/>
      <c r="Y98" s="214"/>
      <c r="Z98" s="214"/>
      <c r="AA98" s="215" t="s">
        <v>85</v>
      </c>
      <c r="AB98" s="216"/>
      <c r="AC98" s="216"/>
      <c r="AD98" s="216"/>
      <c r="AE98" s="216"/>
      <c r="AF98" s="143"/>
      <c r="AG98" s="144"/>
      <c r="AH98" s="144"/>
      <c r="AI98" s="144"/>
      <c r="AJ98" s="145"/>
      <c r="AK98" s="196"/>
      <c r="AL98" s="217" t="s">
        <v>80</v>
      </c>
      <c r="AM98" s="79"/>
      <c r="AN98" s="79"/>
      <c r="AO98" s="79"/>
      <c r="AP98" s="79"/>
      <c r="AQ98" s="79"/>
      <c r="AR98" s="79"/>
      <c r="AS98" s="79"/>
      <c r="AT98" s="218"/>
      <c r="AU98" s="155"/>
      <c r="AV98" s="156"/>
      <c r="AW98" s="156"/>
      <c r="AX98" s="156"/>
      <c r="AY98" s="156"/>
      <c r="AZ98" s="157"/>
      <c r="BA98" s="156"/>
      <c r="BB98" s="156"/>
      <c r="BC98" s="156"/>
      <c r="BD98" s="156"/>
      <c r="BE98" s="156"/>
      <c r="BF98" s="156"/>
      <c r="BG98" s="156"/>
      <c r="BH98" s="156"/>
      <c r="BI98" s="156"/>
      <c r="BJ98" s="156"/>
      <c r="BK98" s="156"/>
      <c r="BL98" s="161"/>
    </row>
    <row r="99" spans="1:64" ht="27" hidden="1" customHeight="1" x14ac:dyDescent="0.25">
      <c r="A99" s="176"/>
      <c r="B99" s="177"/>
      <c r="C99" s="177"/>
      <c r="D99" s="177"/>
      <c r="E99" s="177"/>
      <c r="F99" s="180"/>
      <c r="G99" s="79" t="s">
        <v>12</v>
      </c>
      <c r="H99" s="79"/>
      <c r="I99" s="79"/>
      <c r="J99" s="79"/>
      <c r="K99" s="79"/>
      <c r="L99" s="79"/>
      <c r="M99" s="79"/>
      <c r="N99" s="79"/>
      <c r="O99" s="79"/>
      <c r="P99" s="79"/>
      <c r="Q99" s="79"/>
      <c r="R99" s="80"/>
      <c r="S99" s="246" t="s">
        <v>12</v>
      </c>
      <c r="T99" s="247"/>
      <c r="U99" s="247"/>
      <c r="V99" s="247"/>
      <c r="W99" s="214" t="s">
        <v>12</v>
      </c>
      <c r="X99" s="214"/>
      <c r="Y99" s="214"/>
      <c r="Z99" s="214"/>
      <c r="AA99" s="215" t="s">
        <v>85</v>
      </c>
      <c r="AB99" s="216"/>
      <c r="AC99" s="216"/>
      <c r="AD99" s="216"/>
      <c r="AE99" s="216"/>
      <c r="AF99" s="143"/>
      <c r="AG99" s="144"/>
      <c r="AH99" s="144"/>
      <c r="AI99" s="144"/>
      <c r="AJ99" s="145"/>
      <c r="AK99" s="196"/>
      <c r="AL99" s="217" t="s">
        <v>80</v>
      </c>
      <c r="AM99" s="79"/>
      <c r="AN99" s="79"/>
      <c r="AO99" s="79"/>
      <c r="AP99" s="79"/>
      <c r="AQ99" s="79"/>
      <c r="AR99" s="79"/>
      <c r="AS99" s="79"/>
      <c r="AT99" s="218"/>
      <c r="AU99" s="155"/>
      <c r="AV99" s="156"/>
      <c r="AW99" s="156"/>
      <c r="AX99" s="156"/>
      <c r="AY99" s="156"/>
      <c r="AZ99" s="157"/>
      <c r="BA99" s="156"/>
      <c r="BB99" s="156"/>
      <c r="BC99" s="156"/>
      <c r="BD99" s="156"/>
      <c r="BE99" s="156"/>
      <c r="BF99" s="156"/>
      <c r="BG99" s="156"/>
      <c r="BH99" s="156"/>
      <c r="BI99" s="156"/>
      <c r="BJ99" s="156"/>
      <c r="BK99" s="156"/>
      <c r="BL99" s="161"/>
    </row>
    <row r="100" spans="1:64" ht="27" hidden="1" customHeight="1" x14ac:dyDescent="0.25">
      <c r="A100" s="176"/>
      <c r="B100" s="177"/>
      <c r="C100" s="177"/>
      <c r="D100" s="177"/>
      <c r="E100" s="177"/>
      <c r="F100" s="180"/>
      <c r="G100" s="79" t="s">
        <v>12</v>
      </c>
      <c r="H100" s="79"/>
      <c r="I100" s="79"/>
      <c r="J100" s="79"/>
      <c r="K100" s="79"/>
      <c r="L100" s="79"/>
      <c r="M100" s="79"/>
      <c r="N100" s="79"/>
      <c r="O100" s="79"/>
      <c r="P100" s="79"/>
      <c r="Q100" s="79"/>
      <c r="R100" s="80"/>
      <c r="S100" s="246" t="s">
        <v>12</v>
      </c>
      <c r="T100" s="247"/>
      <c r="U100" s="247"/>
      <c r="V100" s="247"/>
      <c r="W100" s="214" t="s">
        <v>12</v>
      </c>
      <c r="X100" s="214"/>
      <c r="Y100" s="214"/>
      <c r="Z100" s="214"/>
      <c r="AA100" s="215" t="s">
        <v>85</v>
      </c>
      <c r="AB100" s="216"/>
      <c r="AC100" s="216"/>
      <c r="AD100" s="216"/>
      <c r="AE100" s="216"/>
      <c r="AF100" s="143"/>
      <c r="AG100" s="144"/>
      <c r="AH100" s="144"/>
      <c r="AI100" s="144"/>
      <c r="AJ100" s="145"/>
      <c r="AK100" s="196"/>
      <c r="AL100" s="217" t="s">
        <v>80</v>
      </c>
      <c r="AM100" s="79"/>
      <c r="AN100" s="79"/>
      <c r="AO100" s="79"/>
      <c r="AP100" s="79"/>
      <c r="AQ100" s="79"/>
      <c r="AR100" s="79"/>
      <c r="AS100" s="79"/>
      <c r="AT100" s="218"/>
      <c r="AU100" s="155"/>
      <c r="AV100" s="156"/>
      <c r="AW100" s="156"/>
      <c r="AX100" s="156"/>
      <c r="AY100" s="156"/>
      <c r="AZ100" s="157"/>
      <c r="BA100" s="156"/>
      <c r="BB100" s="156"/>
      <c r="BC100" s="156"/>
      <c r="BD100" s="156"/>
      <c r="BE100" s="156"/>
      <c r="BF100" s="156"/>
      <c r="BG100" s="156"/>
      <c r="BH100" s="156"/>
      <c r="BI100" s="156"/>
      <c r="BJ100" s="156"/>
      <c r="BK100" s="156"/>
      <c r="BL100" s="161"/>
    </row>
    <row r="101" spans="1:64" ht="27" hidden="1" customHeight="1" x14ac:dyDescent="0.25">
      <c r="A101" s="176"/>
      <c r="B101" s="177"/>
      <c r="C101" s="177"/>
      <c r="D101" s="177"/>
      <c r="E101" s="177"/>
      <c r="F101" s="180"/>
      <c r="G101" s="79" t="s">
        <v>12</v>
      </c>
      <c r="H101" s="79"/>
      <c r="I101" s="79"/>
      <c r="J101" s="79"/>
      <c r="K101" s="79"/>
      <c r="L101" s="79"/>
      <c r="M101" s="79"/>
      <c r="N101" s="79"/>
      <c r="O101" s="79"/>
      <c r="P101" s="79"/>
      <c r="Q101" s="79"/>
      <c r="R101" s="80"/>
      <c r="S101" s="246" t="s">
        <v>12</v>
      </c>
      <c r="T101" s="247"/>
      <c r="U101" s="247"/>
      <c r="V101" s="247"/>
      <c r="W101" s="214" t="s">
        <v>12</v>
      </c>
      <c r="X101" s="214"/>
      <c r="Y101" s="214"/>
      <c r="Z101" s="214"/>
      <c r="AA101" s="215" t="s">
        <v>85</v>
      </c>
      <c r="AB101" s="216"/>
      <c r="AC101" s="216"/>
      <c r="AD101" s="216"/>
      <c r="AE101" s="216"/>
      <c r="AF101" s="143"/>
      <c r="AG101" s="144"/>
      <c r="AH101" s="144"/>
      <c r="AI101" s="144"/>
      <c r="AJ101" s="145"/>
      <c r="AK101" s="196"/>
      <c r="AL101" s="217" t="s">
        <v>80</v>
      </c>
      <c r="AM101" s="79"/>
      <c r="AN101" s="79"/>
      <c r="AO101" s="79"/>
      <c r="AP101" s="79"/>
      <c r="AQ101" s="79"/>
      <c r="AR101" s="79"/>
      <c r="AS101" s="79"/>
      <c r="AT101" s="218"/>
      <c r="AU101" s="155"/>
      <c r="AV101" s="156"/>
      <c r="AW101" s="156"/>
      <c r="AX101" s="156"/>
      <c r="AY101" s="156"/>
      <c r="AZ101" s="157"/>
      <c r="BA101" s="156"/>
      <c r="BB101" s="156"/>
      <c r="BC101" s="156"/>
      <c r="BD101" s="156"/>
      <c r="BE101" s="156"/>
      <c r="BF101" s="156"/>
      <c r="BG101" s="156"/>
      <c r="BH101" s="156"/>
      <c r="BI101" s="156"/>
      <c r="BJ101" s="156"/>
      <c r="BK101" s="156"/>
      <c r="BL101" s="161"/>
    </row>
    <row r="102" spans="1:64" ht="27" hidden="1" customHeight="1" x14ac:dyDescent="0.25">
      <c r="A102" s="176"/>
      <c r="B102" s="177"/>
      <c r="C102" s="177"/>
      <c r="D102" s="177"/>
      <c r="E102" s="177"/>
      <c r="F102" s="180"/>
      <c r="G102" s="79" t="s">
        <v>12</v>
      </c>
      <c r="H102" s="79"/>
      <c r="I102" s="79"/>
      <c r="J102" s="79"/>
      <c r="K102" s="79"/>
      <c r="L102" s="79"/>
      <c r="M102" s="79"/>
      <c r="N102" s="79"/>
      <c r="O102" s="79"/>
      <c r="P102" s="79"/>
      <c r="Q102" s="79"/>
      <c r="R102" s="80"/>
      <c r="S102" s="246" t="s">
        <v>12</v>
      </c>
      <c r="T102" s="247"/>
      <c r="U102" s="247"/>
      <c r="V102" s="247"/>
      <c r="W102" s="214" t="s">
        <v>12</v>
      </c>
      <c r="X102" s="214"/>
      <c r="Y102" s="214"/>
      <c r="Z102" s="214"/>
      <c r="AA102" s="215" t="s">
        <v>85</v>
      </c>
      <c r="AB102" s="216"/>
      <c r="AC102" s="216"/>
      <c r="AD102" s="216"/>
      <c r="AE102" s="216"/>
      <c r="AF102" s="143"/>
      <c r="AG102" s="144"/>
      <c r="AH102" s="144"/>
      <c r="AI102" s="144"/>
      <c r="AJ102" s="145"/>
      <c r="AK102" s="196"/>
      <c r="AL102" s="217" t="s">
        <v>80</v>
      </c>
      <c r="AM102" s="79"/>
      <c r="AN102" s="79"/>
      <c r="AO102" s="79"/>
      <c r="AP102" s="79"/>
      <c r="AQ102" s="79"/>
      <c r="AR102" s="79"/>
      <c r="AS102" s="79"/>
      <c r="AT102" s="218"/>
      <c r="AU102" s="155"/>
      <c r="AV102" s="156"/>
      <c r="AW102" s="156"/>
      <c r="AX102" s="156"/>
      <c r="AY102" s="156"/>
      <c r="AZ102" s="157"/>
      <c r="BA102" s="156"/>
      <c r="BB102" s="156"/>
      <c r="BC102" s="156"/>
      <c r="BD102" s="156"/>
      <c r="BE102" s="156"/>
      <c r="BF102" s="156"/>
      <c r="BG102" s="156"/>
      <c r="BH102" s="156"/>
      <c r="BI102" s="156"/>
      <c r="BJ102" s="156"/>
      <c r="BK102" s="156"/>
      <c r="BL102" s="161"/>
    </row>
    <row r="103" spans="1:64" ht="27" hidden="1" customHeight="1" x14ac:dyDescent="0.25">
      <c r="A103" s="176"/>
      <c r="B103" s="177"/>
      <c r="C103" s="177"/>
      <c r="D103" s="177"/>
      <c r="E103" s="177"/>
      <c r="F103" s="180"/>
      <c r="G103" s="79" t="s">
        <v>12</v>
      </c>
      <c r="H103" s="79"/>
      <c r="I103" s="79"/>
      <c r="J103" s="79"/>
      <c r="K103" s="79"/>
      <c r="L103" s="79"/>
      <c r="M103" s="79"/>
      <c r="N103" s="79"/>
      <c r="O103" s="79"/>
      <c r="P103" s="79"/>
      <c r="Q103" s="79"/>
      <c r="R103" s="80"/>
      <c r="S103" s="246" t="s">
        <v>12</v>
      </c>
      <c r="T103" s="247"/>
      <c r="U103" s="247"/>
      <c r="V103" s="247"/>
      <c r="W103" s="214" t="s">
        <v>12</v>
      </c>
      <c r="X103" s="214"/>
      <c r="Y103" s="214"/>
      <c r="Z103" s="214"/>
      <c r="AA103" s="215" t="s">
        <v>85</v>
      </c>
      <c r="AB103" s="216"/>
      <c r="AC103" s="216"/>
      <c r="AD103" s="216"/>
      <c r="AE103" s="216"/>
      <c r="AF103" s="143"/>
      <c r="AG103" s="144"/>
      <c r="AH103" s="144"/>
      <c r="AI103" s="144"/>
      <c r="AJ103" s="145"/>
      <c r="AK103" s="196"/>
      <c r="AL103" s="217" t="s">
        <v>80</v>
      </c>
      <c r="AM103" s="79"/>
      <c r="AN103" s="79"/>
      <c r="AO103" s="79"/>
      <c r="AP103" s="79"/>
      <c r="AQ103" s="79"/>
      <c r="AR103" s="79"/>
      <c r="AS103" s="79"/>
      <c r="AT103" s="218"/>
      <c r="AU103" s="155"/>
      <c r="AV103" s="156"/>
      <c r="AW103" s="156"/>
      <c r="AX103" s="156"/>
      <c r="AY103" s="156"/>
      <c r="AZ103" s="157"/>
      <c r="BA103" s="156"/>
      <c r="BB103" s="156"/>
      <c r="BC103" s="156"/>
      <c r="BD103" s="156"/>
      <c r="BE103" s="156"/>
      <c r="BF103" s="156"/>
      <c r="BG103" s="156"/>
      <c r="BH103" s="156"/>
      <c r="BI103" s="156"/>
      <c r="BJ103" s="156"/>
      <c r="BK103" s="156"/>
      <c r="BL103" s="161"/>
    </row>
    <row r="104" spans="1:64" ht="27" hidden="1" customHeight="1" x14ac:dyDescent="0.25">
      <c r="A104" s="176"/>
      <c r="B104" s="177"/>
      <c r="C104" s="177"/>
      <c r="D104" s="177"/>
      <c r="E104" s="177"/>
      <c r="F104" s="180"/>
      <c r="G104" s="79" t="s">
        <v>12</v>
      </c>
      <c r="H104" s="79"/>
      <c r="I104" s="79"/>
      <c r="J104" s="79"/>
      <c r="K104" s="79"/>
      <c r="L104" s="79"/>
      <c r="M104" s="79"/>
      <c r="N104" s="79"/>
      <c r="O104" s="79"/>
      <c r="P104" s="79"/>
      <c r="Q104" s="79"/>
      <c r="R104" s="80"/>
      <c r="S104" s="246" t="s">
        <v>12</v>
      </c>
      <c r="T104" s="247"/>
      <c r="U104" s="247"/>
      <c r="V104" s="247"/>
      <c r="W104" s="214" t="s">
        <v>12</v>
      </c>
      <c r="X104" s="214"/>
      <c r="Y104" s="214"/>
      <c r="Z104" s="214"/>
      <c r="AA104" s="215" t="s">
        <v>85</v>
      </c>
      <c r="AB104" s="216"/>
      <c r="AC104" s="216"/>
      <c r="AD104" s="216"/>
      <c r="AE104" s="216"/>
      <c r="AF104" s="143"/>
      <c r="AG104" s="144"/>
      <c r="AH104" s="144"/>
      <c r="AI104" s="144"/>
      <c r="AJ104" s="145"/>
      <c r="AK104" s="196"/>
      <c r="AL104" s="217" t="s">
        <v>80</v>
      </c>
      <c r="AM104" s="79"/>
      <c r="AN104" s="79"/>
      <c r="AO104" s="79"/>
      <c r="AP104" s="79"/>
      <c r="AQ104" s="79"/>
      <c r="AR104" s="79"/>
      <c r="AS104" s="79"/>
      <c r="AT104" s="218"/>
      <c r="AU104" s="155"/>
      <c r="AV104" s="156"/>
      <c r="AW104" s="156"/>
      <c r="AX104" s="156"/>
      <c r="AY104" s="156"/>
      <c r="AZ104" s="157"/>
      <c r="BA104" s="156"/>
      <c r="BB104" s="156"/>
      <c r="BC104" s="156"/>
      <c r="BD104" s="156"/>
      <c r="BE104" s="156"/>
      <c r="BF104" s="156"/>
      <c r="BG104" s="156"/>
      <c r="BH104" s="156"/>
      <c r="BI104" s="156"/>
      <c r="BJ104" s="156"/>
      <c r="BK104" s="156"/>
      <c r="BL104" s="161"/>
    </row>
    <row r="105" spans="1:64" ht="27" hidden="1" customHeight="1" x14ac:dyDescent="0.25">
      <c r="A105" s="176"/>
      <c r="B105" s="177"/>
      <c r="C105" s="177"/>
      <c r="D105" s="177"/>
      <c r="E105" s="177"/>
      <c r="F105" s="180"/>
      <c r="G105" s="79" t="s">
        <v>12</v>
      </c>
      <c r="H105" s="79"/>
      <c r="I105" s="79"/>
      <c r="J105" s="79"/>
      <c r="K105" s="79"/>
      <c r="L105" s="79"/>
      <c r="M105" s="79"/>
      <c r="N105" s="79"/>
      <c r="O105" s="79"/>
      <c r="P105" s="79"/>
      <c r="Q105" s="79"/>
      <c r="R105" s="80"/>
      <c r="S105" s="246" t="s">
        <v>12</v>
      </c>
      <c r="T105" s="247"/>
      <c r="U105" s="247"/>
      <c r="V105" s="247"/>
      <c r="W105" s="214" t="s">
        <v>12</v>
      </c>
      <c r="X105" s="214"/>
      <c r="Y105" s="214"/>
      <c r="Z105" s="214"/>
      <c r="AA105" s="215" t="s">
        <v>85</v>
      </c>
      <c r="AB105" s="216"/>
      <c r="AC105" s="216"/>
      <c r="AD105" s="216"/>
      <c r="AE105" s="216"/>
      <c r="AF105" s="143"/>
      <c r="AG105" s="144"/>
      <c r="AH105" s="144"/>
      <c r="AI105" s="144"/>
      <c r="AJ105" s="145"/>
      <c r="AK105" s="196"/>
      <c r="AL105" s="217" t="s">
        <v>80</v>
      </c>
      <c r="AM105" s="79"/>
      <c r="AN105" s="79"/>
      <c r="AO105" s="79"/>
      <c r="AP105" s="79"/>
      <c r="AQ105" s="79"/>
      <c r="AR105" s="79"/>
      <c r="AS105" s="79"/>
      <c r="AT105" s="218"/>
      <c r="AU105" s="155"/>
      <c r="AV105" s="156"/>
      <c r="AW105" s="156"/>
      <c r="AX105" s="156"/>
      <c r="AY105" s="156"/>
      <c r="AZ105" s="157"/>
      <c r="BA105" s="156"/>
      <c r="BB105" s="156"/>
      <c r="BC105" s="156"/>
      <c r="BD105" s="156"/>
      <c r="BE105" s="156"/>
      <c r="BF105" s="156"/>
      <c r="BG105" s="156"/>
      <c r="BH105" s="156"/>
      <c r="BI105" s="156"/>
      <c r="BJ105" s="156"/>
      <c r="BK105" s="156"/>
      <c r="BL105" s="161"/>
    </row>
    <row r="106" spans="1:64" ht="27" hidden="1" customHeight="1" x14ac:dyDescent="0.25">
      <c r="A106" s="176"/>
      <c r="B106" s="177"/>
      <c r="C106" s="177"/>
      <c r="D106" s="177"/>
      <c r="E106" s="177"/>
      <c r="F106" s="180"/>
      <c r="G106" s="79" t="s">
        <v>12</v>
      </c>
      <c r="H106" s="79"/>
      <c r="I106" s="79"/>
      <c r="J106" s="79"/>
      <c r="K106" s="79"/>
      <c r="L106" s="79"/>
      <c r="M106" s="79"/>
      <c r="N106" s="79"/>
      <c r="O106" s="79"/>
      <c r="P106" s="79"/>
      <c r="Q106" s="79"/>
      <c r="R106" s="80"/>
      <c r="S106" s="246" t="s">
        <v>12</v>
      </c>
      <c r="T106" s="247"/>
      <c r="U106" s="247"/>
      <c r="V106" s="247"/>
      <c r="W106" s="214" t="s">
        <v>12</v>
      </c>
      <c r="X106" s="214"/>
      <c r="Y106" s="214"/>
      <c r="Z106" s="214"/>
      <c r="AA106" s="215" t="s">
        <v>85</v>
      </c>
      <c r="AB106" s="216"/>
      <c r="AC106" s="216"/>
      <c r="AD106" s="216"/>
      <c r="AE106" s="216"/>
      <c r="AF106" s="143"/>
      <c r="AG106" s="144"/>
      <c r="AH106" s="144"/>
      <c r="AI106" s="144"/>
      <c r="AJ106" s="145"/>
      <c r="AK106" s="196"/>
      <c r="AL106" s="217" t="s">
        <v>80</v>
      </c>
      <c r="AM106" s="79"/>
      <c r="AN106" s="79"/>
      <c r="AO106" s="79"/>
      <c r="AP106" s="79"/>
      <c r="AQ106" s="79"/>
      <c r="AR106" s="79"/>
      <c r="AS106" s="79"/>
      <c r="AT106" s="218"/>
      <c r="AU106" s="155"/>
      <c r="AV106" s="156"/>
      <c r="AW106" s="156"/>
      <c r="AX106" s="156"/>
      <c r="AY106" s="156"/>
      <c r="AZ106" s="157"/>
      <c r="BA106" s="156"/>
      <c r="BB106" s="156"/>
      <c r="BC106" s="156"/>
      <c r="BD106" s="156"/>
      <c r="BE106" s="156"/>
      <c r="BF106" s="156"/>
      <c r="BG106" s="156"/>
      <c r="BH106" s="156"/>
      <c r="BI106" s="156"/>
      <c r="BJ106" s="156"/>
      <c r="BK106" s="156"/>
      <c r="BL106" s="161"/>
    </row>
    <row r="107" spans="1:64" ht="27" hidden="1" customHeight="1" x14ac:dyDescent="0.25">
      <c r="A107" s="176"/>
      <c r="B107" s="177"/>
      <c r="C107" s="177"/>
      <c r="D107" s="177"/>
      <c r="E107" s="177"/>
      <c r="F107" s="180"/>
      <c r="G107" s="79" t="s">
        <v>12</v>
      </c>
      <c r="H107" s="79"/>
      <c r="I107" s="79"/>
      <c r="J107" s="79"/>
      <c r="K107" s="79"/>
      <c r="L107" s="79"/>
      <c r="M107" s="79"/>
      <c r="N107" s="79"/>
      <c r="O107" s="79"/>
      <c r="P107" s="79"/>
      <c r="Q107" s="79"/>
      <c r="R107" s="80"/>
      <c r="S107" s="246" t="s">
        <v>12</v>
      </c>
      <c r="T107" s="247"/>
      <c r="U107" s="247"/>
      <c r="V107" s="247"/>
      <c r="W107" s="214" t="s">
        <v>12</v>
      </c>
      <c r="X107" s="214"/>
      <c r="Y107" s="214"/>
      <c r="Z107" s="214"/>
      <c r="AA107" s="215" t="s">
        <v>85</v>
      </c>
      <c r="AB107" s="216"/>
      <c r="AC107" s="216"/>
      <c r="AD107" s="216"/>
      <c r="AE107" s="216"/>
      <c r="AF107" s="143"/>
      <c r="AG107" s="144"/>
      <c r="AH107" s="144"/>
      <c r="AI107" s="144"/>
      <c r="AJ107" s="145"/>
      <c r="AK107" s="196"/>
      <c r="AL107" s="217" t="s">
        <v>80</v>
      </c>
      <c r="AM107" s="79"/>
      <c r="AN107" s="79"/>
      <c r="AO107" s="79"/>
      <c r="AP107" s="79"/>
      <c r="AQ107" s="79"/>
      <c r="AR107" s="79"/>
      <c r="AS107" s="79"/>
      <c r="AT107" s="218"/>
      <c r="AU107" s="155"/>
      <c r="AV107" s="156"/>
      <c r="AW107" s="156"/>
      <c r="AX107" s="156"/>
      <c r="AY107" s="156"/>
      <c r="AZ107" s="157"/>
      <c r="BA107" s="156"/>
      <c r="BB107" s="156"/>
      <c r="BC107" s="156"/>
      <c r="BD107" s="156"/>
      <c r="BE107" s="156"/>
      <c r="BF107" s="156"/>
      <c r="BG107" s="156"/>
      <c r="BH107" s="156"/>
      <c r="BI107" s="156"/>
      <c r="BJ107" s="156"/>
      <c r="BK107" s="156"/>
      <c r="BL107" s="161"/>
    </row>
    <row r="108" spans="1:64" ht="27" hidden="1" customHeight="1" x14ac:dyDescent="0.25">
      <c r="A108" s="176"/>
      <c r="B108" s="177"/>
      <c r="C108" s="177"/>
      <c r="D108" s="177"/>
      <c r="E108" s="177"/>
      <c r="F108" s="180"/>
      <c r="G108" s="79" t="s">
        <v>12</v>
      </c>
      <c r="H108" s="79"/>
      <c r="I108" s="79"/>
      <c r="J108" s="79"/>
      <c r="K108" s="79"/>
      <c r="L108" s="79"/>
      <c r="M108" s="79"/>
      <c r="N108" s="79"/>
      <c r="O108" s="79"/>
      <c r="P108" s="79"/>
      <c r="Q108" s="79"/>
      <c r="R108" s="80"/>
      <c r="S108" s="246" t="s">
        <v>12</v>
      </c>
      <c r="T108" s="247"/>
      <c r="U108" s="247"/>
      <c r="V108" s="247"/>
      <c r="W108" s="214" t="s">
        <v>12</v>
      </c>
      <c r="X108" s="214"/>
      <c r="Y108" s="214"/>
      <c r="Z108" s="214"/>
      <c r="AA108" s="215" t="s">
        <v>85</v>
      </c>
      <c r="AB108" s="216"/>
      <c r="AC108" s="216"/>
      <c r="AD108" s="216"/>
      <c r="AE108" s="216"/>
      <c r="AF108" s="143"/>
      <c r="AG108" s="144"/>
      <c r="AH108" s="144"/>
      <c r="AI108" s="144"/>
      <c r="AJ108" s="145"/>
      <c r="AK108" s="196"/>
      <c r="AL108" s="217" t="s">
        <v>80</v>
      </c>
      <c r="AM108" s="79"/>
      <c r="AN108" s="79"/>
      <c r="AO108" s="79"/>
      <c r="AP108" s="79"/>
      <c r="AQ108" s="79"/>
      <c r="AR108" s="79"/>
      <c r="AS108" s="79"/>
      <c r="AT108" s="218"/>
      <c r="AU108" s="155"/>
      <c r="AV108" s="156"/>
      <c r="AW108" s="156"/>
      <c r="AX108" s="156"/>
      <c r="AY108" s="156"/>
      <c r="AZ108" s="157"/>
      <c r="BA108" s="156"/>
      <c r="BB108" s="156"/>
      <c r="BC108" s="156"/>
      <c r="BD108" s="156"/>
      <c r="BE108" s="156"/>
      <c r="BF108" s="156"/>
      <c r="BG108" s="156"/>
      <c r="BH108" s="156"/>
      <c r="BI108" s="156"/>
      <c r="BJ108" s="156"/>
      <c r="BK108" s="156"/>
      <c r="BL108" s="161"/>
    </row>
    <row r="109" spans="1:64" ht="27" hidden="1" customHeight="1" x14ac:dyDescent="0.25">
      <c r="A109" s="176"/>
      <c r="B109" s="177"/>
      <c r="C109" s="177"/>
      <c r="D109" s="177"/>
      <c r="E109" s="177"/>
      <c r="F109" s="180"/>
      <c r="G109" s="79" t="s">
        <v>12</v>
      </c>
      <c r="H109" s="79"/>
      <c r="I109" s="79"/>
      <c r="J109" s="79"/>
      <c r="K109" s="79"/>
      <c r="L109" s="79"/>
      <c r="M109" s="79"/>
      <c r="N109" s="79"/>
      <c r="O109" s="79"/>
      <c r="P109" s="79"/>
      <c r="Q109" s="79"/>
      <c r="R109" s="80"/>
      <c r="S109" s="246" t="s">
        <v>12</v>
      </c>
      <c r="T109" s="247"/>
      <c r="U109" s="247"/>
      <c r="V109" s="247"/>
      <c r="W109" s="214" t="s">
        <v>12</v>
      </c>
      <c r="X109" s="214"/>
      <c r="Y109" s="214"/>
      <c r="Z109" s="214"/>
      <c r="AA109" s="215" t="s">
        <v>85</v>
      </c>
      <c r="AB109" s="216"/>
      <c r="AC109" s="216"/>
      <c r="AD109" s="216"/>
      <c r="AE109" s="216"/>
      <c r="AF109" s="143"/>
      <c r="AG109" s="144"/>
      <c r="AH109" s="144"/>
      <c r="AI109" s="144"/>
      <c r="AJ109" s="145"/>
      <c r="AK109" s="196"/>
      <c r="AL109" s="217" t="s">
        <v>80</v>
      </c>
      <c r="AM109" s="79"/>
      <c r="AN109" s="79"/>
      <c r="AO109" s="79"/>
      <c r="AP109" s="79"/>
      <c r="AQ109" s="79"/>
      <c r="AR109" s="79"/>
      <c r="AS109" s="79"/>
      <c r="AT109" s="218"/>
      <c r="AU109" s="155"/>
      <c r="AV109" s="156"/>
      <c r="AW109" s="156"/>
      <c r="AX109" s="156"/>
      <c r="AY109" s="156"/>
      <c r="AZ109" s="157"/>
      <c r="BA109" s="156"/>
      <c r="BB109" s="156"/>
      <c r="BC109" s="156"/>
      <c r="BD109" s="156"/>
      <c r="BE109" s="156"/>
      <c r="BF109" s="156"/>
      <c r="BG109" s="156"/>
      <c r="BH109" s="156"/>
      <c r="BI109" s="156"/>
      <c r="BJ109" s="156"/>
      <c r="BK109" s="156"/>
      <c r="BL109" s="161"/>
    </row>
    <row r="110" spans="1:64" ht="27" hidden="1" customHeight="1" x14ac:dyDescent="0.25">
      <c r="A110" s="176"/>
      <c r="B110" s="177"/>
      <c r="C110" s="177"/>
      <c r="D110" s="177"/>
      <c r="E110" s="177"/>
      <c r="F110" s="180"/>
      <c r="G110" s="79" t="s">
        <v>12</v>
      </c>
      <c r="H110" s="79"/>
      <c r="I110" s="79"/>
      <c r="J110" s="79"/>
      <c r="K110" s="79"/>
      <c r="L110" s="79"/>
      <c r="M110" s="79"/>
      <c r="N110" s="79"/>
      <c r="O110" s="79"/>
      <c r="P110" s="79"/>
      <c r="Q110" s="79"/>
      <c r="R110" s="80"/>
      <c r="S110" s="246" t="s">
        <v>12</v>
      </c>
      <c r="T110" s="247"/>
      <c r="U110" s="247"/>
      <c r="V110" s="247"/>
      <c r="W110" s="214" t="s">
        <v>12</v>
      </c>
      <c r="X110" s="214"/>
      <c r="Y110" s="214"/>
      <c r="Z110" s="214"/>
      <c r="AA110" s="215" t="s">
        <v>85</v>
      </c>
      <c r="AB110" s="216"/>
      <c r="AC110" s="216"/>
      <c r="AD110" s="216"/>
      <c r="AE110" s="216"/>
      <c r="AF110" s="143"/>
      <c r="AG110" s="144"/>
      <c r="AH110" s="144"/>
      <c r="AI110" s="144"/>
      <c r="AJ110" s="145"/>
      <c r="AK110" s="196"/>
      <c r="AL110" s="217" t="s">
        <v>80</v>
      </c>
      <c r="AM110" s="79"/>
      <c r="AN110" s="79"/>
      <c r="AO110" s="79"/>
      <c r="AP110" s="79"/>
      <c r="AQ110" s="79"/>
      <c r="AR110" s="79"/>
      <c r="AS110" s="79"/>
      <c r="AT110" s="218"/>
      <c r="AU110" s="155"/>
      <c r="AV110" s="156"/>
      <c r="AW110" s="156"/>
      <c r="AX110" s="156"/>
      <c r="AY110" s="156"/>
      <c r="AZ110" s="157"/>
      <c r="BA110" s="156"/>
      <c r="BB110" s="156"/>
      <c r="BC110" s="156"/>
      <c r="BD110" s="156"/>
      <c r="BE110" s="156"/>
      <c r="BF110" s="156"/>
      <c r="BG110" s="156"/>
      <c r="BH110" s="156"/>
      <c r="BI110" s="156"/>
      <c r="BJ110" s="156"/>
      <c r="BK110" s="156"/>
      <c r="BL110" s="161"/>
    </row>
    <row r="111" spans="1:64" ht="41.25" hidden="1" customHeight="1" x14ac:dyDescent="0.25">
      <c r="A111" s="176"/>
      <c r="B111" s="177"/>
      <c r="C111" s="177"/>
      <c r="D111" s="177"/>
      <c r="E111" s="177"/>
      <c r="F111" s="180"/>
      <c r="G111" s="79" t="s">
        <v>12</v>
      </c>
      <c r="H111" s="79"/>
      <c r="I111" s="79"/>
      <c r="J111" s="79"/>
      <c r="K111" s="79"/>
      <c r="L111" s="79"/>
      <c r="M111" s="79"/>
      <c r="N111" s="79"/>
      <c r="O111" s="79"/>
      <c r="P111" s="79"/>
      <c r="Q111" s="79"/>
      <c r="R111" s="80"/>
      <c r="S111" s="246" t="s">
        <v>12</v>
      </c>
      <c r="T111" s="247"/>
      <c r="U111" s="247"/>
      <c r="V111" s="247"/>
      <c r="W111" s="214" t="s">
        <v>12</v>
      </c>
      <c r="X111" s="214"/>
      <c r="Y111" s="214"/>
      <c r="Z111" s="214"/>
      <c r="AA111" s="234" t="s">
        <v>85</v>
      </c>
      <c r="AB111" s="235"/>
      <c r="AC111" s="235"/>
      <c r="AD111" s="235"/>
      <c r="AE111" s="235"/>
      <c r="AF111" s="143"/>
      <c r="AG111" s="144"/>
      <c r="AH111" s="144"/>
      <c r="AI111" s="144"/>
      <c r="AJ111" s="145"/>
      <c r="AK111" s="196"/>
      <c r="AL111" s="217" t="s">
        <v>80</v>
      </c>
      <c r="AM111" s="79"/>
      <c r="AN111" s="79"/>
      <c r="AO111" s="79"/>
      <c r="AP111" s="79"/>
      <c r="AQ111" s="79"/>
      <c r="AR111" s="79"/>
      <c r="AS111" s="79"/>
      <c r="AT111" s="218"/>
      <c r="AU111" s="155"/>
      <c r="AV111" s="156"/>
      <c r="AW111" s="156"/>
      <c r="AX111" s="156"/>
      <c r="AY111" s="156"/>
      <c r="AZ111" s="157"/>
      <c r="BA111" s="156"/>
      <c r="BB111" s="156"/>
      <c r="BC111" s="156"/>
      <c r="BD111" s="156"/>
      <c r="BE111" s="156"/>
      <c r="BF111" s="156"/>
      <c r="BG111" s="156"/>
      <c r="BH111" s="156"/>
      <c r="BI111" s="156"/>
      <c r="BJ111" s="156"/>
      <c r="BK111" s="156"/>
      <c r="BL111" s="161"/>
    </row>
    <row r="112" spans="1:64" ht="41.25" hidden="1" customHeight="1" x14ac:dyDescent="0.25">
      <c r="A112" s="176"/>
      <c r="B112" s="177"/>
      <c r="C112" s="177"/>
      <c r="D112" s="181"/>
      <c r="E112" s="181"/>
      <c r="F112" s="182"/>
      <c r="G112" s="236" t="s">
        <v>12</v>
      </c>
      <c r="H112" s="237"/>
      <c r="I112" s="237"/>
      <c r="J112" s="237"/>
      <c r="K112" s="237"/>
      <c r="L112" s="237"/>
      <c r="M112" s="237"/>
      <c r="N112" s="237"/>
      <c r="O112" s="237"/>
      <c r="P112" s="237"/>
      <c r="Q112" s="237"/>
      <c r="R112" s="238"/>
      <c r="S112" s="250" t="s">
        <v>12</v>
      </c>
      <c r="T112" s="251"/>
      <c r="U112" s="251"/>
      <c r="V112" s="251"/>
      <c r="W112" s="250" t="s">
        <v>12</v>
      </c>
      <c r="X112" s="251"/>
      <c r="Y112" s="251"/>
      <c r="Z112" s="251"/>
      <c r="AA112" s="242" t="s">
        <v>85</v>
      </c>
      <c r="AB112" s="243"/>
      <c r="AC112" s="243"/>
      <c r="AD112" s="243"/>
      <c r="AE112" s="244"/>
      <c r="AF112" s="146"/>
      <c r="AG112" s="147"/>
      <c r="AH112" s="147"/>
      <c r="AI112" s="147"/>
      <c r="AJ112" s="148"/>
      <c r="AK112" s="196"/>
      <c r="AL112" s="236" t="s">
        <v>80</v>
      </c>
      <c r="AM112" s="237"/>
      <c r="AN112" s="237"/>
      <c r="AO112" s="237"/>
      <c r="AP112" s="237"/>
      <c r="AQ112" s="237"/>
      <c r="AR112" s="237"/>
      <c r="AS112" s="237"/>
      <c r="AT112" s="245"/>
      <c r="AU112" s="155"/>
      <c r="AV112" s="156"/>
      <c r="AW112" s="156"/>
      <c r="AX112" s="156"/>
      <c r="AY112" s="156"/>
      <c r="AZ112" s="157"/>
      <c r="BA112" s="159"/>
      <c r="BB112" s="159"/>
      <c r="BC112" s="159"/>
      <c r="BD112" s="159"/>
      <c r="BE112" s="159"/>
      <c r="BF112" s="159"/>
      <c r="BG112" s="159"/>
      <c r="BH112" s="159"/>
      <c r="BI112" s="159"/>
      <c r="BJ112" s="159"/>
      <c r="BK112" s="159"/>
      <c r="BL112" s="249"/>
    </row>
    <row r="113" spans="1:74" ht="38.25" customHeight="1" thickBot="1" x14ac:dyDescent="0.3">
      <c r="A113" s="176"/>
      <c r="B113" s="177"/>
      <c r="C113" s="177"/>
      <c r="D113" s="173" t="s">
        <v>89</v>
      </c>
      <c r="E113" s="173"/>
      <c r="F113" s="178"/>
      <c r="G113" s="223" t="s">
        <v>185</v>
      </c>
      <c r="H113" s="224"/>
      <c r="I113" s="224"/>
      <c r="J113" s="224"/>
      <c r="K113" s="224"/>
      <c r="L113" s="224"/>
      <c r="M113" s="224"/>
      <c r="N113" s="224"/>
      <c r="O113" s="224"/>
      <c r="P113" s="224"/>
      <c r="Q113" s="224"/>
      <c r="R113" s="225"/>
      <c r="S113" s="255">
        <f>Bansek2!S113</f>
        <v>-39.484142057943657</v>
      </c>
      <c r="T113" s="256"/>
      <c r="U113" s="256"/>
      <c r="V113" s="256"/>
      <c r="W113" s="257" t="s">
        <v>79</v>
      </c>
      <c r="X113" s="257"/>
      <c r="Y113" s="257"/>
      <c r="Z113" s="257"/>
      <c r="AA113" s="252">
        <f>Bansek2!AA113</f>
        <v>-1019.8778449461679</v>
      </c>
      <c r="AB113" s="253"/>
      <c r="AC113" s="253"/>
      <c r="AD113" s="253"/>
      <c r="AE113" s="254"/>
      <c r="AF113" s="140">
        <f>AA113+AA114+AA115+AA117+AA118</f>
        <v>-1174.2296023121928</v>
      </c>
      <c r="AG113" s="141"/>
      <c r="AH113" s="141"/>
      <c r="AI113" s="141"/>
      <c r="AJ113" s="142"/>
      <c r="AK113" s="196"/>
      <c r="AL113" s="149" t="s">
        <v>80</v>
      </c>
      <c r="AM113" s="150"/>
      <c r="AN113" s="150"/>
      <c r="AO113" s="150"/>
      <c r="AP113" s="150"/>
      <c r="AQ113" s="150"/>
      <c r="AR113" s="150"/>
      <c r="AS113" s="150"/>
      <c r="AT113" s="151"/>
      <c r="AU113" s="152" t="s">
        <v>80</v>
      </c>
      <c r="AV113" s="153"/>
      <c r="AW113" s="153"/>
      <c r="AX113" s="153"/>
      <c r="AY113" s="153"/>
      <c r="AZ113" s="154"/>
      <c r="BA113" s="153" t="s">
        <v>12</v>
      </c>
      <c r="BB113" s="153"/>
      <c r="BC113" s="153"/>
      <c r="BD113" s="153"/>
      <c r="BE113" s="153"/>
      <c r="BF113" s="153"/>
      <c r="BG113" s="153"/>
      <c r="BH113" s="153"/>
      <c r="BI113" s="153"/>
      <c r="BJ113" s="153"/>
      <c r="BK113" s="153"/>
      <c r="BL113" s="248"/>
    </row>
    <row r="114" spans="1:74" ht="35.25" customHeight="1" thickBot="1" x14ac:dyDescent="0.3">
      <c r="A114" s="176"/>
      <c r="B114" s="177"/>
      <c r="C114" s="177"/>
      <c r="D114" s="177"/>
      <c r="E114" s="177"/>
      <c r="F114" s="180"/>
      <c r="G114" s="209" t="s">
        <v>186</v>
      </c>
      <c r="H114" s="210"/>
      <c r="I114" s="210"/>
      <c r="J114" s="210"/>
      <c r="K114" s="210"/>
      <c r="L114" s="210"/>
      <c r="M114" s="210"/>
      <c r="N114" s="210"/>
      <c r="O114" s="210"/>
      <c r="P114" s="210"/>
      <c r="Q114" s="210"/>
      <c r="R114" s="211"/>
      <c r="S114" s="212">
        <f>Bansek2!S114</f>
        <v>-3.0994658452415491</v>
      </c>
      <c r="T114" s="247"/>
      <c r="U114" s="247"/>
      <c r="V114" s="247"/>
      <c r="W114" s="214" t="s">
        <v>79</v>
      </c>
      <c r="X114" s="214"/>
      <c r="Y114" s="214"/>
      <c r="Z114" s="214"/>
      <c r="AA114" s="252">
        <f>Bansek2!AA114</f>
        <v>-80.021388717777967</v>
      </c>
      <c r="AB114" s="253"/>
      <c r="AC114" s="253"/>
      <c r="AD114" s="253"/>
      <c r="AE114" s="254"/>
      <c r="AF114" s="143"/>
      <c r="AG114" s="144"/>
      <c r="AH114" s="144"/>
      <c r="AI114" s="144"/>
      <c r="AJ114" s="145"/>
      <c r="AK114" s="196"/>
      <c r="AL114" s="217" t="s">
        <v>80</v>
      </c>
      <c r="AM114" s="79"/>
      <c r="AN114" s="79"/>
      <c r="AO114" s="79"/>
      <c r="AP114" s="79"/>
      <c r="AQ114" s="79"/>
      <c r="AR114" s="79"/>
      <c r="AS114" s="79"/>
      <c r="AT114" s="218"/>
      <c r="AU114" s="155"/>
      <c r="AV114" s="156"/>
      <c r="AW114" s="156"/>
      <c r="AX114" s="156"/>
      <c r="AY114" s="156"/>
      <c r="AZ114" s="157"/>
      <c r="BA114" s="156"/>
      <c r="BB114" s="156"/>
      <c r="BC114" s="156"/>
      <c r="BD114" s="156"/>
      <c r="BE114" s="156"/>
      <c r="BF114" s="156"/>
      <c r="BG114" s="156"/>
      <c r="BH114" s="156"/>
      <c r="BI114" s="156"/>
      <c r="BJ114" s="156"/>
      <c r="BK114" s="156"/>
      <c r="BL114" s="161"/>
    </row>
    <row r="115" spans="1:74" ht="35.25" customHeight="1" thickBot="1" x14ac:dyDescent="0.3">
      <c r="A115" s="176"/>
      <c r="B115" s="177"/>
      <c r="C115" s="177"/>
      <c r="D115" s="177"/>
      <c r="E115" s="177"/>
      <c r="F115" s="180"/>
      <c r="G115" s="209" t="s">
        <v>187</v>
      </c>
      <c r="H115" s="210"/>
      <c r="I115" s="210"/>
      <c r="J115" s="210"/>
      <c r="K115" s="210"/>
      <c r="L115" s="210"/>
      <c r="M115" s="210"/>
      <c r="N115" s="210"/>
      <c r="O115" s="210"/>
      <c r="P115" s="210"/>
      <c r="Q115" s="210"/>
      <c r="R115" s="211"/>
      <c r="S115" s="212">
        <f>Bansek2!S115</f>
        <v>2.465905617873225E-2</v>
      </c>
      <c r="T115" s="247"/>
      <c r="U115" s="247"/>
      <c r="V115" s="247"/>
      <c r="W115" s="214" t="s">
        <v>79</v>
      </c>
      <c r="X115" s="214"/>
      <c r="Y115" s="214"/>
      <c r="Z115" s="214"/>
      <c r="AA115" s="252">
        <f>Bansek2!AA115</f>
        <v>0.64647418263202805</v>
      </c>
      <c r="AB115" s="253"/>
      <c r="AC115" s="253"/>
      <c r="AD115" s="253"/>
      <c r="AE115" s="254"/>
      <c r="AF115" s="143"/>
      <c r="AG115" s="144"/>
      <c r="AH115" s="144"/>
      <c r="AI115" s="144"/>
      <c r="AJ115" s="145"/>
      <c r="AK115" s="196"/>
      <c r="AL115" s="217" t="s">
        <v>80</v>
      </c>
      <c r="AM115" s="79"/>
      <c r="AN115" s="79"/>
      <c r="AO115" s="79"/>
      <c r="AP115" s="79"/>
      <c r="AQ115" s="79"/>
      <c r="AR115" s="79"/>
      <c r="AS115" s="79"/>
      <c r="AT115" s="218"/>
      <c r="AU115" s="155"/>
      <c r="AV115" s="156"/>
      <c r="AW115" s="156"/>
      <c r="AX115" s="156"/>
      <c r="AY115" s="156"/>
      <c r="AZ115" s="157"/>
      <c r="BA115" s="156"/>
      <c r="BB115" s="156"/>
      <c r="BC115" s="156"/>
      <c r="BD115" s="156"/>
      <c r="BE115" s="156"/>
      <c r="BF115" s="156"/>
      <c r="BG115" s="156"/>
      <c r="BH115" s="156"/>
      <c r="BI115" s="156"/>
      <c r="BJ115" s="156"/>
      <c r="BK115" s="156"/>
      <c r="BL115" s="161"/>
    </row>
    <row r="116" spans="1:74" ht="27" customHeight="1" thickBot="1" x14ac:dyDescent="0.3">
      <c r="A116" s="176"/>
      <c r="B116" s="177"/>
      <c r="C116" s="177"/>
      <c r="D116" s="177"/>
      <c r="E116" s="177"/>
      <c r="F116" s="180"/>
      <c r="G116" s="209" t="s">
        <v>169</v>
      </c>
      <c r="H116" s="210"/>
      <c r="I116" s="210"/>
      <c r="J116" s="210"/>
      <c r="K116" s="210"/>
      <c r="L116" s="210"/>
      <c r="M116" s="210"/>
      <c r="N116" s="210"/>
      <c r="O116" s="210"/>
      <c r="P116" s="210"/>
      <c r="Q116" s="210"/>
      <c r="R116" s="211"/>
      <c r="S116" s="212"/>
      <c r="T116" s="247"/>
      <c r="U116" s="247"/>
      <c r="V116" s="247"/>
      <c r="W116" s="214" t="s">
        <v>79</v>
      </c>
      <c r="X116" s="214"/>
      <c r="Y116" s="214"/>
      <c r="Z116" s="214"/>
      <c r="AA116" s="252"/>
      <c r="AB116" s="253"/>
      <c r="AC116" s="253"/>
      <c r="AD116" s="253"/>
      <c r="AE116" s="254"/>
      <c r="AF116" s="143"/>
      <c r="AG116" s="144"/>
      <c r="AH116" s="144"/>
      <c r="AI116" s="144"/>
      <c r="AJ116" s="145"/>
      <c r="AK116" s="196"/>
      <c r="AL116" s="217" t="s">
        <v>80</v>
      </c>
      <c r="AM116" s="79"/>
      <c r="AN116" s="79"/>
      <c r="AO116" s="79"/>
      <c r="AP116" s="79"/>
      <c r="AQ116" s="79"/>
      <c r="AR116" s="79"/>
      <c r="AS116" s="79"/>
      <c r="AT116" s="218"/>
      <c r="AU116" s="155"/>
      <c r="AV116" s="156"/>
      <c r="AW116" s="156"/>
      <c r="AX116" s="156"/>
      <c r="AY116" s="156"/>
      <c r="AZ116" s="157"/>
      <c r="BA116" s="156"/>
      <c r="BB116" s="156"/>
      <c r="BC116" s="156"/>
      <c r="BD116" s="156"/>
      <c r="BE116" s="156"/>
      <c r="BF116" s="156"/>
      <c r="BG116" s="156"/>
      <c r="BH116" s="156"/>
      <c r="BI116" s="156"/>
      <c r="BJ116" s="156"/>
      <c r="BK116" s="156"/>
      <c r="BL116" s="161"/>
    </row>
    <row r="117" spans="1:74" ht="27" customHeight="1" thickBot="1" x14ac:dyDescent="0.3">
      <c r="A117" s="176"/>
      <c r="B117" s="177"/>
      <c r="C117" s="177"/>
      <c r="D117" s="177"/>
      <c r="E117" s="177"/>
      <c r="F117" s="180"/>
      <c r="G117" s="209" t="s">
        <v>188</v>
      </c>
      <c r="H117" s="210"/>
      <c r="I117" s="210"/>
      <c r="J117" s="210"/>
      <c r="K117" s="210"/>
      <c r="L117" s="210"/>
      <c r="M117" s="210"/>
      <c r="N117" s="210"/>
      <c r="O117" s="210"/>
      <c r="P117" s="210"/>
      <c r="Q117" s="210"/>
      <c r="R117" s="211"/>
      <c r="S117" s="212">
        <f>Bansek2!S117</f>
        <v>-3.0315049276366488</v>
      </c>
      <c r="T117" s="247"/>
      <c r="U117" s="247"/>
      <c r="V117" s="247"/>
      <c r="W117" s="214" t="s">
        <v>79</v>
      </c>
      <c r="X117" s="214"/>
      <c r="Y117" s="214"/>
      <c r="Z117" s="214"/>
      <c r="AA117" s="252">
        <f>Bansek2!AA117</f>
        <v>-79.475453400732007</v>
      </c>
      <c r="AB117" s="253"/>
      <c r="AC117" s="253"/>
      <c r="AD117" s="253"/>
      <c r="AE117" s="254"/>
      <c r="AF117" s="143"/>
      <c r="AG117" s="144"/>
      <c r="AH117" s="144"/>
      <c r="AI117" s="144"/>
      <c r="AJ117" s="145"/>
      <c r="AK117" s="196"/>
      <c r="AL117" s="217" t="s">
        <v>80</v>
      </c>
      <c r="AM117" s="79"/>
      <c r="AN117" s="79"/>
      <c r="AO117" s="79"/>
      <c r="AP117" s="79"/>
      <c r="AQ117" s="79"/>
      <c r="AR117" s="79"/>
      <c r="AS117" s="79"/>
      <c r="AT117" s="218"/>
      <c r="AU117" s="155"/>
      <c r="AV117" s="156"/>
      <c r="AW117" s="156"/>
      <c r="AX117" s="156"/>
      <c r="AY117" s="156"/>
      <c r="AZ117" s="157"/>
      <c r="BA117" s="156"/>
      <c r="BB117" s="156"/>
      <c r="BC117" s="156"/>
      <c r="BD117" s="156"/>
      <c r="BE117" s="156"/>
      <c r="BF117" s="156"/>
      <c r="BG117" s="156"/>
      <c r="BH117" s="156"/>
      <c r="BI117" s="156"/>
      <c r="BJ117" s="156"/>
      <c r="BK117" s="156"/>
      <c r="BL117" s="161"/>
      <c r="BQ117" s="21"/>
      <c r="BR117" s="37"/>
      <c r="BS117" s="37"/>
      <c r="BT117" s="38"/>
      <c r="BU117" s="39"/>
      <c r="BV117" s="40"/>
    </row>
    <row r="118" spans="1:74" ht="27" customHeight="1" thickBot="1" x14ac:dyDescent="0.3">
      <c r="A118" s="176"/>
      <c r="B118" s="177"/>
      <c r="C118" s="177"/>
      <c r="D118" s="177"/>
      <c r="E118" s="177"/>
      <c r="F118" s="180"/>
      <c r="G118" s="209" t="s">
        <v>189</v>
      </c>
      <c r="H118" s="210"/>
      <c r="I118" s="210"/>
      <c r="J118" s="210"/>
      <c r="K118" s="210"/>
      <c r="L118" s="210"/>
      <c r="M118" s="210"/>
      <c r="N118" s="210"/>
      <c r="O118" s="210"/>
      <c r="P118" s="210"/>
      <c r="Q118" s="210"/>
      <c r="R118" s="211"/>
      <c r="S118" s="212">
        <f>Bansek2!S118</f>
        <v>0.17159461854547098</v>
      </c>
      <c r="T118" s="247"/>
      <c r="U118" s="247"/>
      <c r="V118" s="247"/>
      <c r="W118" s="214" t="s">
        <v>79</v>
      </c>
      <c r="X118" s="214"/>
      <c r="Y118" s="214"/>
      <c r="Z118" s="214"/>
      <c r="AA118" s="252">
        <f>Bansek2!AA118</f>
        <v>4.4986105698527634</v>
      </c>
      <c r="AB118" s="253"/>
      <c r="AC118" s="253"/>
      <c r="AD118" s="253"/>
      <c r="AE118" s="254"/>
      <c r="AF118" s="143"/>
      <c r="AG118" s="144"/>
      <c r="AH118" s="144"/>
      <c r="AI118" s="144"/>
      <c r="AJ118" s="145"/>
      <c r="AK118" s="196"/>
      <c r="AL118" s="217" t="s">
        <v>80</v>
      </c>
      <c r="AM118" s="79"/>
      <c r="AN118" s="79"/>
      <c r="AO118" s="79"/>
      <c r="AP118" s="79"/>
      <c r="AQ118" s="79"/>
      <c r="AR118" s="79"/>
      <c r="AS118" s="79"/>
      <c r="AT118" s="218"/>
      <c r="AU118" s="155"/>
      <c r="AV118" s="156"/>
      <c r="AW118" s="156"/>
      <c r="AX118" s="156"/>
      <c r="AY118" s="156"/>
      <c r="AZ118" s="157"/>
      <c r="BA118" s="156"/>
      <c r="BB118" s="156"/>
      <c r="BC118" s="156"/>
      <c r="BD118" s="156"/>
      <c r="BE118" s="156"/>
      <c r="BF118" s="156"/>
      <c r="BG118" s="156"/>
      <c r="BH118" s="156"/>
      <c r="BI118" s="156"/>
      <c r="BJ118" s="156"/>
      <c r="BK118" s="156"/>
      <c r="BL118" s="161"/>
      <c r="BQ118" s="21"/>
      <c r="BR118" s="37"/>
      <c r="BS118" s="37"/>
      <c r="BT118" s="38"/>
      <c r="BU118" s="39"/>
      <c r="BV118" s="40"/>
    </row>
    <row r="119" spans="1:74" ht="27" hidden="1" customHeight="1" x14ac:dyDescent="0.25">
      <c r="A119" s="176"/>
      <c r="B119" s="177"/>
      <c r="C119" s="177"/>
      <c r="D119" s="177"/>
      <c r="E119" s="177"/>
      <c r="F119" s="180"/>
      <c r="G119" s="79" t="s">
        <v>12</v>
      </c>
      <c r="H119" s="79"/>
      <c r="I119" s="79"/>
      <c r="J119" s="79"/>
      <c r="K119" s="79"/>
      <c r="L119" s="79"/>
      <c r="M119" s="79"/>
      <c r="N119" s="79"/>
      <c r="O119" s="79"/>
      <c r="P119" s="79"/>
      <c r="Q119" s="79"/>
      <c r="R119" s="80"/>
      <c r="S119" s="246" t="s">
        <v>12</v>
      </c>
      <c r="T119" s="247"/>
      <c r="U119" s="247"/>
      <c r="V119" s="247"/>
      <c r="W119" s="214" t="s">
        <v>12</v>
      </c>
      <c r="X119" s="214"/>
      <c r="Y119" s="214"/>
      <c r="Z119" s="214"/>
      <c r="AA119" s="215" t="s">
        <v>85</v>
      </c>
      <c r="AB119" s="216"/>
      <c r="AC119" s="216"/>
      <c r="AD119" s="216"/>
      <c r="AE119" s="216"/>
      <c r="AF119" s="143"/>
      <c r="AG119" s="144"/>
      <c r="AH119" s="144"/>
      <c r="AI119" s="144"/>
      <c r="AJ119" s="145"/>
      <c r="AK119" s="196"/>
      <c r="AL119" s="217" t="s">
        <v>80</v>
      </c>
      <c r="AM119" s="79"/>
      <c r="AN119" s="79"/>
      <c r="AO119" s="79"/>
      <c r="AP119" s="79"/>
      <c r="AQ119" s="79"/>
      <c r="AR119" s="79"/>
      <c r="AS119" s="79"/>
      <c r="AT119" s="218"/>
      <c r="AU119" s="155"/>
      <c r="AV119" s="156"/>
      <c r="AW119" s="156"/>
      <c r="AX119" s="156"/>
      <c r="AY119" s="156"/>
      <c r="AZ119" s="157"/>
      <c r="BA119" s="156"/>
      <c r="BB119" s="156"/>
      <c r="BC119" s="156"/>
      <c r="BD119" s="156"/>
      <c r="BE119" s="156"/>
      <c r="BF119" s="156"/>
      <c r="BG119" s="156"/>
      <c r="BH119" s="156"/>
      <c r="BI119" s="156"/>
      <c r="BJ119" s="156"/>
      <c r="BK119" s="156"/>
      <c r="BL119" s="161"/>
      <c r="BQ119" s="21"/>
      <c r="BR119" s="37"/>
      <c r="BS119" s="37"/>
      <c r="BT119" s="38"/>
      <c r="BU119" s="39"/>
      <c r="BV119" s="40"/>
    </row>
    <row r="120" spans="1:74" ht="27" hidden="1" customHeight="1" x14ac:dyDescent="0.25">
      <c r="A120" s="176"/>
      <c r="B120" s="177"/>
      <c r="C120" s="177"/>
      <c r="D120" s="177"/>
      <c r="E120" s="177"/>
      <c r="F120" s="180"/>
      <c r="G120" s="79" t="s">
        <v>12</v>
      </c>
      <c r="H120" s="79"/>
      <c r="I120" s="79"/>
      <c r="J120" s="79"/>
      <c r="K120" s="79"/>
      <c r="L120" s="79"/>
      <c r="M120" s="79"/>
      <c r="N120" s="79"/>
      <c r="O120" s="79"/>
      <c r="P120" s="79"/>
      <c r="Q120" s="79"/>
      <c r="R120" s="80"/>
      <c r="S120" s="246" t="s">
        <v>12</v>
      </c>
      <c r="T120" s="247"/>
      <c r="U120" s="247"/>
      <c r="V120" s="247"/>
      <c r="W120" s="214" t="s">
        <v>12</v>
      </c>
      <c r="X120" s="214"/>
      <c r="Y120" s="214"/>
      <c r="Z120" s="214"/>
      <c r="AA120" s="215" t="s">
        <v>85</v>
      </c>
      <c r="AB120" s="216"/>
      <c r="AC120" s="216"/>
      <c r="AD120" s="216"/>
      <c r="AE120" s="216"/>
      <c r="AF120" s="143"/>
      <c r="AG120" s="144"/>
      <c r="AH120" s="144"/>
      <c r="AI120" s="144"/>
      <c r="AJ120" s="145"/>
      <c r="AK120" s="196"/>
      <c r="AL120" s="217" t="s">
        <v>80</v>
      </c>
      <c r="AM120" s="79"/>
      <c r="AN120" s="79"/>
      <c r="AO120" s="79"/>
      <c r="AP120" s="79"/>
      <c r="AQ120" s="79"/>
      <c r="AR120" s="79"/>
      <c r="AS120" s="79"/>
      <c r="AT120" s="218"/>
      <c r="AU120" s="155"/>
      <c r="AV120" s="156"/>
      <c r="AW120" s="156"/>
      <c r="AX120" s="156"/>
      <c r="AY120" s="156"/>
      <c r="AZ120" s="157"/>
      <c r="BA120" s="156"/>
      <c r="BB120" s="156"/>
      <c r="BC120" s="156"/>
      <c r="BD120" s="156"/>
      <c r="BE120" s="156"/>
      <c r="BF120" s="156"/>
      <c r="BG120" s="156"/>
      <c r="BH120" s="156"/>
      <c r="BI120" s="156"/>
      <c r="BJ120" s="156"/>
      <c r="BK120" s="156"/>
      <c r="BL120" s="161"/>
      <c r="BQ120" s="21"/>
      <c r="BR120" s="37"/>
      <c r="BS120" s="37"/>
      <c r="BT120" s="38"/>
      <c r="BU120" s="39"/>
      <c r="BV120" s="40"/>
    </row>
    <row r="121" spans="1:74" ht="27" hidden="1" customHeight="1" x14ac:dyDescent="0.25">
      <c r="A121" s="176"/>
      <c r="B121" s="177"/>
      <c r="C121" s="177"/>
      <c r="D121" s="177"/>
      <c r="E121" s="177"/>
      <c r="F121" s="180"/>
      <c r="G121" s="79" t="s">
        <v>12</v>
      </c>
      <c r="H121" s="79"/>
      <c r="I121" s="79"/>
      <c r="J121" s="79"/>
      <c r="K121" s="79"/>
      <c r="L121" s="79"/>
      <c r="M121" s="79"/>
      <c r="N121" s="79"/>
      <c r="O121" s="79"/>
      <c r="P121" s="79"/>
      <c r="Q121" s="79"/>
      <c r="R121" s="80"/>
      <c r="S121" s="246" t="s">
        <v>12</v>
      </c>
      <c r="T121" s="247"/>
      <c r="U121" s="247"/>
      <c r="V121" s="247"/>
      <c r="W121" s="214" t="s">
        <v>12</v>
      </c>
      <c r="X121" s="214"/>
      <c r="Y121" s="214"/>
      <c r="Z121" s="214"/>
      <c r="AA121" s="215" t="s">
        <v>85</v>
      </c>
      <c r="AB121" s="216"/>
      <c r="AC121" s="216"/>
      <c r="AD121" s="216"/>
      <c r="AE121" s="216"/>
      <c r="AF121" s="143"/>
      <c r="AG121" s="144"/>
      <c r="AH121" s="144"/>
      <c r="AI121" s="144"/>
      <c r="AJ121" s="145"/>
      <c r="AK121" s="196"/>
      <c r="AL121" s="217" t="s">
        <v>80</v>
      </c>
      <c r="AM121" s="79"/>
      <c r="AN121" s="79"/>
      <c r="AO121" s="79"/>
      <c r="AP121" s="79"/>
      <c r="AQ121" s="79"/>
      <c r="AR121" s="79"/>
      <c r="AS121" s="79"/>
      <c r="AT121" s="218"/>
      <c r="AU121" s="155"/>
      <c r="AV121" s="156"/>
      <c r="AW121" s="156"/>
      <c r="AX121" s="156"/>
      <c r="AY121" s="156"/>
      <c r="AZ121" s="157"/>
      <c r="BA121" s="156"/>
      <c r="BB121" s="156"/>
      <c r="BC121" s="156"/>
      <c r="BD121" s="156"/>
      <c r="BE121" s="156"/>
      <c r="BF121" s="156"/>
      <c r="BG121" s="156"/>
      <c r="BH121" s="156"/>
      <c r="BI121" s="156"/>
      <c r="BJ121" s="156"/>
      <c r="BK121" s="156"/>
      <c r="BL121" s="161"/>
      <c r="BQ121" s="21"/>
      <c r="BR121" s="37"/>
      <c r="BS121" s="37"/>
      <c r="BT121" s="38"/>
      <c r="BU121" s="39"/>
      <c r="BV121" s="40"/>
    </row>
    <row r="122" spans="1:74" ht="27" hidden="1" customHeight="1" x14ac:dyDescent="0.25">
      <c r="A122" s="176"/>
      <c r="B122" s="177"/>
      <c r="C122" s="177"/>
      <c r="D122" s="177"/>
      <c r="E122" s="177"/>
      <c r="F122" s="180"/>
      <c r="G122" s="79" t="s">
        <v>12</v>
      </c>
      <c r="H122" s="79"/>
      <c r="I122" s="79"/>
      <c r="J122" s="79"/>
      <c r="K122" s="79"/>
      <c r="L122" s="79"/>
      <c r="M122" s="79"/>
      <c r="N122" s="79"/>
      <c r="O122" s="79"/>
      <c r="P122" s="79"/>
      <c r="Q122" s="79"/>
      <c r="R122" s="80"/>
      <c r="S122" s="246" t="s">
        <v>12</v>
      </c>
      <c r="T122" s="247"/>
      <c r="U122" s="247"/>
      <c r="V122" s="247"/>
      <c r="W122" s="214" t="s">
        <v>12</v>
      </c>
      <c r="X122" s="214"/>
      <c r="Y122" s="214"/>
      <c r="Z122" s="214"/>
      <c r="AA122" s="215" t="s">
        <v>85</v>
      </c>
      <c r="AB122" s="216"/>
      <c r="AC122" s="216"/>
      <c r="AD122" s="216"/>
      <c r="AE122" s="216"/>
      <c r="AF122" s="143"/>
      <c r="AG122" s="144"/>
      <c r="AH122" s="144"/>
      <c r="AI122" s="144"/>
      <c r="AJ122" s="145"/>
      <c r="AK122" s="196"/>
      <c r="AL122" s="217" t="s">
        <v>80</v>
      </c>
      <c r="AM122" s="79"/>
      <c r="AN122" s="79"/>
      <c r="AO122" s="79"/>
      <c r="AP122" s="79"/>
      <c r="AQ122" s="79"/>
      <c r="AR122" s="79"/>
      <c r="AS122" s="79"/>
      <c r="AT122" s="218"/>
      <c r="AU122" s="155"/>
      <c r="AV122" s="156"/>
      <c r="AW122" s="156"/>
      <c r="AX122" s="156"/>
      <c r="AY122" s="156"/>
      <c r="AZ122" s="157"/>
      <c r="BA122" s="156"/>
      <c r="BB122" s="156"/>
      <c r="BC122" s="156"/>
      <c r="BD122" s="156"/>
      <c r="BE122" s="156"/>
      <c r="BF122" s="156"/>
      <c r="BG122" s="156"/>
      <c r="BH122" s="156"/>
      <c r="BI122" s="156"/>
      <c r="BJ122" s="156"/>
      <c r="BK122" s="156"/>
      <c r="BL122" s="161"/>
      <c r="BQ122" s="21"/>
      <c r="BR122" s="37"/>
      <c r="BS122" s="37"/>
      <c r="BT122" s="38"/>
      <c r="BU122" s="39"/>
      <c r="BV122" s="40"/>
    </row>
    <row r="123" spans="1:74" ht="27" hidden="1" customHeight="1" x14ac:dyDescent="0.25">
      <c r="A123" s="176"/>
      <c r="B123" s="177"/>
      <c r="C123" s="177"/>
      <c r="D123" s="177"/>
      <c r="E123" s="177"/>
      <c r="F123" s="180"/>
      <c r="G123" s="79" t="s">
        <v>12</v>
      </c>
      <c r="H123" s="79"/>
      <c r="I123" s="79"/>
      <c r="J123" s="79"/>
      <c r="K123" s="79"/>
      <c r="L123" s="79"/>
      <c r="M123" s="79"/>
      <c r="N123" s="79"/>
      <c r="O123" s="79"/>
      <c r="P123" s="79"/>
      <c r="Q123" s="79"/>
      <c r="R123" s="80"/>
      <c r="S123" s="246" t="s">
        <v>12</v>
      </c>
      <c r="T123" s="247"/>
      <c r="U123" s="247"/>
      <c r="V123" s="247"/>
      <c r="W123" s="214" t="s">
        <v>12</v>
      </c>
      <c r="X123" s="214"/>
      <c r="Y123" s="214"/>
      <c r="Z123" s="214"/>
      <c r="AA123" s="215" t="s">
        <v>85</v>
      </c>
      <c r="AB123" s="216"/>
      <c r="AC123" s="216"/>
      <c r="AD123" s="216"/>
      <c r="AE123" s="216"/>
      <c r="AF123" s="143"/>
      <c r="AG123" s="144"/>
      <c r="AH123" s="144"/>
      <c r="AI123" s="144"/>
      <c r="AJ123" s="145"/>
      <c r="AK123" s="196"/>
      <c r="AL123" s="217" t="s">
        <v>80</v>
      </c>
      <c r="AM123" s="79"/>
      <c r="AN123" s="79"/>
      <c r="AO123" s="79"/>
      <c r="AP123" s="79"/>
      <c r="AQ123" s="79"/>
      <c r="AR123" s="79"/>
      <c r="AS123" s="79"/>
      <c r="AT123" s="218"/>
      <c r="AU123" s="155"/>
      <c r="AV123" s="156"/>
      <c r="AW123" s="156"/>
      <c r="AX123" s="156"/>
      <c r="AY123" s="156"/>
      <c r="AZ123" s="157"/>
      <c r="BA123" s="156"/>
      <c r="BB123" s="156"/>
      <c r="BC123" s="156"/>
      <c r="BD123" s="156"/>
      <c r="BE123" s="156"/>
      <c r="BF123" s="156"/>
      <c r="BG123" s="156"/>
      <c r="BH123" s="156"/>
      <c r="BI123" s="156"/>
      <c r="BJ123" s="156"/>
      <c r="BK123" s="156"/>
      <c r="BL123" s="161"/>
      <c r="BQ123" s="21"/>
      <c r="BR123" s="37"/>
      <c r="BS123" s="37"/>
      <c r="BT123" s="38"/>
      <c r="BU123" s="39"/>
      <c r="BV123" s="40"/>
    </row>
    <row r="124" spans="1:74" ht="27" hidden="1" customHeight="1" x14ac:dyDescent="0.25">
      <c r="A124" s="176"/>
      <c r="B124" s="177"/>
      <c r="C124" s="177"/>
      <c r="D124" s="177"/>
      <c r="E124" s="177"/>
      <c r="F124" s="180"/>
      <c r="G124" s="79" t="s">
        <v>12</v>
      </c>
      <c r="H124" s="79"/>
      <c r="I124" s="79"/>
      <c r="J124" s="79"/>
      <c r="K124" s="79"/>
      <c r="L124" s="79"/>
      <c r="M124" s="79"/>
      <c r="N124" s="79"/>
      <c r="O124" s="79"/>
      <c r="P124" s="79"/>
      <c r="Q124" s="79"/>
      <c r="R124" s="80"/>
      <c r="S124" s="246" t="s">
        <v>12</v>
      </c>
      <c r="T124" s="247"/>
      <c r="U124" s="247"/>
      <c r="V124" s="247"/>
      <c r="W124" s="214" t="s">
        <v>12</v>
      </c>
      <c r="X124" s="214"/>
      <c r="Y124" s="214"/>
      <c r="Z124" s="214"/>
      <c r="AA124" s="215" t="s">
        <v>85</v>
      </c>
      <c r="AB124" s="216"/>
      <c r="AC124" s="216"/>
      <c r="AD124" s="216"/>
      <c r="AE124" s="216"/>
      <c r="AF124" s="143"/>
      <c r="AG124" s="144"/>
      <c r="AH124" s="144"/>
      <c r="AI124" s="144"/>
      <c r="AJ124" s="145"/>
      <c r="AK124" s="196"/>
      <c r="AL124" s="217" t="s">
        <v>80</v>
      </c>
      <c r="AM124" s="79"/>
      <c r="AN124" s="79"/>
      <c r="AO124" s="79"/>
      <c r="AP124" s="79"/>
      <c r="AQ124" s="79"/>
      <c r="AR124" s="79"/>
      <c r="AS124" s="79"/>
      <c r="AT124" s="218"/>
      <c r="AU124" s="155"/>
      <c r="AV124" s="156"/>
      <c r="AW124" s="156"/>
      <c r="AX124" s="156"/>
      <c r="AY124" s="156"/>
      <c r="AZ124" s="157"/>
      <c r="BA124" s="156"/>
      <c r="BB124" s="156"/>
      <c r="BC124" s="156"/>
      <c r="BD124" s="156"/>
      <c r="BE124" s="156"/>
      <c r="BF124" s="156"/>
      <c r="BG124" s="156"/>
      <c r="BH124" s="156"/>
      <c r="BI124" s="156"/>
      <c r="BJ124" s="156"/>
      <c r="BK124" s="156"/>
      <c r="BL124" s="161"/>
      <c r="BQ124" s="21"/>
      <c r="BR124" s="37"/>
      <c r="BS124" s="37"/>
      <c r="BT124" s="38"/>
      <c r="BU124" s="39"/>
      <c r="BV124" s="40"/>
    </row>
    <row r="125" spans="1:74" ht="27" hidden="1" customHeight="1" x14ac:dyDescent="0.25">
      <c r="A125" s="176"/>
      <c r="B125" s="177"/>
      <c r="C125" s="177"/>
      <c r="D125" s="177"/>
      <c r="E125" s="177"/>
      <c r="F125" s="180"/>
      <c r="G125" s="79" t="s">
        <v>12</v>
      </c>
      <c r="H125" s="79"/>
      <c r="I125" s="79"/>
      <c r="J125" s="79"/>
      <c r="K125" s="79"/>
      <c r="L125" s="79"/>
      <c r="M125" s="79"/>
      <c r="N125" s="79"/>
      <c r="O125" s="79"/>
      <c r="P125" s="79"/>
      <c r="Q125" s="79"/>
      <c r="R125" s="80"/>
      <c r="S125" s="246" t="s">
        <v>12</v>
      </c>
      <c r="T125" s="247"/>
      <c r="U125" s="247"/>
      <c r="V125" s="247"/>
      <c r="W125" s="214" t="s">
        <v>12</v>
      </c>
      <c r="X125" s="214"/>
      <c r="Y125" s="214"/>
      <c r="Z125" s="214"/>
      <c r="AA125" s="215" t="s">
        <v>85</v>
      </c>
      <c r="AB125" s="216"/>
      <c r="AC125" s="216"/>
      <c r="AD125" s="216"/>
      <c r="AE125" s="216"/>
      <c r="AF125" s="143"/>
      <c r="AG125" s="144"/>
      <c r="AH125" s="144"/>
      <c r="AI125" s="144"/>
      <c r="AJ125" s="145"/>
      <c r="AK125" s="196"/>
      <c r="AL125" s="217" t="s">
        <v>80</v>
      </c>
      <c r="AM125" s="79"/>
      <c r="AN125" s="79"/>
      <c r="AO125" s="79"/>
      <c r="AP125" s="79"/>
      <c r="AQ125" s="79"/>
      <c r="AR125" s="79"/>
      <c r="AS125" s="79"/>
      <c r="AT125" s="218"/>
      <c r="AU125" s="155"/>
      <c r="AV125" s="156"/>
      <c r="AW125" s="156"/>
      <c r="AX125" s="156"/>
      <c r="AY125" s="156"/>
      <c r="AZ125" s="157"/>
      <c r="BA125" s="156"/>
      <c r="BB125" s="156"/>
      <c r="BC125" s="156"/>
      <c r="BD125" s="156"/>
      <c r="BE125" s="156"/>
      <c r="BF125" s="156"/>
      <c r="BG125" s="156"/>
      <c r="BH125" s="156"/>
      <c r="BI125" s="156"/>
      <c r="BJ125" s="156"/>
      <c r="BK125" s="156"/>
      <c r="BL125" s="161"/>
      <c r="BQ125" s="21"/>
      <c r="BR125" s="37"/>
      <c r="BS125" s="37"/>
      <c r="BT125" s="38"/>
      <c r="BU125" s="39"/>
      <c r="BV125" s="40"/>
    </row>
    <row r="126" spans="1:74" ht="27" hidden="1" customHeight="1" x14ac:dyDescent="0.25">
      <c r="A126" s="176"/>
      <c r="B126" s="177"/>
      <c r="C126" s="177"/>
      <c r="D126" s="177"/>
      <c r="E126" s="177"/>
      <c r="F126" s="180"/>
      <c r="G126" s="79" t="s">
        <v>12</v>
      </c>
      <c r="H126" s="79"/>
      <c r="I126" s="79"/>
      <c r="J126" s="79"/>
      <c r="K126" s="79"/>
      <c r="L126" s="79"/>
      <c r="M126" s="79"/>
      <c r="N126" s="79"/>
      <c r="O126" s="79"/>
      <c r="P126" s="79"/>
      <c r="Q126" s="79"/>
      <c r="R126" s="80"/>
      <c r="S126" s="246" t="s">
        <v>12</v>
      </c>
      <c r="T126" s="247"/>
      <c r="U126" s="247"/>
      <c r="V126" s="247"/>
      <c r="W126" s="214" t="s">
        <v>12</v>
      </c>
      <c r="X126" s="214"/>
      <c r="Y126" s="214"/>
      <c r="Z126" s="214"/>
      <c r="AA126" s="215" t="s">
        <v>85</v>
      </c>
      <c r="AB126" s="216"/>
      <c r="AC126" s="216"/>
      <c r="AD126" s="216"/>
      <c r="AE126" s="216"/>
      <c r="AF126" s="143"/>
      <c r="AG126" s="144"/>
      <c r="AH126" s="144"/>
      <c r="AI126" s="144"/>
      <c r="AJ126" s="145"/>
      <c r="AK126" s="196"/>
      <c r="AL126" s="217" t="s">
        <v>80</v>
      </c>
      <c r="AM126" s="79"/>
      <c r="AN126" s="79"/>
      <c r="AO126" s="79"/>
      <c r="AP126" s="79"/>
      <c r="AQ126" s="79"/>
      <c r="AR126" s="79"/>
      <c r="AS126" s="79"/>
      <c r="AT126" s="218"/>
      <c r="AU126" s="155"/>
      <c r="AV126" s="156"/>
      <c r="AW126" s="156"/>
      <c r="AX126" s="156"/>
      <c r="AY126" s="156"/>
      <c r="AZ126" s="157"/>
      <c r="BA126" s="156"/>
      <c r="BB126" s="156"/>
      <c r="BC126" s="156"/>
      <c r="BD126" s="156"/>
      <c r="BE126" s="156"/>
      <c r="BF126" s="156"/>
      <c r="BG126" s="156"/>
      <c r="BH126" s="156"/>
      <c r="BI126" s="156"/>
      <c r="BJ126" s="156"/>
      <c r="BK126" s="156"/>
      <c r="BL126" s="161"/>
      <c r="BQ126" s="21"/>
      <c r="BR126" s="37"/>
      <c r="BS126" s="37"/>
      <c r="BT126" s="38"/>
      <c r="BU126" s="39"/>
      <c r="BV126" s="40"/>
    </row>
    <row r="127" spans="1:74" ht="27" hidden="1" customHeight="1" x14ac:dyDescent="0.25">
      <c r="A127" s="176"/>
      <c r="B127" s="177"/>
      <c r="C127" s="177"/>
      <c r="D127" s="177"/>
      <c r="E127" s="177"/>
      <c r="F127" s="180"/>
      <c r="G127" s="79" t="s">
        <v>12</v>
      </c>
      <c r="H127" s="79"/>
      <c r="I127" s="79"/>
      <c r="J127" s="79"/>
      <c r="K127" s="79"/>
      <c r="L127" s="79"/>
      <c r="M127" s="79"/>
      <c r="N127" s="79"/>
      <c r="O127" s="79"/>
      <c r="P127" s="79"/>
      <c r="Q127" s="79"/>
      <c r="R127" s="80"/>
      <c r="S127" s="246" t="s">
        <v>12</v>
      </c>
      <c r="T127" s="247"/>
      <c r="U127" s="247"/>
      <c r="V127" s="247"/>
      <c r="W127" s="214" t="s">
        <v>12</v>
      </c>
      <c r="X127" s="214"/>
      <c r="Y127" s="214"/>
      <c r="Z127" s="214"/>
      <c r="AA127" s="215" t="s">
        <v>85</v>
      </c>
      <c r="AB127" s="216"/>
      <c r="AC127" s="216"/>
      <c r="AD127" s="216"/>
      <c r="AE127" s="216"/>
      <c r="AF127" s="143"/>
      <c r="AG127" s="144"/>
      <c r="AH127" s="144"/>
      <c r="AI127" s="144"/>
      <c r="AJ127" s="145"/>
      <c r="AK127" s="196"/>
      <c r="AL127" s="217" t="s">
        <v>80</v>
      </c>
      <c r="AM127" s="79"/>
      <c r="AN127" s="79"/>
      <c r="AO127" s="79"/>
      <c r="AP127" s="79"/>
      <c r="AQ127" s="79"/>
      <c r="AR127" s="79"/>
      <c r="AS127" s="79"/>
      <c r="AT127" s="218"/>
      <c r="AU127" s="155"/>
      <c r="AV127" s="156"/>
      <c r="AW127" s="156"/>
      <c r="AX127" s="156"/>
      <c r="AY127" s="156"/>
      <c r="AZ127" s="157"/>
      <c r="BA127" s="156"/>
      <c r="BB127" s="156"/>
      <c r="BC127" s="156"/>
      <c r="BD127" s="156"/>
      <c r="BE127" s="156"/>
      <c r="BF127" s="156"/>
      <c r="BG127" s="156"/>
      <c r="BH127" s="156"/>
      <c r="BI127" s="156"/>
      <c r="BJ127" s="156"/>
      <c r="BK127" s="156"/>
      <c r="BL127" s="161"/>
      <c r="BQ127" s="21"/>
      <c r="BR127" s="37"/>
      <c r="BS127" s="37"/>
      <c r="BT127" s="38"/>
      <c r="BU127" s="39"/>
      <c r="BV127" s="40"/>
    </row>
    <row r="128" spans="1:74" ht="27" hidden="1" customHeight="1" x14ac:dyDescent="0.25">
      <c r="A128" s="176"/>
      <c r="B128" s="177"/>
      <c r="C128" s="177"/>
      <c r="D128" s="177"/>
      <c r="E128" s="177"/>
      <c r="F128" s="180"/>
      <c r="G128" s="79" t="s">
        <v>12</v>
      </c>
      <c r="H128" s="79"/>
      <c r="I128" s="79"/>
      <c r="J128" s="79"/>
      <c r="K128" s="79"/>
      <c r="L128" s="79"/>
      <c r="M128" s="79"/>
      <c r="N128" s="79"/>
      <c r="O128" s="79"/>
      <c r="P128" s="79"/>
      <c r="Q128" s="79"/>
      <c r="R128" s="80"/>
      <c r="S128" s="246" t="s">
        <v>12</v>
      </c>
      <c r="T128" s="247"/>
      <c r="U128" s="247"/>
      <c r="V128" s="247"/>
      <c r="W128" s="214" t="s">
        <v>12</v>
      </c>
      <c r="X128" s="214"/>
      <c r="Y128" s="214"/>
      <c r="Z128" s="214"/>
      <c r="AA128" s="215" t="s">
        <v>85</v>
      </c>
      <c r="AB128" s="216"/>
      <c r="AC128" s="216"/>
      <c r="AD128" s="216"/>
      <c r="AE128" s="216"/>
      <c r="AF128" s="143"/>
      <c r="AG128" s="144"/>
      <c r="AH128" s="144"/>
      <c r="AI128" s="144"/>
      <c r="AJ128" s="145"/>
      <c r="AK128" s="196"/>
      <c r="AL128" s="217" t="s">
        <v>80</v>
      </c>
      <c r="AM128" s="79"/>
      <c r="AN128" s="79"/>
      <c r="AO128" s="79"/>
      <c r="AP128" s="79"/>
      <c r="AQ128" s="79"/>
      <c r="AR128" s="79"/>
      <c r="AS128" s="79"/>
      <c r="AT128" s="218"/>
      <c r="AU128" s="155"/>
      <c r="AV128" s="156"/>
      <c r="AW128" s="156"/>
      <c r="AX128" s="156"/>
      <c r="AY128" s="156"/>
      <c r="AZ128" s="157"/>
      <c r="BA128" s="156"/>
      <c r="BB128" s="156"/>
      <c r="BC128" s="156"/>
      <c r="BD128" s="156"/>
      <c r="BE128" s="156"/>
      <c r="BF128" s="156"/>
      <c r="BG128" s="156"/>
      <c r="BH128" s="156"/>
      <c r="BI128" s="156"/>
      <c r="BJ128" s="156"/>
      <c r="BK128" s="156"/>
      <c r="BL128" s="161"/>
      <c r="BQ128" s="21"/>
      <c r="BR128" s="37"/>
      <c r="BS128" s="37"/>
      <c r="BT128" s="38"/>
      <c r="BU128" s="39"/>
      <c r="BV128" s="40"/>
    </row>
    <row r="129" spans="1:74" ht="27" hidden="1" customHeight="1" x14ac:dyDescent="0.25">
      <c r="A129" s="176"/>
      <c r="B129" s="177"/>
      <c r="C129" s="177"/>
      <c r="D129" s="177"/>
      <c r="E129" s="177"/>
      <c r="F129" s="180"/>
      <c r="G129" s="79" t="s">
        <v>12</v>
      </c>
      <c r="H129" s="79"/>
      <c r="I129" s="79"/>
      <c r="J129" s="79"/>
      <c r="K129" s="79"/>
      <c r="L129" s="79"/>
      <c r="M129" s="79"/>
      <c r="N129" s="79"/>
      <c r="O129" s="79"/>
      <c r="P129" s="79"/>
      <c r="Q129" s="79"/>
      <c r="R129" s="80"/>
      <c r="S129" s="246" t="s">
        <v>12</v>
      </c>
      <c r="T129" s="247"/>
      <c r="U129" s="247"/>
      <c r="V129" s="247"/>
      <c r="W129" s="214" t="s">
        <v>12</v>
      </c>
      <c r="X129" s="214"/>
      <c r="Y129" s="214"/>
      <c r="Z129" s="214"/>
      <c r="AA129" s="215" t="s">
        <v>85</v>
      </c>
      <c r="AB129" s="216"/>
      <c r="AC129" s="216"/>
      <c r="AD129" s="216"/>
      <c r="AE129" s="216"/>
      <c r="AF129" s="143"/>
      <c r="AG129" s="144"/>
      <c r="AH129" s="144"/>
      <c r="AI129" s="144"/>
      <c r="AJ129" s="145"/>
      <c r="AK129" s="196"/>
      <c r="AL129" s="217" t="s">
        <v>80</v>
      </c>
      <c r="AM129" s="79"/>
      <c r="AN129" s="79"/>
      <c r="AO129" s="79"/>
      <c r="AP129" s="79"/>
      <c r="AQ129" s="79"/>
      <c r="AR129" s="79"/>
      <c r="AS129" s="79"/>
      <c r="AT129" s="218"/>
      <c r="AU129" s="155"/>
      <c r="AV129" s="156"/>
      <c r="AW129" s="156"/>
      <c r="AX129" s="156"/>
      <c r="AY129" s="156"/>
      <c r="AZ129" s="157"/>
      <c r="BA129" s="156"/>
      <c r="BB129" s="156"/>
      <c r="BC129" s="156"/>
      <c r="BD129" s="156"/>
      <c r="BE129" s="156"/>
      <c r="BF129" s="156"/>
      <c r="BG129" s="156"/>
      <c r="BH129" s="156"/>
      <c r="BI129" s="156"/>
      <c r="BJ129" s="156"/>
      <c r="BK129" s="156"/>
      <c r="BL129" s="161"/>
      <c r="BS129" s="41"/>
    </row>
    <row r="130" spans="1:74" ht="27" hidden="1" customHeight="1" x14ac:dyDescent="0.25">
      <c r="A130" s="176"/>
      <c r="B130" s="177"/>
      <c r="C130" s="177"/>
      <c r="D130" s="177"/>
      <c r="E130" s="177"/>
      <c r="F130" s="180"/>
      <c r="G130" s="79" t="s">
        <v>12</v>
      </c>
      <c r="H130" s="79"/>
      <c r="I130" s="79"/>
      <c r="J130" s="79"/>
      <c r="K130" s="79"/>
      <c r="L130" s="79"/>
      <c r="M130" s="79"/>
      <c r="N130" s="79"/>
      <c r="O130" s="79"/>
      <c r="P130" s="79"/>
      <c r="Q130" s="79"/>
      <c r="R130" s="80"/>
      <c r="S130" s="246" t="s">
        <v>12</v>
      </c>
      <c r="T130" s="247"/>
      <c r="U130" s="247"/>
      <c r="V130" s="247"/>
      <c r="W130" s="214" t="s">
        <v>12</v>
      </c>
      <c r="X130" s="214"/>
      <c r="Y130" s="214"/>
      <c r="Z130" s="214"/>
      <c r="AA130" s="215" t="s">
        <v>85</v>
      </c>
      <c r="AB130" s="216"/>
      <c r="AC130" s="216"/>
      <c r="AD130" s="216"/>
      <c r="AE130" s="216"/>
      <c r="AF130" s="143"/>
      <c r="AG130" s="144"/>
      <c r="AH130" s="144"/>
      <c r="AI130" s="144"/>
      <c r="AJ130" s="145"/>
      <c r="AK130" s="196"/>
      <c r="AL130" s="217" t="s">
        <v>80</v>
      </c>
      <c r="AM130" s="79"/>
      <c r="AN130" s="79"/>
      <c r="AO130" s="79"/>
      <c r="AP130" s="79"/>
      <c r="AQ130" s="79"/>
      <c r="AR130" s="79"/>
      <c r="AS130" s="79"/>
      <c r="AT130" s="218"/>
      <c r="AU130" s="155"/>
      <c r="AV130" s="156"/>
      <c r="AW130" s="156"/>
      <c r="AX130" s="156"/>
      <c r="AY130" s="156"/>
      <c r="AZ130" s="157"/>
      <c r="BA130" s="156"/>
      <c r="BB130" s="156"/>
      <c r="BC130" s="156"/>
      <c r="BD130" s="156"/>
      <c r="BE130" s="156"/>
      <c r="BF130" s="156"/>
      <c r="BG130" s="156"/>
      <c r="BH130" s="156"/>
      <c r="BI130" s="156"/>
      <c r="BJ130" s="156"/>
      <c r="BK130" s="156"/>
      <c r="BL130" s="161"/>
    </row>
    <row r="131" spans="1:74" ht="27" hidden="1" customHeight="1" x14ac:dyDescent="0.25">
      <c r="A131" s="176"/>
      <c r="B131" s="177"/>
      <c r="C131" s="177"/>
      <c r="D131" s="177"/>
      <c r="E131" s="177"/>
      <c r="F131" s="180"/>
      <c r="G131" s="79" t="s">
        <v>12</v>
      </c>
      <c r="H131" s="79"/>
      <c r="I131" s="79"/>
      <c r="J131" s="79"/>
      <c r="K131" s="79"/>
      <c r="L131" s="79"/>
      <c r="M131" s="79"/>
      <c r="N131" s="79"/>
      <c r="O131" s="79"/>
      <c r="P131" s="79"/>
      <c r="Q131" s="79"/>
      <c r="R131" s="80"/>
      <c r="S131" s="246" t="s">
        <v>12</v>
      </c>
      <c r="T131" s="247"/>
      <c r="U131" s="247"/>
      <c r="V131" s="247"/>
      <c r="W131" s="214" t="s">
        <v>12</v>
      </c>
      <c r="X131" s="214"/>
      <c r="Y131" s="214"/>
      <c r="Z131" s="214"/>
      <c r="AA131" s="234" t="s">
        <v>85</v>
      </c>
      <c r="AB131" s="235"/>
      <c r="AC131" s="235"/>
      <c r="AD131" s="235"/>
      <c r="AE131" s="235"/>
      <c r="AF131" s="143"/>
      <c r="AG131" s="144"/>
      <c r="AH131" s="144"/>
      <c r="AI131" s="144"/>
      <c r="AJ131" s="145"/>
      <c r="AK131" s="196"/>
      <c r="AL131" s="217" t="s">
        <v>80</v>
      </c>
      <c r="AM131" s="79"/>
      <c r="AN131" s="79"/>
      <c r="AO131" s="79"/>
      <c r="AP131" s="79"/>
      <c r="AQ131" s="79"/>
      <c r="AR131" s="79"/>
      <c r="AS131" s="79"/>
      <c r="AT131" s="218"/>
      <c r="AU131" s="155"/>
      <c r="AV131" s="156"/>
      <c r="AW131" s="156"/>
      <c r="AX131" s="156"/>
      <c r="AY131" s="156"/>
      <c r="AZ131" s="157"/>
      <c r="BA131" s="156"/>
      <c r="BB131" s="156"/>
      <c r="BC131" s="156"/>
      <c r="BD131" s="156"/>
      <c r="BE131" s="156"/>
      <c r="BF131" s="156"/>
      <c r="BG131" s="156"/>
      <c r="BH131" s="156"/>
      <c r="BI131" s="156"/>
      <c r="BJ131" s="156"/>
      <c r="BK131" s="156"/>
      <c r="BL131" s="161"/>
    </row>
    <row r="132" spans="1:74" ht="36.75" hidden="1" customHeight="1" x14ac:dyDescent="0.25">
      <c r="A132" s="176"/>
      <c r="B132" s="177"/>
      <c r="C132" s="177"/>
      <c r="D132" s="181"/>
      <c r="E132" s="181"/>
      <c r="F132" s="182"/>
      <c r="G132" s="236" t="s">
        <v>12</v>
      </c>
      <c r="H132" s="237"/>
      <c r="I132" s="237"/>
      <c r="J132" s="237"/>
      <c r="K132" s="237"/>
      <c r="L132" s="237"/>
      <c r="M132" s="237"/>
      <c r="N132" s="237"/>
      <c r="O132" s="237"/>
      <c r="P132" s="237"/>
      <c r="Q132" s="237"/>
      <c r="R132" s="238"/>
      <c r="S132" s="250" t="s">
        <v>12</v>
      </c>
      <c r="T132" s="251"/>
      <c r="U132" s="251"/>
      <c r="V132" s="251"/>
      <c r="W132" s="241" t="s">
        <v>12</v>
      </c>
      <c r="X132" s="241"/>
      <c r="Y132" s="241"/>
      <c r="Z132" s="241"/>
      <c r="AA132" s="242" t="s">
        <v>85</v>
      </c>
      <c r="AB132" s="243"/>
      <c r="AC132" s="243"/>
      <c r="AD132" s="243"/>
      <c r="AE132" s="244"/>
      <c r="AF132" s="146"/>
      <c r="AG132" s="147"/>
      <c r="AH132" s="147"/>
      <c r="AI132" s="147"/>
      <c r="AJ132" s="148"/>
      <c r="AK132" s="196"/>
      <c r="AL132" s="236" t="s">
        <v>80</v>
      </c>
      <c r="AM132" s="237"/>
      <c r="AN132" s="237"/>
      <c r="AO132" s="237"/>
      <c r="AP132" s="237"/>
      <c r="AQ132" s="237"/>
      <c r="AR132" s="237"/>
      <c r="AS132" s="237"/>
      <c r="AT132" s="245"/>
      <c r="AU132" s="155"/>
      <c r="AV132" s="156"/>
      <c r="AW132" s="156"/>
      <c r="AX132" s="156"/>
      <c r="AY132" s="156"/>
      <c r="AZ132" s="157"/>
      <c r="BA132" s="159"/>
      <c r="BB132" s="159"/>
      <c r="BC132" s="159"/>
      <c r="BD132" s="159"/>
      <c r="BE132" s="159"/>
      <c r="BF132" s="159"/>
      <c r="BG132" s="159"/>
      <c r="BH132" s="159"/>
      <c r="BI132" s="159"/>
      <c r="BJ132" s="159"/>
      <c r="BK132" s="159"/>
      <c r="BL132" s="249"/>
    </row>
    <row r="133" spans="1:74" ht="28.15" customHeight="1" x14ac:dyDescent="0.25">
      <c r="A133" s="176" t="s">
        <v>90</v>
      </c>
      <c r="B133" s="177"/>
      <c r="C133" s="177"/>
      <c r="D133" s="263" t="s">
        <v>91</v>
      </c>
      <c r="E133" s="264"/>
      <c r="F133" s="265"/>
      <c r="G133" s="223" t="s">
        <v>92</v>
      </c>
      <c r="H133" s="224"/>
      <c r="I133" s="224"/>
      <c r="J133" s="224"/>
      <c r="K133" s="224"/>
      <c r="L133" s="224"/>
      <c r="M133" s="224"/>
      <c r="N133" s="224"/>
      <c r="O133" s="224"/>
      <c r="P133" s="224"/>
      <c r="Q133" s="224"/>
      <c r="R133" s="225"/>
      <c r="S133" s="272">
        <f>Bansek2!S133+'Plk2'!S133</f>
        <v>0.22380518355858969</v>
      </c>
      <c r="T133" s="273"/>
      <c r="U133" s="273"/>
      <c r="V133" s="273"/>
      <c r="W133" s="214" t="s">
        <v>79</v>
      </c>
      <c r="X133" s="214"/>
      <c r="Y133" s="214"/>
      <c r="Z133" s="214"/>
      <c r="AA133" s="252">
        <f>Bansek2!AA133+'Plk2'!AA133</f>
        <v>-17.528300397036624</v>
      </c>
      <c r="AB133" s="253"/>
      <c r="AC133" s="253"/>
      <c r="AD133" s="253"/>
      <c r="AE133" s="254"/>
      <c r="AF133" s="140">
        <f>AA133</f>
        <v>-17.528300397036624</v>
      </c>
      <c r="AG133" s="141"/>
      <c r="AH133" s="141"/>
      <c r="AI133" s="141"/>
      <c r="AJ133" s="142"/>
      <c r="AK133" s="196"/>
      <c r="AL133" s="149" t="s">
        <v>80</v>
      </c>
      <c r="AM133" s="150"/>
      <c r="AN133" s="150"/>
      <c r="AO133" s="150"/>
      <c r="AP133" s="150"/>
      <c r="AQ133" s="150"/>
      <c r="AR133" s="150"/>
      <c r="AS133" s="150"/>
      <c r="AT133" s="151"/>
      <c r="AU133" s="152" t="s">
        <v>80</v>
      </c>
      <c r="AV133" s="153"/>
      <c r="AW133" s="153"/>
      <c r="AX133" s="153"/>
      <c r="AY133" s="153"/>
      <c r="AZ133" s="154"/>
      <c r="BA133" s="153" t="s">
        <v>12</v>
      </c>
      <c r="BB133" s="153"/>
      <c r="BC133" s="153"/>
      <c r="BD133" s="153"/>
      <c r="BE133" s="153"/>
      <c r="BF133" s="153"/>
      <c r="BG133" s="153"/>
      <c r="BH133" s="153"/>
      <c r="BI133" s="153"/>
      <c r="BJ133" s="153"/>
      <c r="BK133" s="153"/>
      <c r="BL133" s="248"/>
      <c r="BM133" s="13"/>
      <c r="BN133" s="13"/>
      <c r="BO133" s="13"/>
    </row>
    <row r="134" spans="1:74" ht="30" customHeight="1" x14ac:dyDescent="0.25">
      <c r="A134" s="176"/>
      <c r="B134" s="177"/>
      <c r="C134" s="177"/>
      <c r="D134" s="266"/>
      <c r="E134" s="267"/>
      <c r="F134" s="268"/>
      <c r="G134" s="210" t="s">
        <v>172</v>
      </c>
      <c r="H134" s="210"/>
      <c r="I134" s="210"/>
      <c r="J134" s="210"/>
      <c r="K134" s="210"/>
      <c r="L134" s="210"/>
      <c r="M134" s="210"/>
      <c r="N134" s="210"/>
      <c r="O134" s="210"/>
      <c r="P134" s="210"/>
      <c r="Q134" s="210"/>
      <c r="R134" s="211"/>
      <c r="S134" s="258">
        <f>'Plk2'!S134</f>
        <v>-4.7216484838138034E-3</v>
      </c>
      <c r="T134" s="259"/>
      <c r="U134" s="259"/>
      <c r="V134" s="259"/>
      <c r="W134" s="214" t="s">
        <v>94</v>
      </c>
      <c r="X134" s="214"/>
      <c r="Y134" s="214"/>
      <c r="Z134" s="214"/>
      <c r="AA134" s="260" t="s">
        <v>95</v>
      </c>
      <c r="AB134" s="216"/>
      <c r="AC134" s="216"/>
      <c r="AD134" s="216"/>
      <c r="AE134" s="216"/>
      <c r="AF134" s="143"/>
      <c r="AG134" s="144"/>
      <c r="AH134" s="144"/>
      <c r="AI134" s="144"/>
      <c r="AJ134" s="145"/>
      <c r="AK134" s="196"/>
      <c r="AL134" s="217" t="s">
        <v>80</v>
      </c>
      <c r="AM134" s="79"/>
      <c r="AN134" s="79"/>
      <c r="AO134" s="79"/>
      <c r="AP134" s="79"/>
      <c r="AQ134" s="79"/>
      <c r="AR134" s="79"/>
      <c r="AS134" s="79"/>
      <c r="AT134" s="218"/>
      <c r="AU134" s="155"/>
      <c r="AV134" s="156"/>
      <c r="AW134" s="156"/>
      <c r="AX134" s="156"/>
      <c r="AY134" s="156"/>
      <c r="AZ134" s="157"/>
      <c r="BA134" s="156"/>
      <c r="BB134" s="156"/>
      <c r="BC134" s="156"/>
      <c r="BD134" s="156"/>
      <c r="BE134" s="156"/>
      <c r="BF134" s="156"/>
      <c r="BG134" s="156"/>
      <c r="BH134" s="156"/>
      <c r="BI134" s="156"/>
      <c r="BJ134" s="156"/>
      <c r="BK134" s="156"/>
      <c r="BL134" s="161"/>
    </row>
    <row r="135" spans="1:74" ht="36.6" customHeight="1" thickBot="1" x14ac:dyDescent="0.3">
      <c r="A135" s="176"/>
      <c r="B135" s="177"/>
      <c r="C135" s="177"/>
      <c r="D135" s="266"/>
      <c r="E135" s="267"/>
      <c r="F135" s="268"/>
      <c r="G135" s="210" t="s">
        <v>173</v>
      </c>
      <c r="H135" s="210"/>
      <c r="I135" s="210"/>
      <c r="J135" s="210"/>
      <c r="K135" s="210"/>
      <c r="L135" s="210"/>
      <c r="M135" s="210"/>
      <c r="N135" s="210"/>
      <c r="O135" s="210"/>
      <c r="P135" s="210"/>
      <c r="Q135" s="210"/>
      <c r="R135" s="211"/>
      <c r="S135" s="274">
        <f>'Plk2'!S135</f>
        <v>-2.1456015714042733E-2</v>
      </c>
      <c r="T135" s="275"/>
      <c r="U135" s="275"/>
      <c r="V135" s="275"/>
      <c r="W135" s="214" t="s">
        <v>94</v>
      </c>
      <c r="X135" s="214"/>
      <c r="Y135" s="214"/>
      <c r="Z135" s="214"/>
      <c r="AA135" s="260" t="s">
        <v>95</v>
      </c>
      <c r="AB135" s="216"/>
      <c r="AC135" s="216"/>
      <c r="AD135" s="216"/>
      <c r="AE135" s="216"/>
      <c r="AF135" s="143"/>
      <c r="AG135" s="144"/>
      <c r="AH135" s="144"/>
      <c r="AI135" s="144"/>
      <c r="AJ135" s="145"/>
      <c r="AK135" s="196"/>
      <c r="AL135" s="217" t="s">
        <v>80</v>
      </c>
      <c r="AM135" s="79"/>
      <c r="AN135" s="79"/>
      <c r="AO135" s="79"/>
      <c r="AP135" s="79"/>
      <c r="AQ135" s="79"/>
      <c r="AR135" s="79"/>
      <c r="AS135" s="79"/>
      <c r="AT135" s="218"/>
      <c r="AU135" s="155"/>
      <c r="AV135" s="156"/>
      <c r="AW135" s="156"/>
      <c r="AX135" s="156"/>
      <c r="AY135" s="156"/>
      <c r="AZ135" s="157"/>
      <c r="BA135" s="156"/>
      <c r="BB135" s="156"/>
      <c r="BC135" s="156"/>
      <c r="BD135" s="156"/>
      <c r="BE135" s="156"/>
      <c r="BF135" s="156"/>
      <c r="BG135" s="156"/>
      <c r="BH135" s="156"/>
      <c r="BI135" s="156"/>
      <c r="BJ135" s="156"/>
      <c r="BK135" s="156"/>
      <c r="BL135" s="161"/>
    </row>
    <row r="136" spans="1:74" ht="27" hidden="1" customHeight="1" x14ac:dyDescent="0.25">
      <c r="A136" s="176"/>
      <c r="B136" s="177"/>
      <c r="C136" s="177"/>
      <c r="D136" s="266"/>
      <c r="E136" s="267"/>
      <c r="F136" s="268"/>
      <c r="G136" s="79" t="s">
        <v>12</v>
      </c>
      <c r="H136" s="79"/>
      <c r="I136" s="79"/>
      <c r="J136" s="79"/>
      <c r="K136" s="79"/>
      <c r="L136" s="79"/>
      <c r="M136" s="79"/>
      <c r="N136" s="79"/>
      <c r="O136" s="79"/>
      <c r="P136" s="79"/>
      <c r="Q136" s="79"/>
      <c r="R136" s="80"/>
      <c r="S136" s="246" t="s">
        <v>12</v>
      </c>
      <c r="T136" s="247"/>
      <c r="U136" s="247"/>
      <c r="V136" s="247"/>
      <c r="W136" s="214" t="s">
        <v>12</v>
      </c>
      <c r="X136" s="214"/>
      <c r="Y136" s="214"/>
      <c r="Z136" s="214"/>
      <c r="AA136" s="215" t="s">
        <v>85</v>
      </c>
      <c r="AB136" s="216"/>
      <c r="AC136" s="216"/>
      <c r="AD136" s="216"/>
      <c r="AE136" s="216"/>
      <c r="AF136" s="143"/>
      <c r="AG136" s="144"/>
      <c r="AH136" s="144"/>
      <c r="AI136" s="144"/>
      <c r="AJ136" s="145"/>
      <c r="AK136" s="196"/>
      <c r="AL136" s="217" t="s">
        <v>80</v>
      </c>
      <c r="AM136" s="79"/>
      <c r="AN136" s="79"/>
      <c r="AO136" s="79"/>
      <c r="AP136" s="79"/>
      <c r="AQ136" s="79"/>
      <c r="AR136" s="79"/>
      <c r="AS136" s="79"/>
      <c r="AT136" s="218"/>
      <c r="AU136" s="155"/>
      <c r="AV136" s="156"/>
      <c r="AW136" s="156"/>
      <c r="AX136" s="156"/>
      <c r="AY136" s="156"/>
      <c r="AZ136" s="157"/>
      <c r="BA136" s="156"/>
      <c r="BB136" s="156"/>
      <c r="BC136" s="156"/>
      <c r="BD136" s="156"/>
      <c r="BE136" s="156"/>
      <c r="BF136" s="156"/>
      <c r="BG136" s="156"/>
      <c r="BH136" s="156"/>
      <c r="BI136" s="156"/>
      <c r="BJ136" s="156"/>
      <c r="BK136" s="156"/>
      <c r="BL136" s="161"/>
    </row>
    <row r="137" spans="1:74" ht="27" hidden="1" customHeight="1" x14ac:dyDescent="0.25">
      <c r="A137" s="176"/>
      <c r="B137" s="177"/>
      <c r="C137" s="177"/>
      <c r="D137" s="266"/>
      <c r="E137" s="267"/>
      <c r="F137" s="268"/>
      <c r="G137" s="79" t="s">
        <v>12</v>
      </c>
      <c r="H137" s="79"/>
      <c r="I137" s="79"/>
      <c r="J137" s="79"/>
      <c r="K137" s="79"/>
      <c r="L137" s="79"/>
      <c r="M137" s="79"/>
      <c r="N137" s="79"/>
      <c r="O137" s="79"/>
      <c r="P137" s="79"/>
      <c r="Q137" s="79"/>
      <c r="R137" s="80"/>
      <c r="S137" s="246" t="s">
        <v>12</v>
      </c>
      <c r="T137" s="247"/>
      <c r="U137" s="247"/>
      <c r="V137" s="247"/>
      <c r="W137" s="214" t="s">
        <v>12</v>
      </c>
      <c r="X137" s="214"/>
      <c r="Y137" s="214"/>
      <c r="Z137" s="214"/>
      <c r="AA137" s="215" t="s">
        <v>85</v>
      </c>
      <c r="AB137" s="216"/>
      <c r="AC137" s="216"/>
      <c r="AD137" s="216"/>
      <c r="AE137" s="216"/>
      <c r="AF137" s="143"/>
      <c r="AG137" s="144"/>
      <c r="AH137" s="144"/>
      <c r="AI137" s="144"/>
      <c r="AJ137" s="145"/>
      <c r="AK137" s="196"/>
      <c r="AL137" s="217" t="s">
        <v>80</v>
      </c>
      <c r="AM137" s="79"/>
      <c r="AN137" s="79"/>
      <c r="AO137" s="79"/>
      <c r="AP137" s="79"/>
      <c r="AQ137" s="79"/>
      <c r="AR137" s="79"/>
      <c r="AS137" s="79"/>
      <c r="AT137" s="218"/>
      <c r="AU137" s="155"/>
      <c r="AV137" s="156"/>
      <c r="AW137" s="156"/>
      <c r="AX137" s="156"/>
      <c r="AY137" s="156"/>
      <c r="AZ137" s="157"/>
      <c r="BA137" s="156"/>
      <c r="BB137" s="156"/>
      <c r="BC137" s="156"/>
      <c r="BD137" s="156"/>
      <c r="BE137" s="156"/>
      <c r="BF137" s="156"/>
      <c r="BG137" s="156"/>
      <c r="BH137" s="156"/>
      <c r="BI137" s="156"/>
      <c r="BJ137" s="156"/>
      <c r="BK137" s="156"/>
      <c r="BL137" s="161"/>
    </row>
    <row r="138" spans="1:74" ht="27" hidden="1" customHeight="1" x14ac:dyDescent="0.2">
      <c r="A138" s="176"/>
      <c r="B138" s="177"/>
      <c r="C138" s="177"/>
      <c r="D138" s="266"/>
      <c r="E138" s="267"/>
      <c r="F138" s="268"/>
      <c r="G138" s="79" t="s">
        <v>12</v>
      </c>
      <c r="H138" s="79"/>
      <c r="I138" s="79"/>
      <c r="J138" s="79"/>
      <c r="K138" s="79"/>
      <c r="L138" s="79"/>
      <c r="M138" s="79"/>
      <c r="N138" s="79"/>
      <c r="O138" s="79"/>
      <c r="P138" s="79"/>
      <c r="Q138" s="79"/>
      <c r="R138" s="80"/>
      <c r="S138" s="246" t="s">
        <v>12</v>
      </c>
      <c r="T138" s="247"/>
      <c r="U138" s="247"/>
      <c r="V138" s="247"/>
      <c r="W138" s="214" t="s">
        <v>12</v>
      </c>
      <c r="X138" s="214"/>
      <c r="Y138" s="214"/>
      <c r="Z138" s="214"/>
      <c r="AA138" s="215" t="s">
        <v>85</v>
      </c>
      <c r="AB138" s="216"/>
      <c r="AC138" s="216"/>
      <c r="AD138" s="216"/>
      <c r="AE138" s="216"/>
      <c r="AF138" s="143"/>
      <c r="AG138" s="144"/>
      <c r="AH138" s="144"/>
      <c r="AI138" s="144"/>
      <c r="AJ138" s="145"/>
      <c r="AK138" s="196"/>
      <c r="AL138" s="217" t="s">
        <v>80</v>
      </c>
      <c r="AM138" s="79"/>
      <c r="AN138" s="79"/>
      <c r="AO138" s="79"/>
      <c r="AP138" s="79"/>
      <c r="AQ138" s="79"/>
      <c r="AR138" s="79"/>
      <c r="AS138" s="79"/>
      <c r="AT138" s="218"/>
      <c r="AU138" s="155"/>
      <c r="AV138" s="156"/>
      <c r="AW138" s="156"/>
      <c r="AX138" s="156"/>
      <c r="AY138" s="156"/>
      <c r="AZ138" s="157"/>
      <c r="BA138" s="156"/>
      <c r="BB138" s="156"/>
      <c r="BC138" s="156"/>
      <c r="BD138" s="156"/>
      <c r="BE138" s="156"/>
      <c r="BF138" s="156"/>
      <c r="BG138" s="156"/>
      <c r="BH138" s="156"/>
      <c r="BI138" s="156"/>
      <c r="BJ138" s="156"/>
      <c r="BK138" s="156"/>
      <c r="BL138" s="161"/>
      <c r="BQ138" s="42"/>
      <c r="BR138" s="43"/>
      <c r="BS138" s="43"/>
      <c r="BT138" s="44"/>
      <c r="BU138" s="45"/>
      <c r="BV138" s="46"/>
    </row>
    <row r="139" spans="1:74" ht="27" hidden="1" customHeight="1" x14ac:dyDescent="0.25">
      <c r="A139" s="176"/>
      <c r="B139" s="177"/>
      <c r="C139" s="177"/>
      <c r="D139" s="266"/>
      <c r="E139" s="267"/>
      <c r="F139" s="268"/>
      <c r="G139" s="79" t="s">
        <v>12</v>
      </c>
      <c r="H139" s="79"/>
      <c r="I139" s="79"/>
      <c r="J139" s="79"/>
      <c r="K139" s="79"/>
      <c r="L139" s="79"/>
      <c r="M139" s="79"/>
      <c r="N139" s="79"/>
      <c r="O139" s="79"/>
      <c r="P139" s="79"/>
      <c r="Q139" s="79"/>
      <c r="R139" s="80"/>
      <c r="S139" s="246" t="s">
        <v>12</v>
      </c>
      <c r="T139" s="247"/>
      <c r="U139" s="247"/>
      <c r="V139" s="247"/>
      <c r="W139" s="214" t="s">
        <v>12</v>
      </c>
      <c r="X139" s="214"/>
      <c r="Y139" s="214"/>
      <c r="Z139" s="214"/>
      <c r="AA139" s="215" t="s">
        <v>85</v>
      </c>
      <c r="AB139" s="216"/>
      <c r="AC139" s="216"/>
      <c r="AD139" s="216"/>
      <c r="AE139" s="216"/>
      <c r="AF139" s="143"/>
      <c r="AG139" s="144"/>
      <c r="AH139" s="144"/>
      <c r="AI139" s="144"/>
      <c r="AJ139" s="145"/>
      <c r="AK139" s="196"/>
      <c r="AL139" s="217" t="s">
        <v>80</v>
      </c>
      <c r="AM139" s="79"/>
      <c r="AN139" s="79"/>
      <c r="AO139" s="79"/>
      <c r="AP139" s="79"/>
      <c r="AQ139" s="79"/>
      <c r="AR139" s="79"/>
      <c r="AS139" s="79"/>
      <c r="AT139" s="218"/>
      <c r="AU139" s="155"/>
      <c r="AV139" s="156"/>
      <c r="AW139" s="156"/>
      <c r="AX139" s="156"/>
      <c r="AY139" s="156"/>
      <c r="AZ139" s="157"/>
      <c r="BA139" s="156"/>
      <c r="BB139" s="156"/>
      <c r="BC139" s="156"/>
      <c r="BD139" s="156"/>
      <c r="BE139" s="156"/>
      <c r="BF139" s="156"/>
      <c r="BG139" s="156"/>
      <c r="BH139" s="156"/>
      <c r="BI139" s="156"/>
      <c r="BJ139" s="156"/>
      <c r="BK139" s="156"/>
      <c r="BL139" s="161"/>
    </row>
    <row r="140" spans="1:74" ht="27" hidden="1" customHeight="1" x14ac:dyDescent="0.25">
      <c r="A140" s="176"/>
      <c r="B140" s="177"/>
      <c r="C140" s="177"/>
      <c r="D140" s="266"/>
      <c r="E140" s="267"/>
      <c r="F140" s="268"/>
      <c r="G140" s="79" t="s">
        <v>12</v>
      </c>
      <c r="H140" s="79"/>
      <c r="I140" s="79"/>
      <c r="J140" s="79"/>
      <c r="K140" s="79"/>
      <c r="L140" s="79"/>
      <c r="M140" s="79"/>
      <c r="N140" s="79"/>
      <c r="O140" s="79"/>
      <c r="P140" s="79"/>
      <c r="Q140" s="79"/>
      <c r="R140" s="80"/>
      <c r="S140" s="246" t="s">
        <v>12</v>
      </c>
      <c r="T140" s="247"/>
      <c r="U140" s="247"/>
      <c r="V140" s="247"/>
      <c r="W140" s="214" t="s">
        <v>12</v>
      </c>
      <c r="X140" s="214"/>
      <c r="Y140" s="214"/>
      <c r="Z140" s="214"/>
      <c r="AA140" s="215" t="s">
        <v>85</v>
      </c>
      <c r="AB140" s="216"/>
      <c r="AC140" s="216"/>
      <c r="AD140" s="216"/>
      <c r="AE140" s="216"/>
      <c r="AF140" s="143"/>
      <c r="AG140" s="144"/>
      <c r="AH140" s="144"/>
      <c r="AI140" s="144"/>
      <c r="AJ140" s="145"/>
      <c r="AK140" s="196"/>
      <c r="AL140" s="217" t="s">
        <v>80</v>
      </c>
      <c r="AM140" s="79"/>
      <c r="AN140" s="79"/>
      <c r="AO140" s="79"/>
      <c r="AP140" s="79"/>
      <c r="AQ140" s="79"/>
      <c r="AR140" s="79"/>
      <c r="AS140" s="79"/>
      <c r="AT140" s="218"/>
      <c r="AU140" s="155"/>
      <c r="AV140" s="156"/>
      <c r="AW140" s="156"/>
      <c r="AX140" s="156"/>
      <c r="AY140" s="156"/>
      <c r="AZ140" s="157"/>
      <c r="BA140" s="156"/>
      <c r="BB140" s="156"/>
      <c r="BC140" s="156"/>
      <c r="BD140" s="156"/>
      <c r="BE140" s="156"/>
      <c r="BF140" s="156"/>
      <c r="BG140" s="156"/>
      <c r="BH140" s="156"/>
      <c r="BI140" s="156"/>
      <c r="BJ140" s="156"/>
      <c r="BK140" s="156"/>
      <c r="BL140" s="161"/>
    </row>
    <row r="141" spans="1:74" ht="27" hidden="1" customHeight="1" x14ac:dyDescent="0.25">
      <c r="A141" s="176"/>
      <c r="B141" s="177"/>
      <c r="C141" s="177"/>
      <c r="D141" s="266"/>
      <c r="E141" s="267"/>
      <c r="F141" s="268"/>
      <c r="G141" s="79" t="s">
        <v>12</v>
      </c>
      <c r="H141" s="79"/>
      <c r="I141" s="79"/>
      <c r="J141" s="79"/>
      <c r="K141" s="79"/>
      <c r="L141" s="79"/>
      <c r="M141" s="79"/>
      <c r="N141" s="79"/>
      <c r="O141" s="79"/>
      <c r="P141" s="79"/>
      <c r="Q141" s="79"/>
      <c r="R141" s="80"/>
      <c r="S141" s="246" t="s">
        <v>12</v>
      </c>
      <c r="T141" s="247"/>
      <c r="U141" s="247"/>
      <c r="V141" s="247"/>
      <c r="W141" s="214" t="s">
        <v>12</v>
      </c>
      <c r="X141" s="214"/>
      <c r="Y141" s="214"/>
      <c r="Z141" s="214"/>
      <c r="AA141" s="215" t="s">
        <v>85</v>
      </c>
      <c r="AB141" s="216"/>
      <c r="AC141" s="216"/>
      <c r="AD141" s="216"/>
      <c r="AE141" s="216"/>
      <c r="AF141" s="143"/>
      <c r="AG141" s="144"/>
      <c r="AH141" s="144"/>
      <c r="AI141" s="144"/>
      <c r="AJ141" s="145"/>
      <c r="AK141" s="196"/>
      <c r="AL141" s="217" t="s">
        <v>80</v>
      </c>
      <c r="AM141" s="79"/>
      <c r="AN141" s="79"/>
      <c r="AO141" s="79"/>
      <c r="AP141" s="79"/>
      <c r="AQ141" s="79"/>
      <c r="AR141" s="79"/>
      <c r="AS141" s="79"/>
      <c r="AT141" s="218"/>
      <c r="AU141" s="155"/>
      <c r="AV141" s="156"/>
      <c r="AW141" s="156"/>
      <c r="AX141" s="156"/>
      <c r="AY141" s="156"/>
      <c r="AZ141" s="157"/>
      <c r="BA141" s="156"/>
      <c r="BB141" s="156"/>
      <c r="BC141" s="156"/>
      <c r="BD141" s="156"/>
      <c r="BE141" s="156"/>
      <c r="BF141" s="156"/>
      <c r="BG141" s="156"/>
      <c r="BH141" s="156"/>
      <c r="BI141" s="156"/>
      <c r="BJ141" s="156"/>
      <c r="BK141" s="156"/>
      <c r="BL141" s="161"/>
    </row>
    <row r="142" spans="1:74" ht="27" hidden="1" customHeight="1" x14ac:dyDescent="0.25">
      <c r="A142" s="176"/>
      <c r="B142" s="177"/>
      <c r="C142" s="177"/>
      <c r="D142" s="266"/>
      <c r="E142" s="267"/>
      <c r="F142" s="268"/>
      <c r="G142" s="79" t="s">
        <v>12</v>
      </c>
      <c r="H142" s="79"/>
      <c r="I142" s="79"/>
      <c r="J142" s="79"/>
      <c r="K142" s="79"/>
      <c r="L142" s="79"/>
      <c r="M142" s="79"/>
      <c r="N142" s="79"/>
      <c r="O142" s="79"/>
      <c r="P142" s="79"/>
      <c r="Q142" s="79"/>
      <c r="R142" s="80"/>
      <c r="S142" s="246" t="s">
        <v>12</v>
      </c>
      <c r="T142" s="247"/>
      <c r="U142" s="247"/>
      <c r="V142" s="247"/>
      <c r="W142" s="214" t="s">
        <v>12</v>
      </c>
      <c r="X142" s="214"/>
      <c r="Y142" s="214"/>
      <c r="Z142" s="214"/>
      <c r="AA142" s="215" t="s">
        <v>85</v>
      </c>
      <c r="AB142" s="216"/>
      <c r="AC142" s="216"/>
      <c r="AD142" s="216"/>
      <c r="AE142" s="216"/>
      <c r="AF142" s="143"/>
      <c r="AG142" s="144"/>
      <c r="AH142" s="144"/>
      <c r="AI142" s="144"/>
      <c r="AJ142" s="145"/>
      <c r="AK142" s="196"/>
      <c r="AL142" s="217" t="s">
        <v>80</v>
      </c>
      <c r="AM142" s="79"/>
      <c r="AN142" s="79"/>
      <c r="AO142" s="79"/>
      <c r="AP142" s="79"/>
      <c r="AQ142" s="79"/>
      <c r="AR142" s="79"/>
      <c r="AS142" s="79"/>
      <c r="AT142" s="218"/>
      <c r="AU142" s="155"/>
      <c r="AV142" s="156"/>
      <c r="AW142" s="156"/>
      <c r="AX142" s="156"/>
      <c r="AY142" s="156"/>
      <c r="AZ142" s="157"/>
      <c r="BA142" s="156"/>
      <c r="BB142" s="156"/>
      <c r="BC142" s="156"/>
      <c r="BD142" s="156"/>
      <c r="BE142" s="156"/>
      <c r="BF142" s="156"/>
      <c r="BG142" s="156"/>
      <c r="BH142" s="156"/>
      <c r="BI142" s="156"/>
      <c r="BJ142" s="156"/>
      <c r="BK142" s="156"/>
      <c r="BL142" s="161"/>
    </row>
    <row r="143" spans="1:74" ht="27" hidden="1" customHeight="1" x14ac:dyDescent="0.25">
      <c r="A143" s="176"/>
      <c r="B143" s="177"/>
      <c r="C143" s="177"/>
      <c r="D143" s="266"/>
      <c r="E143" s="267"/>
      <c r="F143" s="268"/>
      <c r="G143" s="79" t="s">
        <v>12</v>
      </c>
      <c r="H143" s="79"/>
      <c r="I143" s="79"/>
      <c r="J143" s="79"/>
      <c r="K143" s="79"/>
      <c r="L143" s="79"/>
      <c r="M143" s="79"/>
      <c r="N143" s="79"/>
      <c r="O143" s="79"/>
      <c r="P143" s="79"/>
      <c r="Q143" s="79"/>
      <c r="R143" s="80"/>
      <c r="S143" s="246" t="s">
        <v>12</v>
      </c>
      <c r="T143" s="247"/>
      <c r="U143" s="247"/>
      <c r="V143" s="247"/>
      <c r="W143" s="214" t="s">
        <v>12</v>
      </c>
      <c r="X143" s="214"/>
      <c r="Y143" s="214"/>
      <c r="Z143" s="214"/>
      <c r="AA143" s="215" t="s">
        <v>85</v>
      </c>
      <c r="AB143" s="216"/>
      <c r="AC143" s="216"/>
      <c r="AD143" s="216"/>
      <c r="AE143" s="216"/>
      <c r="AF143" s="143"/>
      <c r="AG143" s="144"/>
      <c r="AH143" s="144"/>
      <c r="AI143" s="144"/>
      <c r="AJ143" s="145"/>
      <c r="AK143" s="196"/>
      <c r="AL143" s="217" t="s">
        <v>80</v>
      </c>
      <c r="AM143" s="79"/>
      <c r="AN143" s="79"/>
      <c r="AO143" s="79"/>
      <c r="AP143" s="79"/>
      <c r="AQ143" s="79"/>
      <c r="AR143" s="79"/>
      <c r="AS143" s="79"/>
      <c r="AT143" s="218"/>
      <c r="AU143" s="155"/>
      <c r="AV143" s="156"/>
      <c r="AW143" s="156"/>
      <c r="AX143" s="156"/>
      <c r="AY143" s="156"/>
      <c r="AZ143" s="157"/>
      <c r="BA143" s="156"/>
      <c r="BB143" s="156"/>
      <c r="BC143" s="156"/>
      <c r="BD143" s="156"/>
      <c r="BE143" s="156"/>
      <c r="BF143" s="156"/>
      <c r="BG143" s="156"/>
      <c r="BH143" s="156"/>
      <c r="BI143" s="156"/>
      <c r="BJ143" s="156"/>
      <c r="BK143" s="156"/>
      <c r="BL143" s="161"/>
    </row>
    <row r="144" spans="1:74" ht="27" hidden="1" customHeight="1" x14ac:dyDescent="0.25">
      <c r="A144" s="176"/>
      <c r="B144" s="177"/>
      <c r="C144" s="177"/>
      <c r="D144" s="266"/>
      <c r="E144" s="267"/>
      <c r="F144" s="268"/>
      <c r="G144" s="79" t="s">
        <v>12</v>
      </c>
      <c r="H144" s="79"/>
      <c r="I144" s="79"/>
      <c r="J144" s="79"/>
      <c r="K144" s="79"/>
      <c r="L144" s="79"/>
      <c r="M144" s="79"/>
      <c r="N144" s="79"/>
      <c r="O144" s="79"/>
      <c r="P144" s="79"/>
      <c r="Q144" s="79"/>
      <c r="R144" s="80"/>
      <c r="S144" s="246" t="s">
        <v>12</v>
      </c>
      <c r="T144" s="247"/>
      <c r="U144" s="247"/>
      <c r="V144" s="247"/>
      <c r="W144" s="214" t="s">
        <v>12</v>
      </c>
      <c r="X144" s="214"/>
      <c r="Y144" s="214"/>
      <c r="Z144" s="214"/>
      <c r="AA144" s="215" t="s">
        <v>85</v>
      </c>
      <c r="AB144" s="216"/>
      <c r="AC144" s="216"/>
      <c r="AD144" s="216"/>
      <c r="AE144" s="216"/>
      <c r="AF144" s="143"/>
      <c r="AG144" s="144"/>
      <c r="AH144" s="144"/>
      <c r="AI144" s="144"/>
      <c r="AJ144" s="145"/>
      <c r="AK144" s="196"/>
      <c r="AL144" s="217" t="s">
        <v>80</v>
      </c>
      <c r="AM144" s="79"/>
      <c r="AN144" s="79"/>
      <c r="AO144" s="79"/>
      <c r="AP144" s="79"/>
      <c r="AQ144" s="79"/>
      <c r="AR144" s="79"/>
      <c r="AS144" s="79"/>
      <c r="AT144" s="218"/>
      <c r="AU144" s="155"/>
      <c r="AV144" s="156"/>
      <c r="AW144" s="156"/>
      <c r="AX144" s="156"/>
      <c r="AY144" s="156"/>
      <c r="AZ144" s="157"/>
      <c r="BA144" s="156"/>
      <c r="BB144" s="156"/>
      <c r="BC144" s="156"/>
      <c r="BD144" s="156"/>
      <c r="BE144" s="156"/>
      <c r="BF144" s="156"/>
      <c r="BG144" s="156"/>
      <c r="BH144" s="156"/>
      <c r="BI144" s="156"/>
      <c r="BJ144" s="156"/>
      <c r="BK144" s="156"/>
      <c r="BL144" s="161"/>
    </row>
    <row r="145" spans="1:64" ht="27" hidden="1" customHeight="1" x14ac:dyDescent="0.25">
      <c r="A145" s="176"/>
      <c r="B145" s="177"/>
      <c r="C145" s="177"/>
      <c r="D145" s="266"/>
      <c r="E145" s="267"/>
      <c r="F145" s="268"/>
      <c r="G145" s="79" t="s">
        <v>12</v>
      </c>
      <c r="H145" s="79"/>
      <c r="I145" s="79"/>
      <c r="J145" s="79"/>
      <c r="K145" s="79"/>
      <c r="L145" s="79"/>
      <c r="M145" s="79"/>
      <c r="N145" s="79"/>
      <c r="O145" s="79"/>
      <c r="P145" s="79"/>
      <c r="Q145" s="79"/>
      <c r="R145" s="80"/>
      <c r="S145" s="246" t="s">
        <v>12</v>
      </c>
      <c r="T145" s="247"/>
      <c r="U145" s="247"/>
      <c r="V145" s="247"/>
      <c r="W145" s="214" t="s">
        <v>12</v>
      </c>
      <c r="X145" s="214"/>
      <c r="Y145" s="214"/>
      <c r="Z145" s="214"/>
      <c r="AA145" s="215" t="s">
        <v>85</v>
      </c>
      <c r="AB145" s="216"/>
      <c r="AC145" s="216"/>
      <c r="AD145" s="216"/>
      <c r="AE145" s="216"/>
      <c r="AF145" s="143"/>
      <c r="AG145" s="144"/>
      <c r="AH145" s="144"/>
      <c r="AI145" s="144"/>
      <c r="AJ145" s="145"/>
      <c r="AK145" s="196"/>
      <c r="AL145" s="217" t="s">
        <v>80</v>
      </c>
      <c r="AM145" s="79"/>
      <c r="AN145" s="79"/>
      <c r="AO145" s="79"/>
      <c r="AP145" s="79"/>
      <c r="AQ145" s="79"/>
      <c r="AR145" s="79"/>
      <c r="AS145" s="79"/>
      <c r="AT145" s="218"/>
      <c r="AU145" s="155"/>
      <c r="AV145" s="156"/>
      <c r="AW145" s="156"/>
      <c r="AX145" s="156"/>
      <c r="AY145" s="156"/>
      <c r="AZ145" s="157"/>
      <c r="BA145" s="156"/>
      <c r="BB145" s="156"/>
      <c r="BC145" s="156"/>
      <c r="BD145" s="156"/>
      <c r="BE145" s="156"/>
      <c r="BF145" s="156"/>
      <c r="BG145" s="156"/>
      <c r="BH145" s="156"/>
      <c r="BI145" s="156"/>
      <c r="BJ145" s="156"/>
      <c r="BK145" s="156"/>
      <c r="BL145" s="161"/>
    </row>
    <row r="146" spans="1:64" ht="27" hidden="1" customHeight="1" x14ac:dyDescent="0.25">
      <c r="A146" s="176"/>
      <c r="B146" s="177"/>
      <c r="C146" s="177"/>
      <c r="D146" s="266"/>
      <c r="E146" s="267"/>
      <c r="F146" s="268"/>
      <c r="G146" s="79" t="s">
        <v>12</v>
      </c>
      <c r="H146" s="79"/>
      <c r="I146" s="79"/>
      <c r="J146" s="79"/>
      <c r="K146" s="79"/>
      <c r="L146" s="79"/>
      <c r="M146" s="79"/>
      <c r="N146" s="79"/>
      <c r="O146" s="79"/>
      <c r="P146" s="79"/>
      <c r="Q146" s="79"/>
      <c r="R146" s="80"/>
      <c r="S146" s="246" t="s">
        <v>12</v>
      </c>
      <c r="T146" s="247"/>
      <c r="U146" s="247"/>
      <c r="V146" s="247"/>
      <c r="W146" s="214" t="s">
        <v>12</v>
      </c>
      <c r="X146" s="214"/>
      <c r="Y146" s="214"/>
      <c r="Z146" s="214"/>
      <c r="AA146" s="215" t="s">
        <v>85</v>
      </c>
      <c r="AB146" s="216"/>
      <c r="AC146" s="216"/>
      <c r="AD146" s="216"/>
      <c r="AE146" s="216"/>
      <c r="AF146" s="143"/>
      <c r="AG146" s="144"/>
      <c r="AH146" s="144"/>
      <c r="AI146" s="144"/>
      <c r="AJ146" s="145"/>
      <c r="AK146" s="196"/>
      <c r="AL146" s="217" t="s">
        <v>80</v>
      </c>
      <c r="AM146" s="79"/>
      <c r="AN146" s="79"/>
      <c r="AO146" s="79"/>
      <c r="AP146" s="79"/>
      <c r="AQ146" s="79"/>
      <c r="AR146" s="79"/>
      <c r="AS146" s="79"/>
      <c r="AT146" s="218"/>
      <c r="AU146" s="155"/>
      <c r="AV146" s="156"/>
      <c r="AW146" s="156"/>
      <c r="AX146" s="156"/>
      <c r="AY146" s="156"/>
      <c r="AZ146" s="157"/>
      <c r="BA146" s="156"/>
      <c r="BB146" s="156"/>
      <c r="BC146" s="156"/>
      <c r="BD146" s="156"/>
      <c r="BE146" s="156"/>
      <c r="BF146" s="156"/>
      <c r="BG146" s="156"/>
      <c r="BH146" s="156"/>
      <c r="BI146" s="156"/>
      <c r="BJ146" s="156"/>
      <c r="BK146" s="156"/>
      <c r="BL146" s="161"/>
    </row>
    <row r="147" spans="1:64" ht="27" hidden="1" customHeight="1" x14ac:dyDescent="0.25">
      <c r="A147" s="176"/>
      <c r="B147" s="177"/>
      <c r="C147" s="177"/>
      <c r="D147" s="266"/>
      <c r="E147" s="267"/>
      <c r="F147" s="268"/>
      <c r="G147" s="79" t="s">
        <v>12</v>
      </c>
      <c r="H147" s="79"/>
      <c r="I147" s="79"/>
      <c r="J147" s="79"/>
      <c r="K147" s="79"/>
      <c r="L147" s="79"/>
      <c r="M147" s="79"/>
      <c r="N147" s="79"/>
      <c r="O147" s="79"/>
      <c r="P147" s="79"/>
      <c r="Q147" s="79"/>
      <c r="R147" s="80"/>
      <c r="S147" s="246" t="s">
        <v>12</v>
      </c>
      <c r="T147" s="247"/>
      <c r="U147" s="247"/>
      <c r="V147" s="247"/>
      <c r="W147" s="214" t="s">
        <v>12</v>
      </c>
      <c r="X147" s="214"/>
      <c r="Y147" s="214"/>
      <c r="Z147" s="214"/>
      <c r="AA147" s="215" t="s">
        <v>85</v>
      </c>
      <c r="AB147" s="216"/>
      <c r="AC147" s="216"/>
      <c r="AD147" s="216"/>
      <c r="AE147" s="216"/>
      <c r="AF147" s="143"/>
      <c r="AG147" s="144"/>
      <c r="AH147" s="144"/>
      <c r="AI147" s="144"/>
      <c r="AJ147" s="145"/>
      <c r="AK147" s="196"/>
      <c r="AL147" s="217" t="s">
        <v>80</v>
      </c>
      <c r="AM147" s="79"/>
      <c r="AN147" s="79"/>
      <c r="AO147" s="79"/>
      <c r="AP147" s="79"/>
      <c r="AQ147" s="79"/>
      <c r="AR147" s="79"/>
      <c r="AS147" s="79"/>
      <c r="AT147" s="218"/>
      <c r="AU147" s="155"/>
      <c r="AV147" s="156"/>
      <c r="AW147" s="156"/>
      <c r="AX147" s="156"/>
      <c r="AY147" s="156"/>
      <c r="AZ147" s="157"/>
      <c r="BA147" s="156"/>
      <c r="BB147" s="156"/>
      <c r="BC147" s="156"/>
      <c r="BD147" s="156"/>
      <c r="BE147" s="156"/>
      <c r="BF147" s="156"/>
      <c r="BG147" s="156"/>
      <c r="BH147" s="156"/>
      <c r="BI147" s="156"/>
      <c r="BJ147" s="156"/>
      <c r="BK147" s="156"/>
      <c r="BL147" s="161"/>
    </row>
    <row r="148" spans="1:64" ht="27" hidden="1" customHeight="1" x14ac:dyDescent="0.25">
      <c r="A148" s="176"/>
      <c r="B148" s="177"/>
      <c r="C148" s="177"/>
      <c r="D148" s="266"/>
      <c r="E148" s="267"/>
      <c r="F148" s="268"/>
      <c r="G148" s="79" t="s">
        <v>12</v>
      </c>
      <c r="H148" s="79"/>
      <c r="I148" s="79"/>
      <c r="J148" s="79"/>
      <c r="K148" s="79"/>
      <c r="L148" s="79"/>
      <c r="M148" s="79"/>
      <c r="N148" s="79"/>
      <c r="O148" s="79"/>
      <c r="P148" s="79"/>
      <c r="Q148" s="79"/>
      <c r="R148" s="80"/>
      <c r="S148" s="246" t="s">
        <v>12</v>
      </c>
      <c r="T148" s="247"/>
      <c r="U148" s="247"/>
      <c r="V148" s="247"/>
      <c r="W148" s="214" t="s">
        <v>12</v>
      </c>
      <c r="X148" s="214"/>
      <c r="Y148" s="214"/>
      <c r="Z148" s="214"/>
      <c r="AA148" s="215" t="s">
        <v>85</v>
      </c>
      <c r="AB148" s="216"/>
      <c r="AC148" s="216"/>
      <c r="AD148" s="216"/>
      <c r="AE148" s="216"/>
      <c r="AF148" s="143"/>
      <c r="AG148" s="144"/>
      <c r="AH148" s="144"/>
      <c r="AI148" s="144"/>
      <c r="AJ148" s="145"/>
      <c r="AK148" s="196"/>
      <c r="AL148" s="217" t="s">
        <v>80</v>
      </c>
      <c r="AM148" s="79"/>
      <c r="AN148" s="79"/>
      <c r="AO148" s="79"/>
      <c r="AP148" s="79"/>
      <c r="AQ148" s="79"/>
      <c r="AR148" s="79"/>
      <c r="AS148" s="79"/>
      <c r="AT148" s="218"/>
      <c r="AU148" s="155"/>
      <c r="AV148" s="156"/>
      <c r="AW148" s="156"/>
      <c r="AX148" s="156"/>
      <c r="AY148" s="156"/>
      <c r="AZ148" s="157"/>
      <c r="BA148" s="156"/>
      <c r="BB148" s="156"/>
      <c r="BC148" s="156"/>
      <c r="BD148" s="156"/>
      <c r="BE148" s="156"/>
      <c r="BF148" s="156"/>
      <c r="BG148" s="156"/>
      <c r="BH148" s="156"/>
      <c r="BI148" s="156"/>
      <c r="BJ148" s="156"/>
      <c r="BK148" s="156"/>
      <c r="BL148" s="161"/>
    </row>
    <row r="149" spans="1:64" ht="24.75" hidden="1" customHeight="1" x14ac:dyDescent="0.25">
      <c r="A149" s="176"/>
      <c r="B149" s="177"/>
      <c r="C149" s="177"/>
      <c r="D149" s="269"/>
      <c r="E149" s="270"/>
      <c r="F149" s="271"/>
      <c r="G149" s="236" t="s">
        <v>12</v>
      </c>
      <c r="H149" s="237"/>
      <c r="I149" s="237"/>
      <c r="J149" s="237"/>
      <c r="K149" s="237"/>
      <c r="L149" s="237"/>
      <c r="M149" s="237"/>
      <c r="N149" s="237"/>
      <c r="O149" s="237"/>
      <c r="P149" s="237"/>
      <c r="Q149" s="237"/>
      <c r="R149" s="238"/>
      <c r="S149" s="250" t="s">
        <v>12</v>
      </c>
      <c r="T149" s="251"/>
      <c r="U149" s="251"/>
      <c r="V149" s="251"/>
      <c r="W149" s="241" t="s">
        <v>12</v>
      </c>
      <c r="X149" s="241"/>
      <c r="Y149" s="241"/>
      <c r="Z149" s="241"/>
      <c r="AA149" s="242" t="s">
        <v>85</v>
      </c>
      <c r="AB149" s="243"/>
      <c r="AC149" s="243"/>
      <c r="AD149" s="243"/>
      <c r="AE149" s="244"/>
      <c r="AF149" s="146"/>
      <c r="AG149" s="147"/>
      <c r="AH149" s="147"/>
      <c r="AI149" s="147"/>
      <c r="AJ149" s="148"/>
      <c r="AK149" s="196"/>
      <c r="AL149" s="236" t="s">
        <v>80</v>
      </c>
      <c r="AM149" s="237"/>
      <c r="AN149" s="237"/>
      <c r="AO149" s="237"/>
      <c r="AP149" s="237"/>
      <c r="AQ149" s="237"/>
      <c r="AR149" s="237"/>
      <c r="AS149" s="237"/>
      <c r="AT149" s="245"/>
      <c r="AU149" s="155"/>
      <c r="AV149" s="156"/>
      <c r="AW149" s="156"/>
      <c r="AX149" s="156"/>
      <c r="AY149" s="156"/>
      <c r="AZ149" s="157"/>
      <c r="BA149" s="159"/>
      <c r="BB149" s="159"/>
      <c r="BC149" s="159"/>
      <c r="BD149" s="159"/>
      <c r="BE149" s="159"/>
      <c r="BF149" s="159"/>
      <c r="BG149" s="159"/>
      <c r="BH149" s="159"/>
      <c r="BI149" s="159"/>
      <c r="BJ149" s="159"/>
      <c r="BK149" s="159"/>
      <c r="BL149" s="249"/>
    </row>
    <row r="150" spans="1:64" ht="145.5" customHeight="1" thickBot="1" x14ac:dyDescent="0.3">
      <c r="A150" s="176"/>
      <c r="B150" s="177"/>
      <c r="C150" s="177"/>
      <c r="D150" s="173" t="s">
        <v>97</v>
      </c>
      <c r="E150" s="173"/>
      <c r="F150" s="178"/>
      <c r="G150" s="210" t="s">
        <v>98</v>
      </c>
      <c r="H150" s="210"/>
      <c r="I150" s="210"/>
      <c r="J150" s="210"/>
      <c r="K150" s="210"/>
      <c r="L150" s="210"/>
      <c r="M150" s="210"/>
      <c r="N150" s="210"/>
      <c r="O150" s="210"/>
      <c r="P150" s="210"/>
      <c r="Q150" s="210"/>
      <c r="R150" s="211"/>
      <c r="S150" s="226">
        <f>Bansek2!S150+'Plk2'!S150</f>
        <v>-3.0618782479903614E-2</v>
      </c>
      <c r="T150" s="227"/>
      <c r="U150" s="227"/>
      <c r="V150" s="227"/>
      <c r="W150" s="257" t="s">
        <v>99</v>
      </c>
      <c r="X150" s="257"/>
      <c r="Y150" s="257"/>
      <c r="Z150" s="257"/>
      <c r="AA150" s="252">
        <f>Bansek2!AA150+'Plk2'!AA150</f>
        <v>-3.3531964151561318</v>
      </c>
      <c r="AB150" s="253"/>
      <c r="AC150" s="253"/>
      <c r="AD150" s="253"/>
      <c r="AE150" s="254"/>
      <c r="AF150" s="140">
        <f>AA150</f>
        <v>-3.3531964151561318</v>
      </c>
      <c r="AG150" s="141"/>
      <c r="AH150" s="141"/>
      <c r="AI150" s="141"/>
      <c r="AJ150" s="142"/>
      <c r="AK150" s="196"/>
      <c r="AL150" s="149" t="s">
        <v>80</v>
      </c>
      <c r="AM150" s="150"/>
      <c r="AN150" s="150"/>
      <c r="AO150" s="150"/>
      <c r="AP150" s="150"/>
      <c r="AQ150" s="150"/>
      <c r="AR150" s="150"/>
      <c r="AS150" s="150"/>
      <c r="AT150" s="151"/>
      <c r="AU150" s="152" t="s">
        <v>80</v>
      </c>
      <c r="AV150" s="153"/>
      <c r="AW150" s="153"/>
      <c r="AX150" s="153"/>
      <c r="AY150" s="153"/>
      <c r="AZ150" s="154"/>
      <c r="BA150" s="152" t="s">
        <v>12</v>
      </c>
      <c r="BB150" s="153"/>
      <c r="BC150" s="153"/>
      <c r="BD150" s="153"/>
      <c r="BE150" s="153"/>
      <c r="BF150" s="153"/>
      <c r="BG150" s="153"/>
      <c r="BH150" s="153"/>
      <c r="BI150" s="153"/>
      <c r="BJ150" s="153"/>
      <c r="BK150" s="153"/>
      <c r="BL150" s="248"/>
    </row>
    <row r="151" spans="1:64" ht="27" hidden="1" customHeight="1" x14ac:dyDescent="0.25">
      <c r="A151" s="176"/>
      <c r="B151" s="177"/>
      <c r="C151" s="177"/>
      <c r="D151" s="177"/>
      <c r="E151" s="177"/>
      <c r="F151" s="180"/>
      <c r="G151" s="79" t="s">
        <v>12</v>
      </c>
      <c r="H151" s="79"/>
      <c r="I151" s="79"/>
      <c r="J151" s="79"/>
      <c r="K151" s="79"/>
      <c r="L151" s="79"/>
      <c r="M151" s="79"/>
      <c r="N151" s="79"/>
      <c r="O151" s="79"/>
      <c r="P151" s="79"/>
      <c r="Q151" s="79"/>
      <c r="R151" s="80"/>
      <c r="S151" s="246" t="s">
        <v>12</v>
      </c>
      <c r="T151" s="247"/>
      <c r="U151" s="247"/>
      <c r="V151" s="247"/>
      <c r="W151" s="214" t="s">
        <v>12</v>
      </c>
      <c r="X151" s="214"/>
      <c r="Y151" s="214"/>
      <c r="Z151" s="214"/>
      <c r="AA151" s="215" t="s">
        <v>85</v>
      </c>
      <c r="AB151" s="216"/>
      <c r="AC151" s="216"/>
      <c r="AD151" s="216"/>
      <c r="AE151" s="216"/>
      <c r="AF151" s="143"/>
      <c r="AG151" s="144"/>
      <c r="AH151" s="144"/>
      <c r="AI151" s="144"/>
      <c r="AJ151" s="145"/>
      <c r="AK151" s="196"/>
      <c r="AL151" s="217" t="s">
        <v>80</v>
      </c>
      <c r="AM151" s="79"/>
      <c r="AN151" s="79"/>
      <c r="AO151" s="79"/>
      <c r="AP151" s="79"/>
      <c r="AQ151" s="79"/>
      <c r="AR151" s="79"/>
      <c r="AS151" s="79"/>
      <c r="AT151" s="218"/>
      <c r="AU151" s="155"/>
      <c r="AV151" s="156"/>
      <c r="AW151" s="156"/>
      <c r="AX151" s="156"/>
      <c r="AY151" s="156"/>
      <c r="AZ151" s="157"/>
      <c r="BA151" s="155"/>
      <c r="BB151" s="156"/>
      <c r="BC151" s="156"/>
      <c r="BD151" s="156"/>
      <c r="BE151" s="156"/>
      <c r="BF151" s="156"/>
      <c r="BG151" s="156"/>
      <c r="BH151" s="156"/>
      <c r="BI151" s="156"/>
      <c r="BJ151" s="156"/>
      <c r="BK151" s="156"/>
      <c r="BL151" s="161"/>
    </row>
    <row r="152" spans="1:64" ht="27" hidden="1" customHeight="1" x14ac:dyDescent="0.25">
      <c r="A152" s="176"/>
      <c r="B152" s="177"/>
      <c r="C152" s="177"/>
      <c r="D152" s="177"/>
      <c r="E152" s="177"/>
      <c r="F152" s="180"/>
      <c r="G152" s="79" t="s">
        <v>12</v>
      </c>
      <c r="H152" s="79"/>
      <c r="I152" s="79"/>
      <c r="J152" s="79"/>
      <c r="K152" s="79"/>
      <c r="L152" s="79"/>
      <c r="M152" s="79"/>
      <c r="N152" s="79"/>
      <c r="O152" s="79"/>
      <c r="P152" s="79"/>
      <c r="Q152" s="79"/>
      <c r="R152" s="80"/>
      <c r="S152" s="246" t="s">
        <v>12</v>
      </c>
      <c r="T152" s="247"/>
      <c r="U152" s="247"/>
      <c r="V152" s="247"/>
      <c r="W152" s="214" t="s">
        <v>12</v>
      </c>
      <c r="X152" s="214"/>
      <c r="Y152" s="214"/>
      <c r="Z152" s="214"/>
      <c r="AA152" s="215" t="s">
        <v>85</v>
      </c>
      <c r="AB152" s="216"/>
      <c r="AC152" s="216"/>
      <c r="AD152" s="216"/>
      <c r="AE152" s="216"/>
      <c r="AF152" s="143"/>
      <c r="AG152" s="144"/>
      <c r="AH152" s="144"/>
      <c r="AI152" s="144"/>
      <c r="AJ152" s="145"/>
      <c r="AK152" s="196"/>
      <c r="AL152" s="217" t="s">
        <v>80</v>
      </c>
      <c r="AM152" s="79"/>
      <c r="AN152" s="79"/>
      <c r="AO152" s="79"/>
      <c r="AP152" s="79"/>
      <c r="AQ152" s="79"/>
      <c r="AR152" s="79"/>
      <c r="AS152" s="79"/>
      <c r="AT152" s="218"/>
      <c r="AU152" s="155"/>
      <c r="AV152" s="156"/>
      <c r="AW152" s="156"/>
      <c r="AX152" s="156"/>
      <c r="AY152" s="156"/>
      <c r="AZ152" s="157"/>
      <c r="BA152" s="155"/>
      <c r="BB152" s="156"/>
      <c r="BC152" s="156"/>
      <c r="BD152" s="156"/>
      <c r="BE152" s="156"/>
      <c r="BF152" s="156"/>
      <c r="BG152" s="156"/>
      <c r="BH152" s="156"/>
      <c r="BI152" s="156"/>
      <c r="BJ152" s="156"/>
      <c r="BK152" s="156"/>
      <c r="BL152" s="161"/>
    </row>
    <row r="153" spans="1:64" ht="27" hidden="1" customHeight="1" x14ac:dyDescent="0.25">
      <c r="A153" s="176"/>
      <c r="B153" s="177"/>
      <c r="C153" s="177"/>
      <c r="D153" s="177"/>
      <c r="E153" s="177"/>
      <c r="F153" s="180"/>
      <c r="G153" s="79" t="s">
        <v>12</v>
      </c>
      <c r="H153" s="79"/>
      <c r="I153" s="79"/>
      <c r="J153" s="79"/>
      <c r="K153" s="79"/>
      <c r="L153" s="79"/>
      <c r="M153" s="79"/>
      <c r="N153" s="79"/>
      <c r="O153" s="79"/>
      <c r="P153" s="79"/>
      <c r="Q153" s="79"/>
      <c r="R153" s="80"/>
      <c r="S153" s="246" t="s">
        <v>12</v>
      </c>
      <c r="T153" s="247"/>
      <c r="U153" s="247"/>
      <c r="V153" s="247"/>
      <c r="W153" s="214" t="s">
        <v>12</v>
      </c>
      <c r="X153" s="214"/>
      <c r="Y153" s="214"/>
      <c r="Z153" s="214"/>
      <c r="AA153" s="215" t="s">
        <v>85</v>
      </c>
      <c r="AB153" s="216"/>
      <c r="AC153" s="216"/>
      <c r="AD153" s="216"/>
      <c r="AE153" s="216"/>
      <c r="AF153" s="143"/>
      <c r="AG153" s="144"/>
      <c r="AH153" s="144"/>
      <c r="AI153" s="144"/>
      <c r="AJ153" s="145"/>
      <c r="AK153" s="196"/>
      <c r="AL153" s="217" t="s">
        <v>80</v>
      </c>
      <c r="AM153" s="79"/>
      <c r="AN153" s="79"/>
      <c r="AO153" s="79"/>
      <c r="AP153" s="79"/>
      <c r="AQ153" s="79"/>
      <c r="AR153" s="79"/>
      <c r="AS153" s="79"/>
      <c r="AT153" s="218"/>
      <c r="AU153" s="155"/>
      <c r="AV153" s="156"/>
      <c r="AW153" s="156"/>
      <c r="AX153" s="156"/>
      <c r="AY153" s="156"/>
      <c r="AZ153" s="157"/>
      <c r="BA153" s="155"/>
      <c r="BB153" s="156"/>
      <c r="BC153" s="156"/>
      <c r="BD153" s="156"/>
      <c r="BE153" s="156"/>
      <c r="BF153" s="156"/>
      <c r="BG153" s="156"/>
      <c r="BH153" s="156"/>
      <c r="BI153" s="156"/>
      <c r="BJ153" s="156"/>
      <c r="BK153" s="156"/>
      <c r="BL153" s="161"/>
    </row>
    <row r="154" spans="1:64" ht="27" hidden="1" customHeight="1" x14ac:dyDescent="0.25">
      <c r="A154" s="176"/>
      <c r="B154" s="177"/>
      <c r="C154" s="177"/>
      <c r="D154" s="177"/>
      <c r="E154" s="177"/>
      <c r="F154" s="180"/>
      <c r="G154" s="79" t="s">
        <v>12</v>
      </c>
      <c r="H154" s="79"/>
      <c r="I154" s="79"/>
      <c r="J154" s="79"/>
      <c r="K154" s="79"/>
      <c r="L154" s="79"/>
      <c r="M154" s="79"/>
      <c r="N154" s="79"/>
      <c r="O154" s="79"/>
      <c r="P154" s="79"/>
      <c r="Q154" s="79"/>
      <c r="R154" s="80"/>
      <c r="S154" s="246" t="s">
        <v>12</v>
      </c>
      <c r="T154" s="247"/>
      <c r="U154" s="247"/>
      <c r="V154" s="247"/>
      <c r="W154" s="214" t="s">
        <v>12</v>
      </c>
      <c r="X154" s="214"/>
      <c r="Y154" s="214"/>
      <c r="Z154" s="214"/>
      <c r="AA154" s="215" t="s">
        <v>85</v>
      </c>
      <c r="AB154" s="216"/>
      <c r="AC154" s="216"/>
      <c r="AD154" s="216"/>
      <c r="AE154" s="216"/>
      <c r="AF154" s="143"/>
      <c r="AG154" s="144"/>
      <c r="AH154" s="144"/>
      <c r="AI154" s="144"/>
      <c r="AJ154" s="145"/>
      <c r="AK154" s="196"/>
      <c r="AL154" s="217" t="s">
        <v>80</v>
      </c>
      <c r="AM154" s="79"/>
      <c r="AN154" s="79"/>
      <c r="AO154" s="79"/>
      <c r="AP154" s="79"/>
      <c r="AQ154" s="79"/>
      <c r="AR154" s="79"/>
      <c r="AS154" s="79"/>
      <c r="AT154" s="218"/>
      <c r="AU154" s="155"/>
      <c r="AV154" s="156"/>
      <c r="AW154" s="156"/>
      <c r="AX154" s="156"/>
      <c r="AY154" s="156"/>
      <c r="AZ154" s="157"/>
      <c r="BA154" s="155"/>
      <c r="BB154" s="156"/>
      <c r="BC154" s="156"/>
      <c r="BD154" s="156"/>
      <c r="BE154" s="156"/>
      <c r="BF154" s="156"/>
      <c r="BG154" s="156"/>
      <c r="BH154" s="156"/>
      <c r="BI154" s="156"/>
      <c r="BJ154" s="156"/>
      <c r="BK154" s="156"/>
      <c r="BL154" s="161"/>
    </row>
    <row r="155" spans="1:64" ht="27" hidden="1" customHeight="1" x14ac:dyDescent="0.25">
      <c r="A155" s="176"/>
      <c r="B155" s="177"/>
      <c r="C155" s="177"/>
      <c r="D155" s="177"/>
      <c r="E155" s="177"/>
      <c r="F155" s="180"/>
      <c r="G155" s="79" t="s">
        <v>12</v>
      </c>
      <c r="H155" s="79"/>
      <c r="I155" s="79"/>
      <c r="J155" s="79"/>
      <c r="K155" s="79"/>
      <c r="L155" s="79"/>
      <c r="M155" s="79"/>
      <c r="N155" s="79"/>
      <c r="O155" s="79"/>
      <c r="P155" s="79"/>
      <c r="Q155" s="79"/>
      <c r="R155" s="80"/>
      <c r="S155" s="246" t="s">
        <v>12</v>
      </c>
      <c r="T155" s="247"/>
      <c r="U155" s="247"/>
      <c r="V155" s="247"/>
      <c r="W155" s="214" t="s">
        <v>12</v>
      </c>
      <c r="X155" s="214"/>
      <c r="Y155" s="214"/>
      <c r="Z155" s="214"/>
      <c r="AA155" s="215" t="s">
        <v>85</v>
      </c>
      <c r="AB155" s="216"/>
      <c r="AC155" s="216"/>
      <c r="AD155" s="216"/>
      <c r="AE155" s="216"/>
      <c r="AF155" s="143"/>
      <c r="AG155" s="144"/>
      <c r="AH155" s="144"/>
      <c r="AI155" s="144"/>
      <c r="AJ155" s="145"/>
      <c r="AK155" s="196"/>
      <c r="AL155" s="217" t="s">
        <v>80</v>
      </c>
      <c r="AM155" s="79"/>
      <c r="AN155" s="79"/>
      <c r="AO155" s="79"/>
      <c r="AP155" s="79"/>
      <c r="AQ155" s="79"/>
      <c r="AR155" s="79"/>
      <c r="AS155" s="79"/>
      <c r="AT155" s="218"/>
      <c r="AU155" s="155"/>
      <c r="AV155" s="156"/>
      <c r="AW155" s="156"/>
      <c r="AX155" s="156"/>
      <c r="AY155" s="156"/>
      <c r="AZ155" s="157"/>
      <c r="BA155" s="155"/>
      <c r="BB155" s="156"/>
      <c r="BC155" s="156"/>
      <c r="BD155" s="156"/>
      <c r="BE155" s="156"/>
      <c r="BF155" s="156"/>
      <c r="BG155" s="156"/>
      <c r="BH155" s="156"/>
      <c r="BI155" s="156"/>
      <c r="BJ155" s="156"/>
      <c r="BK155" s="156"/>
      <c r="BL155" s="161"/>
    </row>
    <row r="156" spans="1:64" ht="27" hidden="1" customHeight="1" x14ac:dyDescent="0.25">
      <c r="A156" s="176"/>
      <c r="B156" s="177"/>
      <c r="C156" s="177"/>
      <c r="D156" s="177"/>
      <c r="E156" s="177"/>
      <c r="F156" s="180"/>
      <c r="G156" s="79" t="s">
        <v>12</v>
      </c>
      <c r="H156" s="79"/>
      <c r="I156" s="79"/>
      <c r="J156" s="79"/>
      <c r="K156" s="79"/>
      <c r="L156" s="79"/>
      <c r="M156" s="79"/>
      <c r="N156" s="79"/>
      <c r="O156" s="79"/>
      <c r="P156" s="79"/>
      <c r="Q156" s="79"/>
      <c r="R156" s="80"/>
      <c r="S156" s="246" t="s">
        <v>12</v>
      </c>
      <c r="T156" s="247"/>
      <c r="U156" s="247"/>
      <c r="V156" s="247"/>
      <c r="W156" s="214" t="s">
        <v>12</v>
      </c>
      <c r="X156" s="214"/>
      <c r="Y156" s="214"/>
      <c r="Z156" s="214"/>
      <c r="AA156" s="215" t="s">
        <v>85</v>
      </c>
      <c r="AB156" s="216"/>
      <c r="AC156" s="216"/>
      <c r="AD156" s="216"/>
      <c r="AE156" s="216"/>
      <c r="AF156" s="143"/>
      <c r="AG156" s="144"/>
      <c r="AH156" s="144"/>
      <c r="AI156" s="144"/>
      <c r="AJ156" s="145"/>
      <c r="AK156" s="196"/>
      <c r="AL156" s="217" t="s">
        <v>80</v>
      </c>
      <c r="AM156" s="79"/>
      <c r="AN156" s="79"/>
      <c r="AO156" s="79"/>
      <c r="AP156" s="79"/>
      <c r="AQ156" s="79"/>
      <c r="AR156" s="79"/>
      <c r="AS156" s="79"/>
      <c r="AT156" s="218"/>
      <c r="AU156" s="155"/>
      <c r="AV156" s="156"/>
      <c r="AW156" s="156"/>
      <c r="AX156" s="156"/>
      <c r="AY156" s="156"/>
      <c r="AZ156" s="157"/>
      <c r="BA156" s="155"/>
      <c r="BB156" s="156"/>
      <c r="BC156" s="156"/>
      <c r="BD156" s="156"/>
      <c r="BE156" s="156"/>
      <c r="BF156" s="156"/>
      <c r="BG156" s="156"/>
      <c r="BH156" s="156"/>
      <c r="BI156" s="156"/>
      <c r="BJ156" s="156"/>
      <c r="BK156" s="156"/>
      <c r="BL156" s="161"/>
    </row>
    <row r="157" spans="1:64" ht="27" hidden="1" customHeight="1" x14ac:dyDescent="0.25">
      <c r="A157" s="176"/>
      <c r="B157" s="177"/>
      <c r="C157" s="177"/>
      <c r="D157" s="177"/>
      <c r="E157" s="177"/>
      <c r="F157" s="180"/>
      <c r="G157" s="79" t="s">
        <v>12</v>
      </c>
      <c r="H157" s="79"/>
      <c r="I157" s="79"/>
      <c r="J157" s="79"/>
      <c r="K157" s="79"/>
      <c r="L157" s="79"/>
      <c r="M157" s="79"/>
      <c r="N157" s="79"/>
      <c r="O157" s="79"/>
      <c r="P157" s="79"/>
      <c r="Q157" s="79"/>
      <c r="R157" s="80"/>
      <c r="S157" s="246" t="s">
        <v>12</v>
      </c>
      <c r="T157" s="247"/>
      <c r="U157" s="247"/>
      <c r="V157" s="247"/>
      <c r="W157" s="214" t="s">
        <v>12</v>
      </c>
      <c r="X157" s="214"/>
      <c r="Y157" s="214"/>
      <c r="Z157" s="214"/>
      <c r="AA157" s="215" t="s">
        <v>85</v>
      </c>
      <c r="AB157" s="216"/>
      <c r="AC157" s="216"/>
      <c r="AD157" s="216"/>
      <c r="AE157" s="216"/>
      <c r="AF157" s="143"/>
      <c r="AG157" s="144"/>
      <c r="AH157" s="144"/>
      <c r="AI157" s="144"/>
      <c r="AJ157" s="145"/>
      <c r="AK157" s="196"/>
      <c r="AL157" s="217" t="s">
        <v>80</v>
      </c>
      <c r="AM157" s="79"/>
      <c r="AN157" s="79"/>
      <c r="AO157" s="79"/>
      <c r="AP157" s="79"/>
      <c r="AQ157" s="79"/>
      <c r="AR157" s="79"/>
      <c r="AS157" s="79"/>
      <c r="AT157" s="218"/>
      <c r="AU157" s="155"/>
      <c r="AV157" s="156"/>
      <c r="AW157" s="156"/>
      <c r="AX157" s="156"/>
      <c r="AY157" s="156"/>
      <c r="AZ157" s="157"/>
      <c r="BA157" s="155"/>
      <c r="BB157" s="156"/>
      <c r="BC157" s="156"/>
      <c r="BD157" s="156"/>
      <c r="BE157" s="156"/>
      <c r="BF157" s="156"/>
      <c r="BG157" s="156"/>
      <c r="BH157" s="156"/>
      <c r="BI157" s="156"/>
      <c r="BJ157" s="156"/>
      <c r="BK157" s="156"/>
      <c r="BL157" s="161"/>
    </row>
    <row r="158" spans="1:64" ht="27" hidden="1" customHeight="1" x14ac:dyDescent="0.25">
      <c r="A158" s="176"/>
      <c r="B158" s="177"/>
      <c r="C158" s="177"/>
      <c r="D158" s="177"/>
      <c r="E158" s="177"/>
      <c r="F158" s="180"/>
      <c r="G158" s="79" t="s">
        <v>12</v>
      </c>
      <c r="H158" s="79"/>
      <c r="I158" s="79"/>
      <c r="J158" s="79"/>
      <c r="K158" s="79"/>
      <c r="L158" s="79"/>
      <c r="M158" s="79"/>
      <c r="N158" s="79"/>
      <c r="O158" s="79"/>
      <c r="P158" s="79"/>
      <c r="Q158" s="79"/>
      <c r="R158" s="80"/>
      <c r="S158" s="246" t="s">
        <v>12</v>
      </c>
      <c r="T158" s="247"/>
      <c r="U158" s="247"/>
      <c r="V158" s="247"/>
      <c r="W158" s="214" t="s">
        <v>12</v>
      </c>
      <c r="X158" s="214"/>
      <c r="Y158" s="214"/>
      <c r="Z158" s="214"/>
      <c r="AA158" s="215" t="s">
        <v>85</v>
      </c>
      <c r="AB158" s="216"/>
      <c r="AC158" s="216"/>
      <c r="AD158" s="216"/>
      <c r="AE158" s="216"/>
      <c r="AF158" s="143"/>
      <c r="AG158" s="144"/>
      <c r="AH158" s="144"/>
      <c r="AI158" s="144"/>
      <c r="AJ158" s="145"/>
      <c r="AK158" s="196"/>
      <c r="AL158" s="217" t="s">
        <v>80</v>
      </c>
      <c r="AM158" s="79"/>
      <c r="AN158" s="79"/>
      <c r="AO158" s="79"/>
      <c r="AP158" s="79"/>
      <c r="AQ158" s="79"/>
      <c r="AR158" s="79"/>
      <c r="AS158" s="79"/>
      <c r="AT158" s="218"/>
      <c r="AU158" s="155"/>
      <c r="AV158" s="156"/>
      <c r="AW158" s="156"/>
      <c r="AX158" s="156"/>
      <c r="AY158" s="156"/>
      <c r="AZ158" s="157"/>
      <c r="BA158" s="155"/>
      <c r="BB158" s="156"/>
      <c r="BC158" s="156"/>
      <c r="BD158" s="156"/>
      <c r="BE158" s="156"/>
      <c r="BF158" s="156"/>
      <c r="BG158" s="156"/>
      <c r="BH158" s="156"/>
      <c r="BI158" s="156"/>
      <c r="BJ158" s="156"/>
      <c r="BK158" s="156"/>
      <c r="BL158" s="161"/>
    </row>
    <row r="159" spans="1:64" ht="27" hidden="1" customHeight="1" x14ac:dyDescent="0.25">
      <c r="A159" s="176"/>
      <c r="B159" s="177"/>
      <c r="C159" s="177"/>
      <c r="D159" s="177"/>
      <c r="E159" s="177"/>
      <c r="F159" s="180"/>
      <c r="G159" s="79" t="s">
        <v>12</v>
      </c>
      <c r="H159" s="79"/>
      <c r="I159" s="79"/>
      <c r="J159" s="79"/>
      <c r="K159" s="79"/>
      <c r="L159" s="79"/>
      <c r="M159" s="79"/>
      <c r="N159" s="79"/>
      <c r="O159" s="79"/>
      <c r="P159" s="79"/>
      <c r="Q159" s="79"/>
      <c r="R159" s="80"/>
      <c r="S159" s="246" t="s">
        <v>12</v>
      </c>
      <c r="T159" s="247"/>
      <c r="U159" s="247"/>
      <c r="V159" s="247"/>
      <c r="W159" s="214" t="s">
        <v>12</v>
      </c>
      <c r="X159" s="214"/>
      <c r="Y159" s="214"/>
      <c r="Z159" s="214"/>
      <c r="AA159" s="215" t="s">
        <v>85</v>
      </c>
      <c r="AB159" s="216"/>
      <c r="AC159" s="216"/>
      <c r="AD159" s="216"/>
      <c r="AE159" s="216"/>
      <c r="AF159" s="143"/>
      <c r="AG159" s="144"/>
      <c r="AH159" s="144"/>
      <c r="AI159" s="144"/>
      <c r="AJ159" s="145"/>
      <c r="AK159" s="196"/>
      <c r="AL159" s="217" t="s">
        <v>80</v>
      </c>
      <c r="AM159" s="79"/>
      <c r="AN159" s="79"/>
      <c r="AO159" s="79"/>
      <c r="AP159" s="79"/>
      <c r="AQ159" s="79"/>
      <c r="AR159" s="79"/>
      <c r="AS159" s="79"/>
      <c r="AT159" s="218"/>
      <c r="AU159" s="155"/>
      <c r="AV159" s="156"/>
      <c r="AW159" s="156"/>
      <c r="AX159" s="156"/>
      <c r="AY159" s="156"/>
      <c r="AZ159" s="157"/>
      <c r="BA159" s="155"/>
      <c r="BB159" s="156"/>
      <c r="BC159" s="156"/>
      <c r="BD159" s="156"/>
      <c r="BE159" s="156"/>
      <c r="BF159" s="156"/>
      <c r="BG159" s="156"/>
      <c r="BH159" s="156"/>
      <c r="BI159" s="156"/>
      <c r="BJ159" s="156"/>
      <c r="BK159" s="156"/>
      <c r="BL159" s="161"/>
    </row>
    <row r="160" spans="1:64" ht="27" hidden="1" customHeight="1" x14ac:dyDescent="0.25">
      <c r="A160" s="176"/>
      <c r="B160" s="177"/>
      <c r="C160" s="177"/>
      <c r="D160" s="177"/>
      <c r="E160" s="177"/>
      <c r="F160" s="180"/>
      <c r="G160" s="79" t="s">
        <v>12</v>
      </c>
      <c r="H160" s="79"/>
      <c r="I160" s="79"/>
      <c r="J160" s="79"/>
      <c r="K160" s="79"/>
      <c r="L160" s="79"/>
      <c r="M160" s="79"/>
      <c r="N160" s="79"/>
      <c r="O160" s="79"/>
      <c r="P160" s="79"/>
      <c r="Q160" s="79"/>
      <c r="R160" s="80"/>
      <c r="S160" s="246" t="s">
        <v>12</v>
      </c>
      <c r="T160" s="247"/>
      <c r="U160" s="247"/>
      <c r="V160" s="247"/>
      <c r="W160" s="214" t="s">
        <v>12</v>
      </c>
      <c r="X160" s="214"/>
      <c r="Y160" s="214"/>
      <c r="Z160" s="214"/>
      <c r="AA160" s="215" t="s">
        <v>85</v>
      </c>
      <c r="AB160" s="216"/>
      <c r="AC160" s="216"/>
      <c r="AD160" s="216"/>
      <c r="AE160" s="216"/>
      <c r="AF160" s="143"/>
      <c r="AG160" s="144"/>
      <c r="AH160" s="144"/>
      <c r="AI160" s="144"/>
      <c r="AJ160" s="145"/>
      <c r="AK160" s="196"/>
      <c r="AL160" s="217" t="s">
        <v>80</v>
      </c>
      <c r="AM160" s="79"/>
      <c r="AN160" s="79"/>
      <c r="AO160" s="79"/>
      <c r="AP160" s="79"/>
      <c r="AQ160" s="79"/>
      <c r="AR160" s="79"/>
      <c r="AS160" s="79"/>
      <c r="AT160" s="218"/>
      <c r="AU160" s="155"/>
      <c r="AV160" s="156"/>
      <c r="AW160" s="156"/>
      <c r="AX160" s="156"/>
      <c r="AY160" s="156"/>
      <c r="AZ160" s="157"/>
      <c r="BA160" s="155"/>
      <c r="BB160" s="156"/>
      <c r="BC160" s="156"/>
      <c r="BD160" s="156"/>
      <c r="BE160" s="156"/>
      <c r="BF160" s="156"/>
      <c r="BG160" s="156"/>
      <c r="BH160" s="156"/>
      <c r="BI160" s="156"/>
      <c r="BJ160" s="156"/>
      <c r="BK160" s="156"/>
      <c r="BL160" s="161"/>
    </row>
    <row r="161" spans="1:64" ht="27" hidden="1" customHeight="1" x14ac:dyDescent="0.25">
      <c r="A161" s="176"/>
      <c r="B161" s="177"/>
      <c r="C161" s="177"/>
      <c r="D161" s="177"/>
      <c r="E161" s="177"/>
      <c r="F161" s="180"/>
      <c r="G161" s="79" t="s">
        <v>12</v>
      </c>
      <c r="H161" s="79"/>
      <c r="I161" s="79"/>
      <c r="J161" s="79"/>
      <c r="K161" s="79"/>
      <c r="L161" s="79"/>
      <c r="M161" s="79"/>
      <c r="N161" s="79"/>
      <c r="O161" s="79"/>
      <c r="P161" s="79"/>
      <c r="Q161" s="79"/>
      <c r="R161" s="80"/>
      <c r="S161" s="246" t="s">
        <v>12</v>
      </c>
      <c r="T161" s="247"/>
      <c r="U161" s="247"/>
      <c r="V161" s="247"/>
      <c r="W161" s="214" t="s">
        <v>12</v>
      </c>
      <c r="X161" s="214"/>
      <c r="Y161" s="214"/>
      <c r="Z161" s="214"/>
      <c r="AA161" s="215" t="s">
        <v>85</v>
      </c>
      <c r="AB161" s="216"/>
      <c r="AC161" s="216"/>
      <c r="AD161" s="216"/>
      <c r="AE161" s="216"/>
      <c r="AF161" s="143"/>
      <c r="AG161" s="144"/>
      <c r="AH161" s="144"/>
      <c r="AI161" s="144"/>
      <c r="AJ161" s="145"/>
      <c r="AK161" s="196"/>
      <c r="AL161" s="217" t="s">
        <v>80</v>
      </c>
      <c r="AM161" s="79"/>
      <c r="AN161" s="79"/>
      <c r="AO161" s="79"/>
      <c r="AP161" s="79"/>
      <c r="AQ161" s="79"/>
      <c r="AR161" s="79"/>
      <c r="AS161" s="79"/>
      <c r="AT161" s="218"/>
      <c r="AU161" s="155"/>
      <c r="AV161" s="156"/>
      <c r="AW161" s="156"/>
      <c r="AX161" s="156"/>
      <c r="AY161" s="156"/>
      <c r="AZ161" s="157"/>
      <c r="BA161" s="155"/>
      <c r="BB161" s="156"/>
      <c r="BC161" s="156"/>
      <c r="BD161" s="156"/>
      <c r="BE161" s="156"/>
      <c r="BF161" s="156"/>
      <c r="BG161" s="156"/>
      <c r="BH161" s="156"/>
      <c r="BI161" s="156"/>
      <c r="BJ161" s="156"/>
      <c r="BK161" s="156"/>
      <c r="BL161" s="161"/>
    </row>
    <row r="162" spans="1:64" ht="27" hidden="1" customHeight="1" x14ac:dyDescent="0.25">
      <c r="A162" s="176"/>
      <c r="B162" s="177"/>
      <c r="C162" s="177"/>
      <c r="D162" s="177"/>
      <c r="E162" s="177"/>
      <c r="F162" s="180"/>
      <c r="G162" s="79" t="s">
        <v>12</v>
      </c>
      <c r="H162" s="79"/>
      <c r="I162" s="79"/>
      <c r="J162" s="79"/>
      <c r="K162" s="79"/>
      <c r="L162" s="79"/>
      <c r="M162" s="79"/>
      <c r="N162" s="79"/>
      <c r="O162" s="79"/>
      <c r="P162" s="79"/>
      <c r="Q162" s="79"/>
      <c r="R162" s="80"/>
      <c r="S162" s="246" t="s">
        <v>12</v>
      </c>
      <c r="T162" s="247"/>
      <c r="U162" s="247"/>
      <c r="V162" s="247"/>
      <c r="W162" s="214" t="s">
        <v>12</v>
      </c>
      <c r="X162" s="214"/>
      <c r="Y162" s="214"/>
      <c r="Z162" s="214"/>
      <c r="AA162" s="215" t="s">
        <v>85</v>
      </c>
      <c r="AB162" s="216"/>
      <c r="AC162" s="216"/>
      <c r="AD162" s="216"/>
      <c r="AE162" s="216"/>
      <c r="AF162" s="143"/>
      <c r="AG162" s="144"/>
      <c r="AH162" s="144"/>
      <c r="AI162" s="144"/>
      <c r="AJ162" s="145"/>
      <c r="AK162" s="196"/>
      <c r="AL162" s="217" t="s">
        <v>80</v>
      </c>
      <c r="AM162" s="79"/>
      <c r="AN162" s="79"/>
      <c r="AO162" s="79"/>
      <c r="AP162" s="79"/>
      <c r="AQ162" s="79"/>
      <c r="AR162" s="79"/>
      <c r="AS162" s="79"/>
      <c r="AT162" s="218"/>
      <c r="AU162" s="155"/>
      <c r="AV162" s="156"/>
      <c r="AW162" s="156"/>
      <c r="AX162" s="156"/>
      <c r="AY162" s="156"/>
      <c r="AZ162" s="157"/>
      <c r="BA162" s="155"/>
      <c r="BB162" s="156"/>
      <c r="BC162" s="156"/>
      <c r="BD162" s="156"/>
      <c r="BE162" s="156"/>
      <c r="BF162" s="156"/>
      <c r="BG162" s="156"/>
      <c r="BH162" s="156"/>
      <c r="BI162" s="156"/>
      <c r="BJ162" s="156"/>
      <c r="BK162" s="156"/>
      <c r="BL162" s="161"/>
    </row>
    <row r="163" spans="1:64" ht="27" hidden="1" customHeight="1" x14ac:dyDescent="0.25">
      <c r="A163" s="176"/>
      <c r="B163" s="177"/>
      <c r="C163" s="177"/>
      <c r="D163" s="177"/>
      <c r="E163" s="177"/>
      <c r="F163" s="180"/>
      <c r="G163" s="79" t="s">
        <v>12</v>
      </c>
      <c r="H163" s="79"/>
      <c r="I163" s="79"/>
      <c r="J163" s="79"/>
      <c r="K163" s="79"/>
      <c r="L163" s="79"/>
      <c r="M163" s="79"/>
      <c r="N163" s="79"/>
      <c r="O163" s="79"/>
      <c r="P163" s="79"/>
      <c r="Q163" s="79"/>
      <c r="R163" s="80"/>
      <c r="S163" s="246" t="s">
        <v>12</v>
      </c>
      <c r="T163" s="247"/>
      <c r="U163" s="247"/>
      <c r="V163" s="247"/>
      <c r="W163" s="214" t="s">
        <v>12</v>
      </c>
      <c r="X163" s="214"/>
      <c r="Y163" s="214"/>
      <c r="Z163" s="214"/>
      <c r="AA163" s="215" t="s">
        <v>85</v>
      </c>
      <c r="AB163" s="216"/>
      <c r="AC163" s="216"/>
      <c r="AD163" s="216"/>
      <c r="AE163" s="216"/>
      <c r="AF163" s="143"/>
      <c r="AG163" s="144"/>
      <c r="AH163" s="144"/>
      <c r="AI163" s="144"/>
      <c r="AJ163" s="145"/>
      <c r="AK163" s="196"/>
      <c r="AL163" s="217" t="s">
        <v>80</v>
      </c>
      <c r="AM163" s="79"/>
      <c r="AN163" s="79"/>
      <c r="AO163" s="79"/>
      <c r="AP163" s="79"/>
      <c r="AQ163" s="79"/>
      <c r="AR163" s="79"/>
      <c r="AS163" s="79"/>
      <c r="AT163" s="218"/>
      <c r="AU163" s="155"/>
      <c r="AV163" s="156"/>
      <c r="AW163" s="156"/>
      <c r="AX163" s="156"/>
      <c r="AY163" s="156"/>
      <c r="AZ163" s="157"/>
      <c r="BA163" s="155"/>
      <c r="BB163" s="156"/>
      <c r="BC163" s="156"/>
      <c r="BD163" s="156"/>
      <c r="BE163" s="156"/>
      <c r="BF163" s="156"/>
      <c r="BG163" s="156"/>
      <c r="BH163" s="156"/>
      <c r="BI163" s="156"/>
      <c r="BJ163" s="156"/>
      <c r="BK163" s="156"/>
      <c r="BL163" s="161"/>
    </row>
    <row r="164" spans="1:64" ht="27" hidden="1" customHeight="1" x14ac:dyDescent="0.25">
      <c r="A164" s="176"/>
      <c r="B164" s="177"/>
      <c r="C164" s="177"/>
      <c r="D164" s="177"/>
      <c r="E164" s="177"/>
      <c r="F164" s="180"/>
      <c r="G164" s="79" t="s">
        <v>12</v>
      </c>
      <c r="H164" s="79"/>
      <c r="I164" s="79"/>
      <c r="J164" s="79"/>
      <c r="K164" s="79"/>
      <c r="L164" s="79"/>
      <c r="M164" s="79"/>
      <c r="N164" s="79"/>
      <c r="O164" s="79"/>
      <c r="P164" s="79"/>
      <c r="Q164" s="79"/>
      <c r="R164" s="80"/>
      <c r="S164" s="246" t="s">
        <v>12</v>
      </c>
      <c r="T164" s="247"/>
      <c r="U164" s="247"/>
      <c r="V164" s="247"/>
      <c r="W164" s="214" t="s">
        <v>12</v>
      </c>
      <c r="X164" s="214"/>
      <c r="Y164" s="214"/>
      <c r="Z164" s="214"/>
      <c r="AA164" s="215" t="s">
        <v>85</v>
      </c>
      <c r="AB164" s="216"/>
      <c r="AC164" s="216"/>
      <c r="AD164" s="216"/>
      <c r="AE164" s="216"/>
      <c r="AF164" s="143"/>
      <c r="AG164" s="144"/>
      <c r="AH164" s="144"/>
      <c r="AI164" s="144"/>
      <c r="AJ164" s="145"/>
      <c r="AK164" s="196"/>
      <c r="AL164" s="217" t="s">
        <v>80</v>
      </c>
      <c r="AM164" s="79"/>
      <c r="AN164" s="79"/>
      <c r="AO164" s="79"/>
      <c r="AP164" s="79"/>
      <c r="AQ164" s="79"/>
      <c r="AR164" s="79"/>
      <c r="AS164" s="79"/>
      <c r="AT164" s="218"/>
      <c r="AU164" s="155"/>
      <c r="AV164" s="156"/>
      <c r="AW164" s="156"/>
      <c r="AX164" s="156"/>
      <c r="AY164" s="156"/>
      <c r="AZ164" s="157"/>
      <c r="BA164" s="155"/>
      <c r="BB164" s="156"/>
      <c r="BC164" s="156"/>
      <c r="BD164" s="156"/>
      <c r="BE164" s="156"/>
      <c r="BF164" s="156"/>
      <c r="BG164" s="156"/>
      <c r="BH164" s="156"/>
      <c r="BI164" s="156"/>
      <c r="BJ164" s="156"/>
      <c r="BK164" s="156"/>
      <c r="BL164" s="161"/>
    </row>
    <row r="165" spans="1:64" ht="27" hidden="1" customHeight="1" x14ac:dyDescent="0.25">
      <c r="A165" s="176"/>
      <c r="B165" s="177"/>
      <c r="C165" s="177"/>
      <c r="D165" s="177"/>
      <c r="E165" s="177"/>
      <c r="F165" s="180"/>
      <c r="G165" s="79" t="s">
        <v>12</v>
      </c>
      <c r="H165" s="79"/>
      <c r="I165" s="79"/>
      <c r="J165" s="79"/>
      <c r="K165" s="79"/>
      <c r="L165" s="79"/>
      <c r="M165" s="79"/>
      <c r="N165" s="79"/>
      <c r="O165" s="79"/>
      <c r="P165" s="79"/>
      <c r="Q165" s="79"/>
      <c r="R165" s="80"/>
      <c r="S165" s="246" t="s">
        <v>12</v>
      </c>
      <c r="T165" s="247"/>
      <c r="U165" s="247"/>
      <c r="V165" s="247"/>
      <c r="W165" s="214" t="s">
        <v>12</v>
      </c>
      <c r="X165" s="214"/>
      <c r="Y165" s="214"/>
      <c r="Z165" s="214"/>
      <c r="AA165" s="215" t="s">
        <v>85</v>
      </c>
      <c r="AB165" s="216"/>
      <c r="AC165" s="216"/>
      <c r="AD165" s="216"/>
      <c r="AE165" s="216"/>
      <c r="AF165" s="143"/>
      <c r="AG165" s="144"/>
      <c r="AH165" s="144"/>
      <c r="AI165" s="144"/>
      <c r="AJ165" s="145"/>
      <c r="AK165" s="196"/>
      <c r="AL165" s="217" t="s">
        <v>80</v>
      </c>
      <c r="AM165" s="79"/>
      <c r="AN165" s="79"/>
      <c r="AO165" s="79"/>
      <c r="AP165" s="79"/>
      <c r="AQ165" s="79"/>
      <c r="AR165" s="79"/>
      <c r="AS165" s="79"/>
      <c r="AT165" s="218"/>
      <c r="AU165" s="155"/>
      <c r="AV165" s="156"/>
      <c r="AW165" s="156"/>
      <c r="AX165" s="156"/>
      <c r="AY165" s="156"/>
      <c r="AZ165" s="157"/>
      <c r="BA165" s="155"/>
      <c r="BB165" s="156"/>
      <c r="BC165" s="156"/>
      <c r="BD165" s="156"/>
      <c r="BE165" s="156"/>
      <c r="BF165" s="156"/>
      <c r="BG165" s="156"/>
      <c r="BH165" s="156"/>
      <c r="BI165" s="156"/>
      <c r="BJ165" s="156"/>
      <c r="BK165" s="156"/>
      <c r="BL165" s="161"/>
    </row>
    <row r="166" spans="1:64" ht="27" hidden="1" customHeight="1" x14ac:dyDescent="0.25">
      <c r="A166" s="176"/>
      <c r="B166" s="177"/>
      <c r="C166" s="177"/>
      <c r="D166" s="177"/>
      <c r="E166" s="177"/>
      <c r="F166" s="180"/>
      <c r="G166" s="79" t="s">
        <v>12</v>
      </c>
      <c r="H166" s="79"/>
      <c r="I166" s="79"/>
      <c r="J166" s="79"/>
      <c r="K166" s="79"/>
      <c r="L166" s="79"/>
      <c r="M166" s="79"/>
      <c r="N166" s="79"/>
      <c r="O166" s="79"/>
      <c r="P166" s="79"/>
      <c r="Q166" s="79"/>
      <c r="R166" s="80"/>
      <c r="S166" s="246" t="s">
        <v>12</v>
      </c>
      <c r="T166" s="247"/>
      <c r="U166" s="247"/>
      <c r="V166" s="247"/>
      <c r="W166" s="214" t="s">
        <v>12</v>
      </c>
      <c r="X166" s="214"/>
      <c r="Y166" s="214"/>
      <c r="Z166" s="214"/>
      <c r="AA166" s="215" t="s">
        <v>85</v>
      </c>
      <c r="AB166" s="216"/>
      <c r="AC166" s="216"/>
      <c r="AD166" s="216"/>
      <c r="AE166" s="216"/>
      <c r="AF166" s="143"/>
      <c r="AG166" s="144"/>
      <c r="AH166" s="144"/>
      <c r="AI166" s="144"/>
      <c r="AJ166" s="145"/>
      <c r="AK166" s="196"/>
      <c r="AL166" s="217" t="s">
        <v>80</v>
      </c>
      <c r="AM166" s="79"/>
      <c r="AN166" s="79"/>
      <c r="AO166" s="79"/>
      <c r="AP166" s="79"/>
      <c r="AQ166" s="79"/>
      <c r="AR166" s="79"/>
      <c r="AS166" s="79"/>
      <c r="AT166" s="218"/>
      <c r="AU166" s="155"/>
      <c r="AV166" s="156"/>
      <c r="AW166" s="156"/>
      <c r="AX166" s="156"/>
      <c r="AY166" s="156"/>
      <c r="AZ166" s="157"/>
      <c r="BA166" s="155"/>
      <c r="BB166" s="156"/>
      <c r="BC166" s="156"/>
      <c r="BD166" s="156"/>
      <c r="BE166" s="156"/>
      <c r="BF166" s="156"/>
      <c r="BG166" s="156"/>
      <c r="BH166" s="156"/>
      <c r="BI166" s="156"/>
      <c r="BJ166" s="156"/>
      <c r="BK166" s="156"/>
      <c r="BL166" s="161"/>
    </row>
    <row r="167" spans="1:64" ht="27" hidden="1" customHeight="1" x14ac:dyDescent="0.25">
      <c r="A167" s="176"/>
      <c r="B167" s="177"/>
      <c r="C167" s="177"/>
      <c r="D167" s="177"/>
      <c r="E167" s="177"/>
      <c r="F167" s="180"/>
      <c r="G167" s="79" t="s">
        <v>12</v>
      </c>
      <c r="H167" s="79"/>
      <c r="I167" s="79"/>
      <c r="J167" s="79"/>
      <c r="K167" s="79"/>
      <c r="L167" s="79"/>
      <c r="M167" s="79"/>
      <c r="N167" s="79"/>
      <c r="O167" s="79"/>
      <c r="P167" s="79"/>
      <c r="Q167" s="79"/>
      <c r="R167" s="80"/>
      <c r="S167" s="246" t="s">
        <v>12</v>
      </c>
      <c r="T167" s="247"/>
      <c r="U167" s="247"/>
      <c r="V167" s="247"/>
      <c r="W167" s="214" t="s">
        <v>12</v>
      </c>
      <c r="X167" s="214"/>
      <c r="Y167" s="214"/>
      <c r="Z167" s="214"/>
      <c r="AA167" s="215" t="s">
        <v>85</v>
      </c>
      <c r="AB167" s="216"/>
      <c r="AC167" s="216"/>
      <c r="AD167" s="216"/>
      <c r="AE167" s="216"/>
      <c r="AF167" s="143"/>
      <c r="AG167" s="144"/>
      <c r="AH167" s="144"/>
      <c r="AI167" s="144"/>
      <c r="AJ167" s="145"/>
      <c r="AK167" s="196"/>
      <c r="AL167" s="217" t="s">
        <v>80</v>
      </c>
      <c r="AM167" s="79"/>
      <c r="AN167" s="79"/>
      <c r="AO167" s="79"/>
      <c r="AP167" s="79"/>
      <c r="AQ167" s="79"/>
      <c r="AR167" s="79"/>
      <c r="AS167" s="79"/>
      <c r="AT167" s="218"/>
      <c r="AU167" s="152"/>
      <c r="AV167" s="153"/>
      <c r="AW167" s="153"/>
      <c r="AX167" s="153"/>
      <c r="AY167" s="153"/>
      <c r="AZ167" s="154"/>
      <c r="BA167" s="155"/>
      <c r="BB167" s="156"/>
      <c r="BC167" s="156"/>
      <c r="BD167" s="156"/>
      <c r="BE167" s="156"/>
      <c r="BF167" s="156"/>
      <c r="BG167" s="156"/>
      <c r="BH167" s="156"/>
      <c r="BI167" s="156"/>
      <c r="BJ167" s="156"/>
      <c r="BK167" s="156"/>
      <c r="BL167" s="161"/>
    </row>
    <row r="168" spans="1:64" ht="27" hidden="1" customHeight="1" x14ac:dyDescent="0.25">
      <c r="A168" s="176"/>
      <c r="B168" s="177"/>
      <c r="C168" s="177"/>
      <c r="D168" s="177"/>
      <c r="E168" s="177"/>
      <c r="F168" s="180"/>
      <c r="G168" s="79" t="s">
        <v>12</v>
      </c>
      <c r="H168" s="79"/>
      <c r="I168" s="79"/>
      <c r="J168" s="79"/>
      <c r="K168" s="79"/>
      <c r="L168" s="79"/>
      <c r="M168" s="79"/>
      <c r="N168" s="79"/>
      <c r="O168" s="79"/>
      <c r="P168" s="79"/>
      <c r="Q168" s="79"/>
      <c r="R168" s="80"/>
      <c r="S168" s="246" t="s">
        <v>12</v>
      </c>
      <c r="T168" s="247"/>
      <c r="U168" s="247"/>
      <c r="V168" s="247"/>
      <c r="W168" s="214" t="s">
        <v>12</v>
      </c>
      <c r="X168" s="214"/>
      <c r="Y168" s="214"/>
      <c r="Z168" s="214"/>
      <c r="AA168" s="215" t="s">
        <v>85</v>
      </c>
      <c r="AB168" s="216"/>
      <c r="AC168" s="216"/>
      <c r="AD168" s="216"/>
      <c r="AE168" s="216"/>
      <c r="AF168" s="143"/>
      <c r="AG168" s="144"/>
      <c r="AH168" s="144"/>
      <c r="AI168" s="144"/>
      <c r="AJ168" s="145"/>
      <c r="AK168" s="196"/>
      <c r="AL168" s="217" t="s">
        <v>80</v>
      </c>
      <c r="AM168" s="79"/>
      <c r="AN168" s="79"/>
      <c r="AO168" s="79"/>
      <c r="AP168" s="79"/>
      <c r="AQ168" s="79"/>
      <c r="AR168" s="79"/>
      <c r="AS168" s="79"/>
      <c r="AT168" s="218"/>
      <c r="AU168" s="155"/>
      <c r="AV168" s="156"/>
      <c r="AW168" s="156"/>
      <c r="AX168" s="156"/>
      <c r="AY168" s="156"/>
      <c r="AZ168" s="157"/>
      <c r="BA168" s="155"/>
      <c r="BB168" s="156"/>
      <c r="BC168" s="156"/>
      <c r="BD168" s="156"/>
      <c r="BE168" s="156"/>
      <c r="BF168" s="156"/>
      <c r="BG168" s="156"/>
      <c r="BH168" s="156"/>
      <c r="BI168" s="156"/>
      <c r="BJ168" s="156"/>
      <c r="BK168" s="156"/>
      <c r="BL168" s="161"/>
    </row>
    <row r="169" spans="1:64" ht="27" hidden="1" customHeight="1" x14ac:dyDescent="0.25">
      <c r="A169" s="176"/>
      <c r="B169" s="177"/>
      <c r="C169" s="177"/>
      <c r="D169" s="177"/>
      <c r="E169" s="177"/>
      <c r="F169" s="180"/>
      <c r="G169" s="79" t="s">
        <v>12</v>
      </c>
      <c r="H169" s="79"/>
      <c r="I169" s="79"/>
      <c r="J169" s="79"/>
      <c r="K169" s="79"/>
      <c r="L169" s="79"/>
      <c r="M169" s="79"/>
      <c r="N169" s="79"/>
      <c r="O169" s="79"/>
      <c r="P169" s="79"/>
      <c r="Q169" s="79"/>
      <c r="R169" s="80"/>
      <c r="S169" s="246" t="s">
        <v>12</v>
      </c>
      <c r="T169" s="247"/>
      <c r="U169" s="247"/>
      <c r="V169" s="247"/>
      <c r="W169" s="214" t="s">
        <v>12</v>
      </c>
      <c r="X169" s="214"/>
      <c r="Y169" s="214"/>
      <c r="Z169" s="214"/>
      <c r="AA169" s="215" t="s">
        <v>85</v>
      </c>
      <c r="AB169" s="216"/>
      <c r="AC169" s="216"/>
      <c r="AD169" s="216"/>
      <c r="AE169" s="216"/>
      <c r="AF169" s="143"/>
      <c r="AG169" s="144"/>
      <c r="AH169" s="144"/>
      <c r="AI169" s="144"/>
      <c r="AJ169" s="145"/>
      <c r="AK169" s="196"/>
      <c r="AL169" s="217" t="s">
        <v>80</v>
      </c>
      <c r="AM169" s="79"/>
      <c r="AN169" s="79"/>
      <c r="AO169" s="79"/>
      <c r="AP169" s="79"/>
      <c r="AQ169" s="79"/>
      <c r="AR169" s="79"/>
      <c r="AS169" s="79"/>
      <c r="AT169" s="218"/>
      <c r="AU169" s="155"/>
      <c r="AV169" s="156"/>
      <c r="AW169" s="156"/>
      <c r="AX169" s="156"/>
      <c r="AY169" s="156"/>
      <c r="AZ169" s="157"/>
      <c r="BA169" s="155"/>
      <c r="BB169" s="156"/>
      <c r="BC169" s="156"/>
      <c r="BD169" s="156"/>
      <c r="BE169" s="156"/>
      <c r="BF169" s="156"/>
      <c r="BG169" s="156"/>
      <c r="BH169" s="156"/>
      <c r="BI169" s="156"/>
      <c r="BJ169" s="156"/>
      <c r="BK169" s="156"/>
      <c r="BL169" s="161"/>
    </row>
    <row r="170" spans="1:64" ht="27" hidden="1" customHeight="1" x14ac:dyDescent="0.25">
      <c r="A170" s="176"/>
      <c r="B170" s="177"/>
      <c r="C170" s="177"/>
      <c r="D170" s="177"/>
      <c r="E170" s="177"/>
      <c r="F170" s="180"/>
      <c r="G170" s="79" t="s">
        <v>12</v>
      </c>
      <c r="H170" s="79"/>
      <c r="I170" s="79"/>
      <c r="J170" s="79"/>
      <c r="K170" s="79"/>
      <c r="L170" s="79"/>
      <c r="M170" s="79"/>
      <c r="N170" s="79"/>
      <c r="O170" s="79"/>
      <c r="P170" s="79"/>
      <c r="Q170" s="79"/>
      <c r="R170" s="80"/>
      <c r="S170" s="246" t="s">
        <v>12</v>
      </c>
      <c r="T170" s="247"/>
      <c r="U170" s="247"/>
      <c r="V170" s="247"/>
      <c r="W170" s="214" t="s">
        <v>12</v>
      </c>
      <c r="X170" s="214"/>
      <c r="Y170" s="214"/>
      <c r="Z170" s="214"/>
      <c r="AA170" s="215" t="s">
        <v>85</v>
      </c>
      <c r="AB170" s="216"/>
      <c r="AC170" s="216"/>
      <c r="AD170" s="216"/>
      <c r="AE170" s="216"/>
      <c r="AF170" s="143"/>
      <c r="AG170" s="144"/>
      <c r="AH170" s="144"/>
      <c r="AI170" s="144"/>
      <c r="AJ170" s="145"/>
      <c r="AK170" s="196"/>
      <c r="AL170" s="217" t="s">
        <v>80</v>
      </c>
      <c r="AM170" s="79"/>
      <c r="AN170" s="79"/>
      <c r="AO170" s="79"/>
      <c r="AP170" s="79"/>
      <c r="AQ170" s="79"/>
      <c r="AR170" s="79"/>
      <c r="AS170" s="79"/>
      <c r="AT170" s="218"/>
      <c r="AU170" s="155"/>
      <c r="AV170" s="156"/>
      <c r="AW170" s="156"/>
      <c r="AX170" s="156"/>
      <c r="AY170" s="156"/>
      <c r="AZ170" s="157"/>
      <c r="BA170" s="155"/>
      <c r="BB170" s="156"/>
      <c r="BC170" s="156"/>
      <c r="BD170" s="156"/>
      <c r="BE170" s="156"/>
      <c r="BF170" s="156"/>
      <c r="BG170" s="156"/>
      <c r="BH170" s="156"/>
      <c r="BI170" s="156"/>
      <c r="BJ170" s="156"/>
      <c r="BK170" s="156"/>
      <c r="BL170" s="161"/>
    </row>
    <row r="171" spans="1:64" ht="27" hidden="1" customHeight="1" x14ac:dyDescent="0.25">
      <c r="A171" s="176"/>
      <c r="B171" s="177"/>
      <c r="C171" s="177"/>
      <c r="D171" s="177"/>
      <c r="E171" s="177"/>
      <c r="F171" s="180"/>
      <c r="G171" s="79" t="s">
        <v>12</v>
      </c>
      <c r="H171" s="79"/>
      <c r="I171" s="79"/>
      <c r="J171" s="79"/>
      <c r="K171" s="79"/>
      <c r="L171" s="79"/>
      <c r="M171" s="79"/>
      <c r="N171" s="79"/>
      <c r="O171" s="79"/>
      <c r="P171" s="79"/>
      <c r="Q171" s="79"/>
      <c r="R171" s="80"/>
      <c r="S171" s="246" t="s">
        <v>12</v>
      </c>
      <c r="T171" s="247"/>
      <c r="U171" s="247"/>
      <c r="V171" s="247"/>
      <c r="W171" s="214" t="s">
        <v>12</v>
      </c>
      <c r="X171" s="214"/>
      <c r="Y171" s="214"/>
      <c r="Z171" s="214"/>
      <c r="AA171" s="234" t="s">
        <v>85</v>
      </c>
      <c r="AB171" s="235"/>
      <c r="AC171" s="235"/>
      <c r="AD171" s="235"/>
      <c r="AE171" s="235"/>
      <c r="AF171" s="143"/>
      <c r="AG171" s="144"/>
      <c r="AH171" s="144"/>
      <c r="AI171" s="144"/>
      <c r="AJ171" s="145"/>
      <c r="AK171" s="196"/>
      <c r="AL171" s="217" t="s">
        <v>80</v>
      </c>
      <c r="AM171" s="79"/>
      <c r="AN171" s="79"/>
      <c r="AO171" s="79"/>
      <c r="AP171" s="79"/>
      <c r="AQ171" s="79"/>
      <c r="AR171" s="79"/>
      <c r="AS171" s="79"/>
      <c r="AT171" s="218"/>
      <c r="AU171" s="155"/>
      <c r="AV171" s="156"/>
      <c r="AW171" s="156"/>
      <c r="AX171" s="156"/>
      <c r="AY171" s="156"/>
      <c r="AZ171" s="157"/>
      <c r="BA171" s="155"/>
      <c r="BB171" s="156"/>
      <c r="BC171" s="156"/>
      <c r="BD171" s="156"/>
      <c r="BE171" s="156"/>
      <c r="BF171" s="156"/>
      <c r="BG171" s="156"/>
      <c r="BH171" s="156"/>
      <c r="BI171" s="156"/>
      <c r="BJ171" s="156"/>
      <c r="BK171" s="156"/>
      <c r="BL171" s="161"/>
    </row>
    <row r="172" spans="1:64" ht="30.75" hidden="1" customHeight="1" x14ac:dyDescent="0.25">
      <c r="A172" s="176"/>
      <c r="B172" s="177"/>
      <c r="C172" s="177"/>
      <c r="D172" s="181"/>
      <c r="E172" s="181"/>
      <c r="F172" s="182"/>
      <c r="G172" s="236" t="s">
        <v>12</v>
      </c>
      <c r="H172" s="237"/>
      <c r="I172" s="237"/>
      <c r="J172" s="237"/>
      <c r="K172" s="237"/>
      <c r="L172" s="237"/>
      <c r="M172" s="237"/>
      <c r="N172" s="237"/>
      <c r="O172" s="237"/>
      <c r="P172" s="237"/>
      <c r="Q172" s="237"/>
      <c r="R172" s="238"/>
      <c r="S172" s="250" t="s">
        <v>12</v>
      </c>
      <c r="T172" s="251"/>
      <c r="U172" s="251"/>
      <c r="V172" s="251"/>
      <c r="W172" s="241" t="s">
        <v>12</v>
      </c>
      <c r="X172" s="241"/>
      <c r="Y172" s="241"/>
      <c r="Z172" s="241"/>
      <c r="AA172" s="242" t="s">
        <v>85</v>
      </c>
      <c r="AB172" s="243"/>
      <c r="AC172" s="243"/>
      <c r="AD172" s="243"/>
      <c r="AE172" s="244"/>
      <c r="AF172" s="146"/>
      <c r="AG172" s="147"/>
      <c r="AH172" s="147"/>
      <c r="AI172" s="147"/>
      <c r="AJ172" s="148"/>
      <c r="AK172" s="196"/>
      <c r="AL172" s="236" t="s">
        <v>80</v>
      </c>
      <c r="AM172" s="237"/>
      <c r="AN172" s="237"/>
      <c r="AO172" s="237"/>
      <c r="AP172" s="237"/>
      <c r="AQ172" s="237"/>
      <c r="AR172" s="237"/>
      <c r="AS172" s="237"/>
      <c r="AT172" s="245"/>
      <c r="AU172" s="155"/>
      <c r="AV172" s="156"/>
      <c r="AW172" s="156"/>
      <c r="AX172" s="156"/>
      <c r="AY172" s="156"/>
      <c r="AZ172" s="157"/>
      <c r="BA172" s="158"/>
      <c r="BB172" s="159"/>
      <c r="BC172" s="159"/>
      <c r="BD172" s="159"/>
      <c r="BE172" s="159"/>
      <c r="BF172" s="159"/>
      <c r="BG172" s="159"/>
      <c r="BH172" s="159"/>
      <c r="BI172" s="159"/>
      <c r="BJ172" s="159"/>
      <c r="BK172" s="159"/>
      <c r="BL172" s="249"/>
    </row>
    <row r="173" spans="1:64" ht="80.25" customHeight="1" x14ac:dyDescent="0.25">
      <c r="A173" s="176"/>
      <c r="B173" s="177"/>
      <c r="C173" s="177"/>
      <c r="D173" s="263" t="s">
        <v>100</v>
      </c>
      <c r="E173" s="264"/>
      <c r="F173" s="265"/>
      <c r="G173" s="223" t="s">
        <v>101</v>
      </c>
      <c r="H173" s="224"/>
      <c r="I173" s="224"/>
      <c r="J173" s="224"/>
      <c r="K173" s="224"/>
      <c r="L173" s="224"/>
      <c r="M173" s="224"/>
      <c r="N173" s="224"/>
      <c r="O173" s="224"/>
      <c r="P173" s="224"/>
      <c r="Q173" s="224"/>
      <c r="R173" s="225"/>
      <c r="S173" s="276"/>
      <c r="T173" s="256"/>
      <c r="U173" s="256"/>
      <c r="V173" s="256"/>
      <c r="W173" s="257" t="s">
        <v>57</v>
      </c>
      <c r="X173" s="257"/>
      <c r="Y173" s="257"/>
      <c r="Z173" s="257"/>
      <c r="AA173" s="277">
        <f>Bansek2!AA173+'Plk2'!AA173</f>
        <v>0.5953133949335383</v>
      </c>
      <c r="AB173" s="253"/>
      <c r="AC173" s="253"/>
      <c r="AD173" s="253"/>
      <c r="AE173" s="254"/>
      <c r="AF173" s="140">
        <f>AA173</f>
        <v>0.5953133949335383</v>
      </c>
      <c r="AG173" s="141"/>
      <c r="AH173" s="141"/>
      <c r="AI173" s="141"/>
      <c r="AJ173" s="142"/>
      <c r="AK173" s="196"/>
      <c r="AL173" s="149" t="s">
        <v>80</v>
      </c>
      <c r="AM173" s="150"/>
      <c r="AN173" s="150"/>
      <c r="AO173" s="150"/>
      <c r="AP173" s="150"/>
      <c r="AQ173" s="150"/>
      <c r="AR173" s="150"/>
      <c r="AS173" s="150"/>
      <c r="AT173" s="151"/>
      <c r="AU173" s="152" t="s">
        <v>80</v>
      </c>
      <c r="AV173" s="153"/>
      <c r="AW173" s="153"/>
      <c r="AX173" s="153"/>
      <c r="AY173" s="153"/>
      <c r="AZ173" s="154"/>
      <c r="BA173" s="152" t="s">
        <v>12</v>
      </c>
      <c r="BB173" s="153"/>
      <c r="BC173" s="153"/>
      <c r="BD173" s="153"/>
      <c r="BE173" s="153"/>
      <c r="BF173" s="153"/>
      <c r="BG173" s="153"/>
      <c r="BH173" s="153"/>
      <c r="BI173" s="153"/>
      <c r="BJ173" s="153"/>
      <c r="BK173" s="153"/>
      <c r="BL173" s="248"/>
    </row>
    <row r="174" spans="1:64" ht="36" customHeight="1" x14ac:dyDescent="0.25">
      <c r="A174" s="176"/>
      <c r="B174" s="177"/>
      <c r="C174" s="177"/>
      <c r="D174" s="266"/>
      <c r="E174" s="267"/>
      <c r="F174" s="268"/>
      <c r="G174" s="210" t="s">
        <v>102</v>
      </c>
      <c r="H174" s="210"/>
      <c r="I174" s="210"/>
      <c r="J174" s="210"/>
      <c r="K174" s="210"/>
      <c r="L174" s="210"/>
      <c r="M174" s="210"/>
      <c r="N174" s="210"/>
      <c r="O174" s="210"/>
      <c r="P174" s="210"/>
      <c r="Q174" s="210"/>
      <c r="R174" s="211"/>
      <c r="S174" s="258">
        <f>Bansek2!S174+'Plk2'!S174</f>
        <v>-0.10118848695883485</v>
      </c>
      <c r="T174" s="259"/>
      <c r="U174" s="259"/>
      <c r="V174" s="259"/>
      <c r="W174" s="214" t="s">
        <v>103</v>
      </c>
      <c r="X174" s="214"/>
      <c r="Y174" s="214"/>
      <c r="Z174" s="214"/>
      <c r="AA174" s="260" t="s">
        <v>95</v>
      </c>
      <c r="AB174" s="216"/>
      <c r="AC174" s="216"/>
      <c r="AD174" s="216"/>
      <c r="AE174" s="216"/>
      <c r="AF174" s="143"/>
      <c r="AG174" s="144"/>
      <c r="AH174" s="144"/>
      <c r="AI174" s="144"/>
      <c r="AJ174" s="145"/>
      <c r="AK174" s="196"/>
      <c r="AL174" s="217" t="s">
        <v>80</v>
      </c>
      <c r="AM174" s="79"/>
      <c r="AN174" s="79"/>
      <c r="AO174" s="79"/>
      <c r="AP174" s="79"/>
      <c r="AQ174" s="79"/>
      <c r="AR174" s="79"/>
      <c r="AS174" s="79"/>
      <c r="AT174" s="218"/>
      <c r="AU174" s="155"/>
      <c r="AV174" s="156"/>
      <c r="AW174" s="156"/>
      <c r="AX174" s="156"/>
      <c r="AY174" s="156"/>
      <c r="AZ174" s="157"/>
      <c r="BA174" s="155"/>
      <c r="BB174" s="156"/>
      <c r="BC174" s="156"/>
      <c r="BD174" s="156"/>
      <c r="BE174" s="156"/>
      <c r="BF174" s="156"/>
      <c r="BG174" s="156"/>
      <c r="BH174" s="156"/>
      <c r="BI174" s="156"/>
      <c r="BJ174" s="156"/>
      <c r="BK174" s="156"/>
      <c r="BL174" s="161"/>
    </row>
    <row r="175" spans="1:64" ht="36" customHeight="1" x14ac:dyDescent="0.25">
      <c r="A175" s="176"/>
      <c r="B175" s="177"/>
      <c r="C175" s="177"/>
      <c r="D175" s="266"/>
      <c r="E175" s="267"/>
      <c r="F175" s="268"/>
      <c r="G175" s="210"/>
      <c r="H175" s="210"/>
      <c r="I175" s="210"/>
      <c r="J175" s="210"/>
      <c r="K175" s="210"/>
      <c r="L175" s="210"/>
      <c r="M175" s="210"/>
      <c r="N175" s="210"/>
      <c r="O175" s="210"/>
      <c r="P175" s="210"/>
      <c r="Q175" s="210"/>
      <c r="R175" s="211"/>
      <c r="S175" s="258"/>
      <c r="T175" s="259"/>
      <c r="U175" s="259"/>
      <c r="V175" s="259"/>
      <c r="W175" s="214"/>
      <c r="X175" s="214"/>
      <c r="Y175" s="214"/>
      <c r="Z175" s="214"/>
      <c r="AA175" s="260"/>
      <c r="AB175" s="216"/>
      <c r="AC175" s="216"/>
      <c r="AD175" s="216"/>
      <c r="AE175" s="216"/>
      <c r="AF175" s="143"/>
      <c r="AG175" s="144"/>
      <c r="AH175" s="144"/>
      <c r="AI175" s="144"/>
      <c r="AJ175" s="145"/>
      <c r="AK175" s="196"/>
      <c r="AL175" s="217" t="s">
        <v>80</v>
      </c>
      <c r="AM175" s="79"/>
      <c r="AN175" s="79"/>
      <c r="AO175" s="79"/>
      <c r="AP175" s="79"/>
      <c r="AQ175" s="79"/>
      <c r="AR175" s="79"/>
      <c r="AS175" s="79"/>
      <c r="AT175" s="218"/>
      <c r="AU175" s="155"/>
      <c r="AV175" s="156"/>
      <c r="AW175" s="156"/>
      <c r="AX175" s="156"/>
      <c r="AY175" s="156"/>
      <c r="AZ175" s="157"/>
      <c r="BA175" s="155"/>
      <c r="BB175" s="156"/>
      <c r="BC175" s="156"/>
      <c r="BD175" s="156"/>
      <c r="BE175" s="156"/>
      <c r="BF175" s="156"/>
      <c r="BG175" s="156"/>
      <c r="BH175" s="156"/>
      <c r="BI175" s="156"/>
      <c r="BJ175" s="156"/>
      <c r="BK175" s="156"/>
      <c r="BL175" s="161"/>
    </row>
    <row r="176" spans="1:64" ht="36" customHeight="1" x14ac:dyDescent="0.25">
      <c r="A176" s="176"/>
      <c r="B176" s="177"/>
      <c r="C176" s="177"/>
      <c r="D176" s="266"/>
      <c r="E176" s="267"/>
      <c r="F176" s="268"/>
      <c r="G176" s="210"/>
      <c r="H176" s="210"/>
      <c r="I176" s="210"/>
      <c r="J176" s="210"/>
      <c r="K176" s="210"/>
      <c r="L176" s="210"/>
      <c r="M176" s="210"/>
      <c r="N176" s="210"/>
      <c r="O176" s="210"/>
      <c r="P176" s="210"/>
      <c r="Q176" s="210"/>
      <c r="R176" s="211"/>
      <c r="S176" s="258"/>
      <c r="T176" s="259"/>
      <c r="U176" s="259"/>
      <c r="V176" s="259"/>
      <c r="W176" s="214"/>
      <c r="X176" s="214"/>
      <c r="Y176" s="214"/>
      <c r="Z176" s="214"/>
      <c r="AA176" s="260"/>
      <c r="AB176" s="216"/>
      <c r="AC176" s="216"/>
      <c r="AD176" s="216"/>
      <c r="AE176" s="216"/>
      <c r="AF176" s="143"/>
      <c r="AG176" s="144"/>
      <c r="AH176" s="144"/>
      <c r="AI176" s="144"/>
      <c r="AJ176" s="145"/>
      <c r="AK176" s="196"/>
      <c r="AL176" s="217" t="s">
        <v>80</v>
      </c>
      <c r="AM176" s="79"/>
      <c r="AN176" s="79"/>
      <c r="AO176" s="79"/>
      <c r="AP176" s="79"/>
      <c r="AQ176" s="79"/>
      <c r="AR176" s="79"/>
      <c r="AS176" s="79"/>
      <c r="AT176" s="218"/>
      <c r="AU176" s="155"/>
      <c r="AV176" s="156"/>
      <c r="AW176" s="156"/>
      <c r="AX176" s="156"/>
      <c r="AY176" s="156"/>
      <c r="AZ176" s="157"/>
      <c r="BA176" s="155"/>
      <c r="BB176" s="156"/>
      <c r="BC176" s="156"/>
      <c r="BD176" s="156"/>
      <c r="BE176" s="156"/>
      <c r="BF176" s="156"/>
      <c r="BG176" s="156"/>
      <c r="BH176" s="156"/>
      <c r="BI176" s="156"/>
      <c r="BJ176" s="156"/>
      <c r="BK176" s="156"/>
      <c r="BL176" s="161"/>
    </row>
    <row r="177" spans="1:64" ht="36" customHeight="1" x14ac:dyDescent="0.25">
      <c r="A177" s="176"/>
      <c r="B177" s="177"/>
      <c r="C177" s="177"/>
      <c r="D177" s="266"/>
      <c r="E177" s="267"/>
      <c r="F177" s="268"/>
      <c r="G177" s="210" t="s">
        <v>104</v>
      </c>
      <c r="H177" s="210"/>
      <c r="I177" s="210"/>
      <c r="J177" s="210"/>
      <c r="K177" s="210"/>
      <c r="L177" s="210"/>
      <c r="M177" s="210"/>
      <c r="N177" s="210"/>
      <c r="O177" s="210"/>
      <c r="P177" s="210"/>
      <c r="Q177" s="210"/>
      <c r="R177" s="211"/>
      <c r="S177" s="278">
        <f>Bansek2!S177+'Plk2'!S177</f>
        <v>-1.4589248611386143E-3</v>
      </c>
      <c r="T177" s="279"/>
      <c r="U177" s="279"/>
      <c r="V177" s="280"/>
      <c r="W177" s="214" t="s">
        <v>103</v>
      </c>
      <c r="X177" s="214"/>
      <c r="Y177" s="214"/>
      <c r="Z177" s="214"/>
      <c r="AA177" s="260"/>
      <c r="AB177" s="216"/>
      <c r="AC177" s="216"/>
      <c r="AD177" s="216"/>
      <c r="AE177" s="216"/>
      <c r="AF177" s="143"/>
      <c r="AG177" s="144"/>
      <c r="AH177" s="144"/>
      <c r="AI177" s="144"/>
      <c r="AJ177" s="145"/>
      <c r="AK177" s="196"/>
      <c r="AL177" s="217" t="s">
        <v>80</v>
      </c>
      <c r="AM177" s="79"/>
      <c r="AN177" s="79"/>
      <c r="AO177" s="79"/>
      <c r="AP177" s="79"/>
      <c r="AQ177" s="79"/>
      <c r="AR177" s="79"/>
      <c r="AS177" s="79"/>
      <c r="AT177" s="218"/>
      <c r="AU177" s="155"/>
      <c r="AV177" s="156"/>
      <c r="AW177" s="156"/>
      <c r="AX177" s="156"/>
      <c r="AY177" s="156"/>
      <c r="AZ177" s="157"/>
      <c r="BA177" s="155"/>
      <c r="BB177" s="156"/>
      <c r="BC177" s="156"/>
      <c r="BD177" s="156"/>
      <c r="BE177" s="156"/>
      <c r="BF177" s="156"/>
      <c r="BG177" s="156"/>
      <c r="BH177" s="156"/>
      <c r="BI177" s="156"/>
      <c r="BJ177" s="156"/>
      <c r="BK177" s="156"/>
      <c r="BL177" s="161"/>
    </row>
    <row r="178" spans="1:64" ht="33" customHeight="1" thickBot="1" x14ac:dyDescent="0.3">
      <c r="A178" s="176"/>
      <c r="B178" s="177"/>
      <c r="C178" s="177"/>
      <c r="D178" s="266"/>
      <c r="E178" s="267"/>
      <c r="F178" s="268"/>
      <c r="G178" s="210" t="s">
        <v>105</v>
      </c>
      <c r="H178" s="210"/>
      <c r="I178" s="210"/>
      <c r="J178" s="210"/>
      <c r="K178" s="210"/>
      <c r="L178" s="210"/>
      <c r="M178" s="210"/>
      <c r="N178" s="210"/>
      <c r="O178" s="210"/>
      <c r="P178" s="210"/>
      <c r="Q178" s="210"/>
      <c r="R178" s="211"/>
      <c r="S178" s="281">
        <f>Bansek2!S178+'Plk2'!S178</f>
        <v>-0.13556679018224468</v>
      </c>
      <c r="T178" s="282"/>
      <c r="U178" s="282"/>
      <c r="V178" s="258"/>
      <c r="W178" s="214" t="s">
        <v>103</v>
      </c>
      <c r="X178" s="214"/>
      <c r="Y178" s="214"/>
      <c r="Z178" s="214"/>
      <c r="AA178" s="215"/>
      <c r="AB178" s="216"/>
      <c r="AC178" s="216"/>
      <c r="AD178" s="216"/>
      <c r="AE178" s="216"/>
      <c r="AF178" s="143"/>
      <c r="AG178" s="144"/>
      <c r="AH178" s="144"/>
      <c r="AI178" s="144"/>
      <c r="AJ178" s="145"/>
      <c r="AK178" s="196"/>
      <c r="AL178" s="217" t="s">
        <v>80</v>
      </c>
      <c r="AM178" s="79"/>
      <c r="AN178" s="79"/>
      <c r="AO178" s="79"/>
      <c r="AP178" s="79"/>
      <c r="AQ178" s="79"/>
      <c r="AR178" s="79"/>
      <c r="AS178" s="79"/>
      <c r="AT178" s="218"/>
      <c r="AU178" s="155"/>
      <c r="AV178" s="156"/>
      <c r="AW178" s="156"/>
      <c r="AX178" s="156"/>
      <c r="AY178" s="156"/>
      <c r="AZ178" s="157"/>
      <c r="BA178" s="155"/>
      <c r="BB178" s="156"/>
      <c r="BC178" s="156"/>
      <c r="BD178" s="156"/>
      <c r="BE178" s="156"/>
      <c r="BF178" s="156"/>
      <c r="BG178" s="156"/>
      <c r="BH178" s="156"/>
      <c r="BI178" s="156"/>
      <c r="BJ178" s="156"/>
      <c r="BK178" s="156"/>
      <c r="BL178" s="161"/>
    </row>
    <row r="179" spans="1:64" ht="27" hidden="1" customHeight="1" x14ac:dyDescent="0.25">
      <c r="A179" s="176"/>
      <c r="B179" s="177"/>
      <c r="C179" s="177"/>
      <c r="D179" s="266"/>
      <c r="E179" s="267"/>
      <c r="F179" s="268"/>
      <c r="G179" s="79" t="s">
        <v>12</v>
      </c>
      <c r="H179" s="79"/>
      <c r="I179" s="79"/>
      <c r="J179" s="79"/>
      <c r="K179" s="79"/>
      <c r="L179" s="79"/>
      <c r="M179" s="79"/>
      <c r="N179" s="79"/>
      <c r="O179" s="79"/>
      <c r="P179" s="79"/>
      <c r="Q179" s="79"/>
      <c r="R179" s="80"/>
      <c r="S179" s="246" t="s">
        <v>12</v>
      </c>
      <c r="T179" s="247"/>
      <c r="U179" s="247"/>
      <c r="V179" s="247"/>
      <c r="W179" s="214" t="s">
        <v>12</v>
      </c>
      <c r="X179" s="214"/>
      <c r="Y179" s="214"/>
      <c r="Z179" s="214"/>
      <c r="AA179" s="215" t="s">
        <v>85</v>
      </c>
      <c r="AB179" s="216"/>
      <c r="AC179" s="216"/>
      <c r="AD179" s="216"/>
      <c r="AE179" s="216"/>
      <c r="AF179" s="143"/>
      <c r="AG179" s="144"/>
      <c r="AH179" s="144"/>
      <c r="AI179" s="144"/>
      <c r="AJ179" s="145"/>
      <c r="AK179" s="196"/>
      <c r="AL179" s="217" t="s">
        <v>80</v>
      </c>
      <c r="AM179" s="79"/>
      <c r="AN179" s="79"/>
      <c r="AO179" s="79"/>
      <c r="AP179" s="79"/>
      <c r="AQ179" s="79"/>
      <c r="AR179" s="79"/>
      <c r="AS179" s="79"/>
      <c r="AT179" s="218"/>
      <c r="AU179" s="155"/>
      <c r="AV179" s="156"/>
      <c r="AW179" s="156"/>
      <c r="AX179" s="156"/>
      <c r="AY179" s="156"/>
      <c r="AZ179" s="157"/>
      <c r="BA179" s="155"/>
      <c r="BB179" s="156"/>
      <c r="BC179" s="156"/>
      <c r="BD179" s="156"/>
      <c r="BE179" s="156"/>
      <c r="BF179" s="156"/>
      <c r="BG179" s="156"/>
      <c r="BH179" s="156"/>
      <c r="BI179" s="156"/>
      <c r="BJ179" s="156"/>
      <c r="BK179" s="156"/>
      <c r="BL179" s="161"/>
    </row>
    <row r="180" spans="1:64" ht="27" hidden="1" customHeight="1" x14ac:dyDescent="0.25">
      <c r="A180" s="176"/>
      <c r="B180" s="177"/>
      <c r="C180" s="177"/>
      <c r="D180" s="266"/>
      <c r="E180" s="267"/>
      <c r="F180" s="268"/>
      <c r="G180" s="79" t="s">
        <v>12</v>
      </c>
      <c r="H180" s="79"/>
      <c r="I180" s="79"/>
      <c r="J180" s="79"/>
      <c r="K180" s="79"/>
      <c r="L180" s="79"/>
      <c r="M180" s="79"/>
      <c r="N180" s="79"/>
      <c r="O180" s="79"/>
      <c r="P180" s="79"/>
      <c r="Q180" s="79"/>
      <c r="R180" s="80"/>
      <c r="S180" s="246" t="s">
        <v>12</v>
      </c>
      <c r="T180" s="247"/>
      <c r="U180" s="247"/>
      <c r="V180" s="247"/>
      <c r="W180" s="214" t="s">
        <v>12</v>
      </c>
      <c r="X180" s="214"/>
      <c r="Y180" s="214"/>
      <c r="Z180" s="214"/>
      <c r="AA180" s="215" t="s">
        <v>85</v>
      </c>
      <c r="AB180" s="216"/>
      <c r="AC180" s="216"/>
      <c r="AD180" s="216"/>
      <c r="AE180" s="216"/>
      <c r="AF180" s="143"/>
      <c r="AG180" s="144"/>
      <c r="AH180" s="144"/>
      <c r="AI180" s="144"/>
      <c r="AJ180" s="145"/>
      <c r="AK180" s="196"/>
      <c r="AL180" s="217" t="s">
        <v>80</v>
      </c>
      <c r="AM180" s="79"/>
      <c r="AN180" s="79"/>
      <c r="AO180" s="79"/>
      <c r="AP180" s="79"/>
      <c r="AQ180" s="79"/>
      <c r="AR180" s="79"/>
      <c r="AS180" s="79"/>
      <c r="AT180" s="218"/>
      <c r="AU180" s="155"/>
      <c r="AV180" s="156"/>
      <c r="AW180" s="156"/>
      <c r="AX180" s="156"/>
      <c r="AY180" s="156"/>
      <c r="AZ180" s="157"/>
      <c r="BA180" s="155"/>
      <c r="BB180" s="156"/>
      <c r="BC180" s="156"/>
      <c r="BD180" s="156"/>
      <c r="BE180" s="156"/>
      <c r="BF180" s="156"/>
      <c r="BG180" s="156"/>
      <c r="BH180" s="156"/>
      <c r="BI180" s="156"/>
      <c r="BJ180" s="156"/>
      <c r="BK180" s="156"/>
      <c r="BL180" s="161"/>
    </row>
    <row r="181" spans="1:64" ht="27" hidden="1" customHeight="1" x14ac:dyDescent="0.25">
      <c r="A181" s="176"/>
      <c r="B181" s="177"/>
      <c r="C181" s="177"/>
      <c r="D181" s="266"/>
      <c r="E181" s="267"/>
      <c r="F181" s="268"/>
      <c r="G181" s="79" t="s">
        <v>12</v>
      </c>
      <c r="H181" s="79"/>
      <c r="I181" s="79"/>
      <c r="J181" s="79"/>
      <c r="K181" s="79"/>
      <c r="L181" s="79"/>
      <c r="M181" s="79"/>
      <c r="N181" s="79"/>
      <c r="O181" s="79"/>
      <c r="P181" s="79"/>
      <c r="Q181" s="79"/>
      <c r="R181" s="80"/>
      <c r="S181" s="246" t="s">
        <v>12</v>
      </c>
      <c r="T181" s="247"/>
      <c r="U181" s="247"/>
      <c r="V181" s="247"/>
      <c r="W181" s="214" t="s">
        <v>12</v>
      </c>
      <c r="X181" s="214"/>
      <c r="Y181" s="214"/>
      <c r="Z181" s="214"/>
      <c r="AA181" s="215" t="s">
        <v>85</v>
      </c>
      <c r="AB181" s="216"/>
      <c r="AC181" s="216"/>
      <c r="AD181" s="216"/>
      <c r="AE181" s="216"/>
      <c r="AF181" s="143"/>
      <c r="AG181" s="144"/>
      <c r="AH181" s="144"/>
      <c r="AI181" s="144"/>
      <c r="AJ181" s="145"/>
      <c r="AK181" s="196"/>
      <c r="AL181" s="217" t="s">
        <v>80</v>
      </c>
      <c r="AM181" s="79"/>
      <c r="AN181" s="79"/>
      <c r="AO181" s="79"/>
      <c r="AP181" s="79"/>
      <c r="AQ181" s="79"/>
      <c r="AR181" s="79"/>
      <c r="AS181" s="79"/>
      <c r="AT181" s="218"/>
      <c r="AU181" s="155"/>
      <c r="AV181" s="156"/>
      <c r="AW181" s="156"/>
      <c r="AX181" s="156"/>
      <c r="AY181" s="156"/>
      <c r="AZ181" s="157"/>
      <c r="BA181" s="155"/>
      <c r="BB181" s="156"/>
      <c r="BC181" s="156"/>
      <c r="BD181" s="156"/>
      <c r="BE181" s="156"/>
      <c r="BF181" s="156"/>
      <c r="BG181" s="156"/>
      <c r="BH181" s="156"/>
      <c r="BI181" s="156"/>
      <c r="BJ181" s="156"/>
      <c r="BK181" s="156"/>
      <c r="BL181" s="161"/>
    </row>
    <row r="182" spans="1:64" ht="27" hidden="1" customHeight="1" x14ac:dyDescent="0.25">
      <c r="A182" s="176"/>
      <c r="B182" s="177"/>
      <c r="C182" s="177"/>
      <c r="D182" s="266"/>
      <c r="E182" s="267"/>
      <c r="F182" s="268"/>
      <c r="G182" s="79" t="s">
        <v>12</v>
      </c>
      <c r="H182" s="79"/>
      <c r="I182" s="79"/>
      <c r="J182" s="79"/>
      <c r="K182" s="79"/>
      <c r="L182" s="79"/>
      <c r="M182" s="79"/>
      <c r="N182" s="79"/>
      <c r="O182" s="79"/>
      <c r="P182" s="79"/>
      <c r="Q182" s="79"/>
      <c r="R182" s="80"/>
      <c r="S182" s="246" t="s">
        <v>12</v>
      </c>
      <c r="T182" s="247"/>
      <c r="U182" s="247"/>
      <c r="V182" s="247"/>
      <c r="W182" s="214" t="s">
        <v>12</v>
      </c>
      <c r="X182" s="214"/>
      <c r="Y182" s="214"/>
      <c r="Z182" s="214"/>
      <c r="AA182" s="215" t="s">
        <v>85</v>
      </c>
      <c r="AB182" s="216"/>
      <c r="AC182" s="216"/>
      <c r="AD182" s="216"/>
      <c r="AE182" s="216"/>
      <c r="AF182" s="143"/>
      <c r="AG182" s="144"/>
      <c r="AH182" s="144"/>
      <c r="AI182" s="144"/>
      <c r="AJ182" s="145"/>
      <c r="AK182" s="196"/>
      <c r="AL182" s="217" t="s">
        <v>80</v>
      </c>
      <c r="AM182" s="79"/>
      <c r="AN182" s="79"/>
      <c r="AO182" s="79"/>
      <c r="AP182" s="79"/>
      <c r="AQ182" s="79"/>
      <c r="AR182" s="79"/>
      <c r="AS182" s="79"/>
      <c r="AT182" s="218"/>
      <c r="AU182" s="155"/>
      <c r="AV182" s="156"/>
      <c r="AW182" s="156"/>
      <c r="AX182" s="156"/>
      <c r="AY182" s="156"/>
      <c r="AZ182" s="157"/>
      <c r="BA182" s="155"/>
      <c r="BB182" s="156"/>
      <c r="BC182" s="156"/>
      <c r="BD182" s="156"/>
      <c r="BE182" s="156"/>
      <c r="BF182" s="156"/>
      <c r="BG182" s="156"/>
      <c r="BH182" s="156"/>
      <c r="BI182" s="156"/>
      <c r="BJ182" s="156"/>
      <c r="BK182" s="156"/>
      <c r="BL182" s="161"/>
    </row>
    <row r="183" spans="1:64" ht="27" hidden="1" customHeight="1" x14ac:dyDescent="0.25">
      <c r="A183" s="176"/>
      <c r="B183" s="177"/>
      <c r="C183" s="177"/>
      <c r="D183" s="266"/>
      <c r="E183" s="267"/>
      <c r="F183" s="268"/>
      <c r="G183" s="79" t="s">
        <v>12</v>
      </c>
      <c r="H183" s="79"/>
      <c r="I183" s="79"/>
      <c r="J183" s="79"/>
      <c r="K183" s="79"/>
      <c r="L183" s="79"/>
      <c r="M183" s="79"/>
      <c r="N183" s="79"/>
      <c r="O183" s="79"/>
      <c r="P183" s="79"/>
      <c r="Q183" s="79"/>
      <c r="R183" s="80"/>
      <c r="S183" s="246" t="s">
        <v>12</v>
      </c>
      <c r="T183" s="247"/>
      <c r="U183" s="247"/>
      <c r="V183" s="247"/>
      <c r="W183" s="214" t="s">
        <v>12</v>
      </c>
      <c r="X183" s="214"/>
      <c r="Y183" s="214"/>
      <c r="Z183" s="214"/>
      <c r="AA183" s="215" t="s">
        <v>85</v>
      </c>
      <c r="AB183" s="216"/>
      <c r="AC183" s="216"/>
      <c r="AD183" s="216"/>
      <c r="AE183" s="216"/>
      <c r="AF183" s="143"/>
      <c r="AG183" s="144"/>
      <c r="AH183" s="144"/>
      <c r="AI183" s="144"/>
      <c r="AJ183" s="145"/>
      <c r="AK183" s="196"/>
      <c r="AL183" s="217" t="s">
        <v>80</v>
      </c>
      <c r="AM183" s="79"/>
      <c r="AN183" s="79"/>
      <c r="AO183" s="79"/>
      <c r="AP183" s="79"/>
      <c r="AQ183" s="79"/>
      <c r="AR183" s="79"/>
      <c r="AS183" s="79"/>
      <c r="AT183" s="218"/>
      <c r="AU183" s="155"/>
      <c r="AV183" s="156"/>
      <c r="AW183" s="156"/>
      <c r="AX183" s="156"/>
      <c r="AY183" s="156"/>
      <c r="AZ183" s="157"/>
      <c r="BA183" s="155"/>
      <c r="BB183" s="156"/>
      <c r="BC183" s="156"/>
      <c r="BD183" s="156"/>
      <c r="BE183" s="156"/>
      <c r="BF183" s="156"/>
      <c r="BG183" s="156"/>
      <c r="BH183" s="156"/>
      <c r="BI183" s="156"/>
      <c r="BJ183" s="156"/>
      <c r="BK183" s="156"/>
      <c r="BL183" s="161"/>
    </row>
    <row r="184" spans="1:64" ht="27" hidden="1" customHeight="1" x14ac:dyDescent="0.25">
      <c r="A184" s="176"/>
      <c r="B184" s="177"/>
      <c r="C184" s="177"/>
      <c r="D184" s="266"/>
      <c r="E184" s="267"/>
      <c r="F184" s="268"/>
      <c r="G184" s="79" t="s">
        <v>12</v>
      </c>
      <c r="H184" s="79"/>
      <c r="I184" s="79"/>
      <c r="J184" s="79"/>
      <c r="K184" s="79"/>
      <c r="L184" s="79"/>
      <c r="M184" s="79"/>
      <c r="N184" s="79"/>
      <c r="O184" s="79"/>
      <c r="P184" s="79"/>
      <c r="Q184" s="79"/>
      <c r="R184" s="80"/>
      <c r="S184" s="246" t="s">
        <v>12</v>
      </c>
      <c r="T184" s="247"/>
      <c r="U184" s="247"/>
      <c r="V184" s="247"/>
      <c r="W184" s="214" t="s">
        <v>12</v>
      </c>
      <c r="X184" s="214"/>
      <c r="Y184" s="214"/>
      <c r="Z184" s="214"/>
      <c r="AA184" s="215" t="s">
        <v>85</v>
      </c>
      <c r="AB184" s="216"/>
      <c r="AC184" s="216"/>
      <c r="AD184" s="216"/>
      <c r="AE184" s="216"/>
      <c r="AF184" s="143"/>
      <c r="AG184" s="144"/>
      <c r="AH184" s="144"/>
      <c r="AI184" s="144"/>
      <c r="AJ184" s="145"/>
      <c r="AK184" s="196"/>
      <c r="AL184" s="217" t="s">
        <v>80</v>
      </c>
      <c r="AM184" s="79"/>
      <c r="AN184" s="79"/>
      <c r="AO184" s="79"/>
      <c r="AP184" s="79"/>
      <c r="AQ184" s="79"/>
      <c r="AR184" s="79"/>
      <c r="AS184" s="79"/>
      <c r="AT184" s="218"/>
      <c r="AU184" s="155"/>
      <c r="AV184" s="156"/>
      <c r="AW184" s="156"/>
      <c r="AX184" s="156"/>
      <c r="AY184" s="156"/>
      <c r="AZ184" s="157"/>
      <c r="BA184" s="155"/>
      <c r="BB184" s="156"/>
      <c r="BC184" s="156"/>
      <c r="BD184" s="156"/>
      <c r="BE184" s="156"/>
      <c r="BF184" s="156"/>
      <c r="BG184" s="156"/>
      <c r="BH184" s="156"/>
      <c r="BI184" s="156"/>
      <c r="BJ184" s="156"/>
      <c r="BK184" s="156"/>
      <c r="BL184" s="161"/>
    </row>
    <row r="185" spans="1:64" ht="27" hidden="1" customHeight="1" x14ac:dyDescent="0.25">
      <c r="A185" s="176"/>
      <c r="B185" s="177"/>
      <c r="C185" s="177"/>
      <c r="D185" s="266"/>
      <c r="E185" s="267"/>
      <c r="F185" s="268"/>
      <c r="G185" s="79" t="s">
        <v>12</v>
      </c>
      <c r="H185" s="79"/>
      <c r="I185" s="79"/>
      <c r="J185" s="79"/>
      <c r="K185" s="79"/>
      <c r="L185" s="79"/>
      <c r="M185" s="79"/>
      <c r="N185" s="79"/>
      <c r="O185" s="79"/>
      <c r="P185" s="79"/>
      <c r="Q185" s="79"/>
      <c r="R185" s="80"/>
      <c r="S185" s="246" t="s">
        <v>12</v>
      </c>
      <c r="T185" s="247"/>
      <c r="U185" s="247"/>
      <c r="V185" s="247"/>
      <c r="W185" s="214" t="s">
        <v>12</v>
      </c>
      <c r="X185" s="214"/>
      <c r="Y185" s="214"/>
      <c r="Z185" s="214"/>
      <c r="AA185" s="215" t="s">
        <v>85</v>
      </c>
      <c r="AB185" s="216"/>
      <c r="AC185" s="216"/>
      <c r="AD185" s="216"/>
      <c r="AE185" s="216"/>
      <c r="AF185" s="143"/>
      <c r="AG185" s="144"/>
      <c r="AH185" s="144"/>
      <c r="AI185" s="144"/>
      <c r="AJ185" s="145"/>
      <c r="AK185" s="196"/>
      <c r="AL185" s="217" t="s">
        <v>80</v>
      </c>
      <c r="AM185" s="79"/>
      <c r="AN185" s="79"/>
      <c r="AO185" s="79"/>
      <c r="AP185" s="79"/>
      <c r="AQ185" s="79"/>
      <c r="AR185" s="79"/>
      <c r="AS185" s="79"/>
      <c r="AT185" s="218"/>
      <c r="AU185" s="155"/>
      <c r="AV185" s="156"/>
      <c r="AW185" s="156"/>
      <c r="AX185" s="156"/>
      <c r="AY185" s="156"/>
      <c r="AZ185" s="157"/>
      <c r="BA185" s="155"/>
      <c r="BB185" s="156"/>
      <c r="BC185" s="156"/>
      <c r="BD185" s="156"/>
      <c r="BE185" s="156"/>
      <c r="BF185" s="156"/>
      <c r="BG185" s="156"/>
      <c r="BH185" s="156"/>
      <c r="BI185" s="156"/>
      <c r="BJ185" s="156"/>
      <c r="BK185" s="156"/>
      <c r="BL185" s="161"/>
    </row>
    <row r="186" spans="1:64" ht="27" hidden="1" customHeight="1" x14ac:dyDescent="0.25">
      <c r="A186" s="176"/>
      <c r="B186" s="177"/>
      <c r="C186" s="177"/>
      <c r="D186" s="266"/>
      <c r="E186" s="267"/>
      <c r="F186" s="268"/>
      <c r="G186" s="79" t="s">
        <v>12</v>
      </c>
      <c r="H186" s="79"/>
      <c r="I186" s="79"/>
      <c r="J186" s="79"/>
      <c r="K186" s="79"/>
      <c r="L186" s="79"/>
      <c r="M186" s="79"/>
      <c r="N186" s="79"/>
      <c r="O186" s="79"/>
      <c r="P186" s="79"/>
      <c r="Q186" s="79"/>
      <c r="R186" s="80"/>
      <c r="S186" s="246" t="s">
        <v>12</v>
      </c>
      <c r="T186" s="247"/>
      <c r="U186" s="247"/>
      <c r="V186" s="247"/>
      <c r="W186" s="214" t="s">
        <v>12</v>
      </c>
      <c r="X186" s="214"/>
      <c r="Y186" s="214"/>
      <c r="Z186" s="214"/>
      <c r="AA186" s="215" t="s">
        <v>85</v>
      </c>
      <c r="AB186" s="216"/>
      <c r="AC186" s="216"/>
      <c r="AD186" s="216"/>
      <c r="AE186" s="216"/>
      <c r="AF186" s="143"/>
      <c r="AG186" s="144"/>
      <c r="AH186" s="144"/>
      <c r="AI186" s="144"/>
      <c r="AJ186" s="145"/>
      <c r="AK186" s="196"/>
      <c r="AL186" s="217" t="s">
        <v>80</v>
      </c>
      <c r="AM186" s="79"/>
      <c r="AN186" s="79"/>
      <c r="AO186" s="79"/>
      <c r="AP186" s="79"/>
      <c r="AQ186" s="79"/>
      <c r="AR186" s="79"/>
      <c r="AS186" s="79"/>
      <c r="AT186" s="218"/>
      <c r="AU186" s="155"/>
      <c r="AV186" s="156"/>
      <c r="AW186" s="156"/>
      <c r="AX186" s="156"/>
      <c r="AY186" s="156"/>
      <c r="AZ186" s="157"/>
      <c r="BA186" s="155"/>
      <c r="BB186" s="156"/>
      <c r="BC186" s="156"/>
      <c r="BD186" s="156"/>
      <c r="BE186" s="156"/>
      <c r="BF186" s="156"/>
      <c r="BG186" s="156"/>
      <c r="BH186" s="156"/>
      <c r="BI186" s="156"/>
      <c r="BJ186" s="156"/>
      <c r="BK186" s="156"/>
      <c r="BL186" s="161"/>
    </row>
    <row r="187" spans="1:64" ht="27" hidden="1" customHeight="1" x14ac:dyDescent="0.25">
      <c r="A187" s="176"/>
      <c r="B187" s="177"/>
      <c r="C187" s="177"/>
      <c r="D187" s="266"/>
      <c r="E187" s="267"/>
      <c r="F187" s="268"/>
      <c r="G187" s="79" t="s">
        <v>12</v>
      </c>
      <c r="H187" s="79"/>
      <c r="I187" s="79"/>
      <c r="J187" s="79"/>
      <c r="K187" s="79"/>
      <c r="L187" s="79"/>
      <c r="M187" s="79"/>
      <c r="N187" s="79"/>
      <c r="O187" s="79"/>
      <c r="P187" s="79"/>
      <c r="Q187" s="79"/>
      <c r="R187" s="80"/>
      <c r="S187" s="246" t="s">
        <v>12</v>
      </c>
      <c r="T187" s="247"/>
      <c r="U187" s="247"/>
      <c r="V187" s="247"/>
      <c r="W187" s="214" t="s">
        <v>12</v>
      </c>
      <c r="X187" s="214"/>
      <c r="Y187" s="214"/>
      <c r="Z187" s="214"/>
      <c r="AA187" s="215" t="s">
        <v>85</v>
      </c>
      <c r="AB187" s="216"/>
      <c r="AC187" s="216"/>
      <c r="AD187" s="216"/>
      <c r="AE187" s="216"/>
      <c r="AF187" s="143"/>
      <c r="AG187" s="144"/>
      <c r="AH187" s="144"/>
      <c r="AI187" s="144"/>
      <c r="AJ187" s="145"/>
      <c r="AK187" s="196"/>
      <c r="AL187" s="217" t="s">
        <v>80</v>
      </c>
      <c r="AM187" s="79"/>
      <c r="AN187" s="79"/>
      <c r="AO187" s="79"/>
      <c r="AP187" s="79"/>
      <c r="AQ187" s="79"/>
      <c r="AR187" s="79"/>
      <c r="AS187" s="79"/>
      <c r="AT187" s="218"/>
      <c r="AU187" s="155"/>
      <c r="AV187" s="156"/>
      <c r="AW187" s="156"/>
      <c r="AX187" s="156"/>
      <c r="AY187" s="156"/>
      <c r="AZ187" s="157"/>
      <c r="BA187" s="155"/>
      <c r="BB187" s="156"/>
      <c r="BC187" s="156"/>
      <c r="BD187" s="156"/>
      <c r="BE187" s="156"/>
      <c r="BF187" s="156"/>
      <c r="BG187" s="156"/>
      <c r="BH187" s="156"/>
      <c r="BI187" s="156"/>
      <c r="BJ187" s="156"/>
      <c r="BK187" s="156"/>
      <c r="BL187" s="161"/>
    </row>
    <row r="188" spans="1:64" ht="27" hidden="1" customHeight="1" x14ac:dyDescent="0.25">
      <c r="A188" s="176"/>
      <c r="B188" s="177"/>
      <c r="C188" s="177"/>
      <c r="D188" s="269"/>
      <c r="E188" s="270"/>
      <c r="F188" s="271"/>
      <c r="G188" s="236" t="s">
        <v>12</v>
      </c>
      <c r="H188" s="237"/>
      <c r="I188" s="237"/>
      <c r="J188" s="237"/>
      <c r="K188" s="237"/>
      <c r="L188" s="237"/>
      <c r="M188" s="237"/>
      <c r="N188" s="237"/>
      <c r="O188" s="237"/>
      <c r="P188" s="237"/>
      <c r="Q188" s="237"/>
      <c r="R188" s="238"/>
      <c r="S188" s="250" t="s">
        <v>12</v>
      </c>
      <c r="T188" s="251"/>
      <c r="U188" s="251"/>
      <c r="V188" s="251"/>
      <c r="W188" s="241" t="s">
        <v>12</v>
      </c>
      <c r="X188" s="241"/>
      <c r="Y188" s="241"/>
      <c r="Z188" s="241"/>
      <c r="AA188" s="242" t="s">
        <v>85</v>
      </c>
      <c r="AB188" s="243"/>
      <c r="AC188" s="243"/>
      <c r="AD188" s="243"/>
      <c r="AE188" s="244"/>
      <c r="AF188" s="146"/>
      <c r="AG188" s="147"/>
      <c r="AH188" s="147"/>
      <c r="AI188" s="147"/>
      <c r="AJ188" s="148"/>
      <c r="AK188" s="196"/>
      <c r="AL188" s="236" t="s">
        <v>80</v>
      </c>
      <c r="AM188" s="237"/>
      <c r="AN188" s="237"/>
      <c r="AO188" s="237"/>
      <c r="AP188" s="237"/>
      <c r="AQ188" s="237"/>
      <c r="AR188" s="237"/>
      <c r="AS188" s="237"/>
      <c r="AT188" s="245"/>
      <c r="AU188" s="155"/>
      <c r="AV188" s="156"/>
      <c r="AW188" s="156"/>
      <c r="AX188" s="156"/>
      <c r="AY188" s="156"/>
      <c r="AZ188" s="157"/>
      <c r="BA188" s="158"/>
      <c r="BB188" s="159"/>
      <c r="BC188" s="159"/>
      <c r="BD188" s="159"/>
      <c r="BE188" s="159"/>
      <c r="BF188" s="159"/>
      <c r="BG188" s="159"/>
      <c r="BH188" s="159"/>
      <c r="BI188" s="159"/>
      <c r="BJ188" s="159"/>
      <c r="BK188" s="159"/>
      <c r="BL188" s="249"/>
    </row>
    <row r="189" spans="1:64" ht="38.25" customHeight="1" x14ac:dyDescent="0.25">
      <c r="A189" s="176"/>
      <c r="B189" s="177"/>
      <c r="C189" s="177"/>
      <c r="D189" s="263" t="s">
        <v>106</v>
      </c>
      <c r="E189" s="264"/>
      <c r="F189" s="265"/>
      <c r="G189" s="223" t="s">
        <v>12</v>
      </c>
      <c r="H189" s="224"/>
      <c r="I189" s="224"/>
      <c r="J189" s="224"/>
      <c r="K189" s="224"/>
      <c r="L189" s="224"/>
      <c r="M189" s="224"/>
      <c r="N189" s="224"/>
      <c r="O189" s="224"/>
      <c r="P189" s="224"/>
      <c r="Q189" s="224"/>
      <c r="R189" s="225"/>
      <c r="S189" s="283" t="s">
        <v>12</v>
      </c>
      <c r="T189" s="256"/>
      <c r="U189" s="256"/>
      <c r="V189" s="256"/>
      <c r="W189" s="257" t="s">
        <v>12</v>
      </c>
      <c r="X189" s="257"/>
      <c r="Y189" s="257"/>
      <c r="Z189" s="257"/>
      <c r="AA189" s="252" t="s">
        <v>85</v>
      </c>
      <c r="AB189" s="253"/>
      <c r="AC189" s="253"/>
      <c r="AD189" s="253"/>
      <c r="AE189" s="254"/>
      <c r="AF189" s="140">
        <v>0</v>
      </c>
      <c r="AG189" s="141"/>
      <c r="AH189" s="141"/>
      <c r="AI189" s="141"/>
      <c r="AJ189" s="142"/>
      <c r="AK189" s="196"/>
      <c r="AL189" s="149" t="s">
        <v>80</v>
      </c>
      <c r="AM189" s="150"/>
      <c r="AN189" s="150"/>
      <c r="AO189" s="150"/>
      <c r="AP189" s="150"/>
      <c r="AQ189" s="150"/>
      <c r="AR189" s="150"/>
      <c r="AS189" s="150"/>
      <c r="AT189" s="150"/>
      <c r="AU189" s="152" t="s">
        <v>80</v>
      </c>
      <c r="AV189" s="153"/>
      <c r="AW189" s="153"/>
      <c r="AX189" s="153"/>
      <c r="AY189" s="153"/>
      <c r="AZ189" s="154"/>
      <c r="BA189" s="153" t="s">
        <v>12</v>
      </c>
      <c r="BB189" s="153"/>
      <c r="BC189" s="153"/>
      <c r="BD189" s="153"/>
      <c r="BE189" s="153"/>
      <c r="BF189" s="153"/>
      <c r="BG189" s="153"/>
      <c r="BH189" s="153"/>
      <c r="BI189" s="153"/>
      <c r="BJ189" s="153"/>
      <c r="BK189" s="153"/>
      <c r="BL189" s="248"/>
    </row>
    <row r="190" spans="1:64" ht="27" customHeight="1" x14ac:dyDescent="0.25">
      <c r="A190" s="176"/>
      <c r="B190" s="177"/>
      <c r="C190" s="177"/>
      <c r="D190" s="266"/>
      <c r="E190" s="267"/>
      <c r="F190" s="268"/>
      <c r="G190" s="210" t="s">
        <v>12</v>
      </c>
      <c r="H190" s="210"/>
      <c r="I190" s="210"/>
      <c r="J190" s="210"/>
      <c r="K190" s="210"/>
      <c r="L190" s="210"/>
      <c r="M190" s="210"/>
      <c r="N190" s="210"/>
      <c r="O190" s="210"/>
      <c r="P190" s="210"/>
      <c r="Q190" s="210"/>
      <c r="R190" s="211"/>
      <c r="S190" s="246" t="s">
        <v>12</v>
      </c>
      <c r="T190" s="247"/>
      <c r="U190" s="247"/>
      <c r="V190" s="247"/>
      <c r="W190" s="214" t="s">
        <v>12</v>
      </c>
      <c r="X190" s="214"/>
      <c r="Y190" s="214"/>
      <c r="Z190" s="214"/>
      <c r="AA190" s="215" t="s">
        <v>85</v>
      </c>
      <c r="AB190" s="216"/>
      <c r="AC190" s="216"/>
      <c r="AD190" s="216"/>
      <c r="AE190" s="216"/>
      <c r="AF190" s="143"/>
      <c r="AG190" s="144"/>
      <c r="AH190" s="144"/>
      <c r="AI190" s="144"/>
      <c r="AJ190" s="145"/>
      <c r="AK190" s="196"/>
      <c r="AL190" s="217" t="s">
        <v>80</v>
      </c>
      <c r="AM190" s="79"/>
      <c r="AN190" s="79"/>
      <c r="AO190" s="79"/>
      <c r="AP190" s="79"/>
      <c r="AQ190" s="79"/>
      <c r="AR190" s="79"/>
      <c r="AS190" s="79"/>
      <c r="AT190" s="79"/>
      <c r="AU190" s="155"/>
      <c r="AV190" s="156"/>
      <c r="AW190" s="156"/>
      <c r="AX190" s="156"/>
      <c r="AY190" s="156"/>
      <c r="AZ190" s="157"/>
      <c r="BA190" s="156"/>
      <c r="BB190" s="156"/>
      <c r="BC190" s="156"/>
      <c r="BD190" s="156"/>
      <c r="BE190" s="156"/>
      <c r="BF190" s="156"/>
      <c r="BG190" s="156"/>
      <c r="BH190" s="156"/>
      <c r="BI190" s="156"/>
      <c r="BJ190" s="156"/>
      <c r="BK190" s="156"/>
      <c r="BL190" s="161"/>
    </row>
    <row r="191" spans="1:64" ht="27" customHeight="1" thickBot="1" x14ac:dyDescent="0.3">
      <c r="A191" s="176"/>
      <c r="B191" s="177"/>
      <c r="C191" s="177"/>
      <c r="D191" s="266"/>
      <c r="E191" s="267"/>
      <c r="F191" s="268"/>
      <c r="G191" s="210" t="s">
        <v>12</v>
      </c>
      <c r="H191" s="210"/>
      <c r="I191" s="210"/>
      <c r="J191" s="210"/>
      <c r="K191" s="210"/>
      <c r="L191" s="210"/>
      <c r="M191" s="210"/>
      <c r="N191" s="210"/>
      <c r="O191" s="210"/>
      <c r="P191" s="210"/>
      <c r="Q191" s="210"/>
      <c r="R191" s="211"/>
      <c r="S191" s="246" t="s">
        <v>12</v>
      </c>
      <c r="T191" s="247"/>
      <c r="U191" s="247"/>
      <c r="V191" s="247"/>
      <c r="W191" s="214" t="s">
        <v>12</v>
      </c>
      <c r="X191" s="214"/>
      <c r="Y191" s="214"/>
      <c r="Z191" s="214"/>
      <c r="AA191" s="215" t="s">
        <v>85</v>
      </c>
      <c r="AB191" s="216"/>
      <c r="AC191" s="216"/>
      <c r="AD191" s="216"/>
      <c r="AE191" s="216"/>
      <c r="AF191" s="143"/>
      <c r="AG191" s="144"/>
      <c r="AH191" s="144"/>
      <c r="AI191" s="144"/>
      <c r="AJ191" s="145"/>
      <c r="AK191" s="196"/>
      <c r="AL191" s="217" t="s">
        <v>80</v>
      </c>
      <c r="AM191" s="79"/>
      <c r="AN191" s="79"/>
      <c r="AO191" s="79"/>
      <c r="AP191" s="79"/>
      <c r="AQ191" s="79"/>
      <c r="AR191" s="79"/>
      <c r="AS191" s="79"/>
      <c r="AT191" s="79"/>
      <c r="AU191" s="155"/>
      <c r="AV191" s="156"/>
      <c r="AW191" s="156"/>
      <c r="AX191" s="156"/>
      <c r="AY191" s="156"/>
      <c r="AZ191" s="157"/>
      <c r="BA191" s="156"/>
      <c r="BB191" s="156"/>
      <c r="BC191" s="156"/>
      <c r="BD191" s="156"/>
      <c r="BE191" s="156"/>
      <c r="BF191" s="156"/>
      <c r="BG191" s="156"/>
      <c r="BH191" s="156"/>
      <c r="BI191" s="156"/>
      <c r="BJ191" s="156"/>
      <c r="BK191" s="156"/>
      <c r="BL191" s="161"/>
    </row>
    <row r="192" spans="1:64" ht="27" hidden="1" customHeight="1" x14ac:dyDescent="0.25">
      <c r="A192" s="176"/>
      <c r="B192" s="177"/>
      <c r="C192" s="177"/>
      <c r="D192" s="266"/>
      <c r="E192" s="267"/>
      <c r="F192" s="268"/>
      <c r="G192" s="210" t="s">
        <v>12</v>
      </c>
      <c r="H192" s="210"/>
      <c r="I192" s="210"/>
      <c r="J192" s="210"/>
      <c r="K192" s="210"/>
      <c r="L192" s="210"/>
      <c r="M192" s="210"/>
      <c r="N192" s="210"/>
      <c r="O192" s="210"/>
      <c r="P192" s="210"/>
      <c r="Q192" s="210"/>
      <c r="R192" s="211"/>
      <c r="S192" s="246" t="s">
        <v>12</v>
      </c>
      <c r="T192" s="247"/>
      <c r="U192" s="247"/>
      <c r="V192" s="247"/>
      <c r="W192" s="214" t="s">
        <v>12</v>
      </c>
      <c r="X192" s="214"/>
      <c r="Y192" s="214"/>
      <c r="Z192" s="214"/>
      <c r="AA192" s="215" t="s">
        <v>85</v>
      </c>
      <c r="AB192" s="216"/>
      <c r="AC192" s="216"/>
      <c r="AD192" s="216"/>
      <c r="AE192" s="216"/>
      <c r="AF192" s="143"/>
      <c r="AG192" s="144"/>
      <c r="AH192" s="144"/>
      <c r="AI192" s="144"/>
      <c r="AJ192" s="145"/>
      <c r="AK192" s="196"/>
      <c r="AL192" s="217" t="s">
        <v>80</v>
      </c>
      <c r="AM192" s="79"/>
      <c r="AN192" s="79"/>
      <c r="AO192" s="79"/>
      <c r="AP192" s="79"/>
      <c r="AQ192" s="79"/>
      <c r="AR192" s="79"/>
      <c r="AS192" s="79"/>
      <c r="AT192" s="79"/>
      <c r="AU192" s="155"/>
      <c r="AV192" s="156"/>
      <c r="AW192" s="156"/>
      <c r="AX192" s="156"/>
      <c r="AY192" s="156"/>
      <c r="AZ192" s="157"/>
      <c r="BA192" s="156"/>
      <c r="BB192" s="156"/>
      <c r="BC192" s="156"/>
      <c r="BD192" s="156"/>
      <c r="BE192" s="156"/>
      <c r="BF192" s="156"/>
      <c r="BG192" s="156"/>
      <c r="BH192" s="156"/>
      <c r="BI192" s="156"/>
      <c r="BJ192" s="156"/>
      <c r="BK192" s="156"/>
      <c r="BL192" s="161"/>
    </row>
    <row r="193" spans="1:64" ht="27" hidden="1" customHeight="1" x14ac:dyDescent="0.25">
      <c r="A193" s="176"/>
      <c r="B193" s="177"/>
      <c r="C193" s="177"/>
      <c r="D193" s="266"/>
      <c r="E193" s="267"/>
      <c r="F193" s="268"/>
      <c r="G193" s="210" t="s">
        <v>12</v>
      </c>
      <c r="H193" s="210"/>
      <c r="I193" s="210"/>
      <c r="J193" s="210"/>
      <c r="K193" s="210"/>
      <c r="L193" s="210"/>
      <c r="M193" s="210"/>
      <c r="N193" s="210"/>
      <c r="O193" s="210"/>
      <c r="P193" s="210"/>
      <c r="Q193" s="210"/>
      <c r="R193" s="211"/>
      <c r="S193" s="246" t="s">
        <v>12</v>
      </c>
      <c r="T193" s="247"/>
      <c r="U193" s="247"/>
      <c r="V193" s="247"/>
      <c r="W193" s="214" t="s">
        <v>12</v>
      </c>
      <c r="X193" s="214"/>
      <c r="Y193" s="214"/>
      <c r="Z193" s="214"/>
      <c r="AA193" s="215" t="s">
        <v>85</v>
      </c>
      <c r="AB193" s="216"/>
      <c r="AC193" s="216"/>
      <c r="AD193" s="216"/>
      <c r="AE193" s="216"/>
      <c r="AF193" s="143"/>
      <c r="AG193" s="144"/>
      <c r="AH193" s="144"/>
      <c r="AI193" s="144"/>
      <c r="AJ193" s="145"/>
      <c r="AK193" s="196"/>
      <c r="AL193" s="217" t="s">
        <v>80</v>
      </c>
      <c r="AM193" s="79"/>
      <c r="AN193" s="79"/>
      <c r="AO193" s="79"/>
      <c r="AP193" s="79"/>
      <c r="AQ193" s="79"/>
      <c r="AR193" s="79"/>
      <c r="AS193" s="79"/>
      <c r="AT193" s="79"/>
      <c r="AU193" s="155"/>
      <c r="AV193" s="156"/>
      <c r="AW193" s="156"/>
      <c r="AX193" s="156"/>
      <c r="AY193" s="156"/>
      <c r="AZ193" s="157"/>
      <c r="BA193" s="156"/>
      <c r="BB193" s="156"/>
      <c r="BC193" s="156"/>
      <c r="BD193" s="156"/>
      <c r="BE193" s="156"/>
      <c r="BF193" s="156"/>
      <c r="BG193" s="156"/>
      <c r="BH193" s="156"/>
      <c r="BI193" s="156"/>
      <c r="BJ193" s="156"/>
      <c r="BK193" s="156"/>
      <c r="BL193" s="161"/>
    </row>
    <row r="194" spans="1:64" ht="27" hidden="1" customHeight="1" x14ac:dyDescent="0.25">
      <c r="A194" s="176"/>
      <c r="B194" s="177"/>
      <c r="C194" s="177"/>
      <c r="D194" s="266"/>
      <c r="E194" s="267"/>
      <c r="F194" s="268"/>
      <c r="G194" s="210" t="s">
        <v>12</v>
      </c>
      <c r="H194" s="210"/>
      <c r="I194" s="210"/>
      <c r="J194" s="210"/>
      <c r="K194" s="210"/>
      <c r="L194" s="210"/>
      <c r="M194" s="210"/>
      <c r="N194" s="210"/>
      <c r="O194" s="210"/>
      <c r="P194" s="210"/>
      <c r="Q194" s="210"/>
      <c r="R194" s="211"/>
      <c r="S194" s="246" t="s">
        <v>12</v>
      </c>
      <c r="T194" s="247"/>
      <c r="U194" s="247"/>
      <c r="V194" s="247"/>
      <c r="W194" s="214" t="s">
        <v>12</v>
      </c>
      <c r="X194" s="214"/>
      <c r="Y194" s="214"/>
      <c r="Z194" s="214"/>
      <c r="AA194" s="215" t="s">
        <v>85</v>
      </c>
      <c r="AB194" s="216"/>
      <c r="AC194" s="216"/>
      <c r="AD194" s="216"/>
      <c r="AE194" s="216"/>
      <c r="AF194" s="143"/>
      <c r="AG194" s="144"/>
      <c r="AH194" s="144"/>
      <c r="AI194" s="144"/>
      <c r="AJ194" s="145"/>
      <c r="AK194" s="196"/>
      <c r="AL194" s="217" t="s">
        <v>80</v>
      </c>
      <c r="AM194" s="79"/>
      <c r="AN194" s="79"/>
      <c r="AO194" s="79"/>
      <c r="AP194" s="79"/>
      <c r="AQ194" s="79"/>
      <c r="AR194" s="79"/>
      <c r="AS194" s="79"/>
      <c r="AT194" s="79"/>
      <c r="AU194" s="155"/>
      <c r="AV194" s="156"/>
      <c r="AW194" s="156"/>
      <c r="AX194" s="156"/>
      <c r="AY194" s="156"/>
      <c r="AZ194" s="157"/>
      <c r="BA194" s="156"/>
      <c r="BB194" s="156"/>
      <c r="BC194" s="156"/>
      <c r="BD194" s="156"/>
      <c r="BE194" s="156"/>
      <c r="BF194" s="156"/>
      <c r="BG194" s="156"/>
      <c r="BH194" s="156"/>
      <c r="BI194" s="156"/>
      <c r="BJ194" s="156"/>
      <c r="BK194" s="156"/>
      <c r="BL194" s="161"/>
    </row>
    <row r="195" spans="1:64" ht="27" hidden="1" customHeight="1" x14ac:dyDescent="0.25">
      <c r="A195" s="176"/>
      <c r="B195" s="177"/>
      <c r="C195" s="177"/>
      <c r="D195" s="266"/>
      <c r="E195" s="267"/>
      <c r="F195" s="268"/>
      <c r="G195" s="210" t="s">
        <v>12</v>
      </c>
      <c r="H195" s="210"/>
      <c r="I195" s="210"/>
      <c r="J195" s="210"/>
      <c r="K195" s="210"/>
      <c r="L195" s="210"/>
      <c r="M195" s="210"/>
      <c r="N195" s="210"/>
      <c r="O195" s="210"/>
      <c r="P195" s="210"/>
      <c r="Q195" s="210"/>
      <c r="R195" s="211"/>
      <c r="S195" s="246" t="s">
        <v>12</v>
      </c>
      <c r="T195" s="247"/>
      <c r="U195" s="247"/>
      <c r="V195" s="247"/>
      <c r="W195" s="214" t="s">
        <v>12</v>
      </c>
      <c r="X195" s="214"/>
      <c r="Y195" s="214"/>
      <c r="Z195" s="214"/>
      <c r="AA195" s="215" t="s">
        <v>85</v>
      </c>
      <c r="AB195" s="216"/>
      <c r="AC195" s="216"/>
      <c r="AD195" s="216"/>
      <c r="AE195" s="216"/>
      <c r="AF195" s="143"/>
      <c r="AG195" s="144"/>
      <c r="AH195" s="144"/>
      <c r="AI195" s="144"/>
      <c r="AJ195" s="145"/>
      <c r="AK195" s="196"/>
      <c r="AL195" s="217" t="s">
        <v>80</v>
      </c>
      <c r="AM195" s="79"/>
      <c r="AN195" s="79"/>
      <c r="AO195" s="79"/>
      <c r="AP195" s="79"/>
      <c r="AQ195" s="79"/>
      <c r="AR195" s="79"/>
      <c r="AS195" s="79"/>
      <c r="AT195" s="79"/>
      <c r="AU195" s="155"/>
      <c r="AV195" s="156"/>
      <c r="AW195" s="156"/>
      <c r="AX195" s="156"/>
      <c r="AY195" s="156"/>
      <c r="AZ195" s="157"/>
      <c r="BA195" s="156"/>
      <c r="BB195" s="156"/>
      <c r="BC195" s="156"/>
      <c r="BD195" s="156"/>
      <c r="BE195" s="156"/>
      <c r="BF195" s="156"/>
      <c r="BG195" s="156"/>
      <c r="BH195" s="156"/>
      <c r="BI195" s="156"/>
      <c r="BJ195" s="156"/>
      <c r="BK195" s="156"/>
      <c r="BL195" s="161"/>
    </row>
    <row r="196" spans="1:64" ht="27" hidden="1" customHeight="1" x14ac:dyDescent="0.25">
      <c r="A196" s="176"/>
      <c r="B196" s="177"/>
      <c r="C196" s="177"/>
      <c r="D196" s="266"/>
      <c r="E196" s="267"/>
      <c r="F196" s="268"/>
      <c r="G196" s="210" t="s">
        <v>12</v>
      </c>
      <c r="H196" s="210"/>
      <c r="I196" s="210"/>
      <c r="J196" s="210"/>
      <c r="K196" s="210"/>
      <c r="L196" s="210"/>
      <c r="M196" s="210"/>
      <c r="N196" s="210"/>
      <c r="O196" s="210"/>
      <c r="P196" s="210"/>
      <c r="Q196" s="210"/>
      <c r="R196" s="211"/>
      <c r="S196" s="246" t="s">
        <v>12</v>
      </c>
      <c r="T196" s="247"/>
      <c r="U196" s="247"/>
      <c r="V196" s="247"/>
      <c r="W196" s="214" t="s">
        <v>12</v>
      </c>
      <c r="X196" s="214"/>
      <c r="Y196" s="214"/>
      <c r="Z196" s="214"/>
      <c r="AA196" s="215" t="s">
        <v>85</v>
      </c>
      <c r="AB196" s="216"/>
      <c r="AC196" s="216"/>
      <c r="AD196" s="216"/>
      <c r="AE196" s="216"/>
      <c r="AF196" s="143"/>
      <c r="AG196" s="144"/>
      <c r="AH196" s="144"/>
      <c r="AI196" s="144"/>
      <c r="AJ196" s="145"/>
      <c r="AK196" s="196"/>
      <c r="AL196" s="217" t="s">
        <v>80</v>
      </c>
      <c r="AM196" s="79"/>
      <c r="AN196" s="79"/>
      <c r="AO196" s="79"/>
      <c r="AP196" s="79"/>
      <c r="AQ196" s="79"/>
      <c r="AR196" s="79"/>
      <c r="AS196" s="79"/>
      <c r="AT196" s="79"/>
      <c r="AU196" s="155"/>
      <c r="AV196" s="156"/>
      <c r="AW196" s="156"/>
      <c r="AX196" s="156"/>
      <c r="AY196" s="156"/>
      <c r="AZ196" s="157"/>
      <c r="BA196" s="156"/>
      <c r="BB196" s="156"/>
      <c r="BC196" s="156"/>
      <c r="BD196" s="156"/>
      <c r="BE196" s="156"/>
      <c r="BF196" s="156"/>
      <c r="BG196" s="156"/>
      <c r="BH196" s="156"/>
      <c r="BI196" s="156"/>
      <c r="BJ196" s="156"/>
      <c r="BK196" s="156"/>
      <c r="BL196" s="161"/>
    </row>
    <row r="197" spans="1:64" ht="27" hidden="1" customHeight="1" x14ac:dyDescent="0.25">
      <c r="A197" s="176"/>
      <c r="B197" s="177"/>
      <c r="C197" s="177"/>
      <c r="D197" s="266"/>
      <c r="E197" s="267"/>
      <c r="F197" s="268"/>
      <c r="G197" s="210" t="s">
        <v>12</v>
      </c>
      <c r="H197" s="210"/>
      <c r="I197" s="210"/>
      <c r="J197" s="210"/>
      <c r="K197" s="210"/>
      <c r="L197" s="210"/>
      <c r="M197" s="210"/>
      <c r="N197" s="210"/>
      <c r="O197" s="210"/>
      <c r="P197" s="210"/>
      <c r="Q197" s="210"/>
      <c r="R197" s="211"/>
      <c r="S197" s="246" t="s">
        <v>12</v>
      </c>
      <c r="T197" s="247"/>
      <c r="U197" s="247"/>
      <c r="V197" s="247"/>
      <c r="W197" s="214" t="s">
        <v>12</v>
      </c>
      <c r="X197" s="214"/>
      <c r="Y197" s="214"/>
      <c r="Z197" s="214"/>
      <c r="AA197" s="215" t="s">
        <v>85</v>
      </c>
      <c r="AB197" s="216"/>
      <c r="AC197" s="216"/>
      <c r="AD197" s="216"/>
      <c r="AE197" s="216"/>
      <c r="AF197" s="143"/>
      <c r="AG197" s="144"/>
      <c r="AH197" s="144"/>
      <c r="AI197" s="144"/>
      <c r="AJ197" s="145"/>
      <c r="AK197" s="196"/>
      <c r="AL197" s="217" t="s">
        <v>80</v>
      </c>
      <c r="AM197" s="79"/>
      <c r="AN197" s="79"/>
      <c r="AO197" s="79"/>
      <c r="AP197" s="79"/>
      <c r="AQ197" s="79"/>
      <c r="AR197" s="79"/>
      <c r="AS197" s="79"/>
      <c r="AT197" s="79"/>
      <c r="AU197" s="155"/>
      <c r="AV197" s="156"/>
      <c r="AW197" s="156"/>
      <c r="AX197" s="156"/>
      <c r="AY197" s="156"/>
      <c r="AZ197" s="157"/>
      <c r="BA197" s="156"/>
      <c r="BB197" s="156"/>
      <c r="BC197" s="156"/>
      <c r="BD197" s="156"/>
      <c r="BE197" s="156"/>
      <c r="BF197" s="156"/>
      <c r="BG197" s="156"/>
      <c r="BH197" s="156"/>
      <c r="BI197" s="156"/>
      <c r="BJ197" s="156"/>
      <c r="BK197" s="156"/>
      <c r="BL197" s="161"/>
    </row>
    <row r="198" spans="1:64" ht="27" hidden="1" customHeight="1" x14ac:dyDescent="0.25">
      <c r="A198" s="176"/>
      <c r="B198" s="177"/>
      <c r="C198" s="177"/>
      <c r="D198" s="266"/>
      <c r="E198" s="267"/>
      <c r="F198" s="268"/>
      <c r="G198" s="210" t="s">
        <v>12</v>
      </c>
      <c r="H198" s="210"/>
      <c r="I198" s="210"/>
      <c r="J198" s="210"/>
      <c r="K198" s="210"/>
      <c r="L198" s="210"/>
      <c r="M198" s="210"/>
      <c r="N198" s="210"/>
      <c r="O198" s="210"/>
      <c r="P198" s="210"/>
      <c r="Q198" s="210"/>
      <c r="R198" s="211"/>
      <c r="S198" s="246" t="s">
        <v>12</v>
      </c>
      <c r="T198" s="247"/>
      <c r="U198" s="247"/>
      <c r="V198" s="247"/>
      <c r="W198" s="214" t="s">
        <v>12</v>
      </c>
      <c r="X198" s="214"/>
      <c r="Y198" s="214"/>
      <c r="Z198" s="214"/>
      <c r="AA198" s="215" t="s">
        <v>85</v>
      </c>
      <c r="AB198" s="216"/>
      <c r="AC198" s="216"/>
      <c r="AD198" s="216"/>
      <c r="AE198" s="216"/>
      <c r="AF198" s="143"/>
      <c r="AG198" s="144"/>
      <c r="AH198" s="144"/>
      <c r="AI198" s="144"/>
      <c r="AJ198" s="145"/>
      <c r="AK198" s="196"/>
      <c r="AL198" s="217" t="s">
        <v>80</v>
      </c>
      <c r="AM198" s="79"/>
      <c r="AN198" s="79"/>
      <c r="AO198" s="79"/>
      <c r="AP198" s="79"/>
      <c r="AQ198" s="79"/>
      <c r="AR198" s="79"/>
      <c r="AS198" s="79"/>
      <c r="AT198" s="79"/>
      <c r="AU198" s="155"/>
      <c r="AV198" s="156"/>
      <c r="AW198" s="156"/>
      <c r="AX198" s="156"/>
      <c r="AY198" s="156"/>
      <c r="AZ198" s="157"/>
      <c r="BA198" s="156"/>
      <c r="BB198" s="156"/>
      <c r="BC198" s="156"/>
      <c r="BD198" s="156"/>
      <c r="BE198" s="156"/>
      <c r="BF198" s="156"/>
      <c r="BG198" s="156"/>
      <c r="BH198" s="156"/>
      <c r="BI198" s="156"/>
      <c r="BJ198" s="156"/>
      <c r="BK198" s="156"/>
      <c r="BL198" s="161"/>
    </row>
    <row r="199" spans="1:64" ht="27" hidden="1" customHeight="1" x14ac:dyDescent="0.25">
      <c r="A199" s="176"/>
      <c r="B199" s="177"/>
      <c r="C199" s="177"/>
      <c r="D199" s="266"/>
      <c r="E199" s="267"/>
      <c r="F199" s="268"/>
      <c r="G199" s="210" t="s">
        <v>12</v>
      </c>
      <c r="H199" s="210"/>
      <c r="I199" s="210"/>
      <c r="J199" s="210"/>
      <c r="K199" s="210"/>
      <c r="L199" s="210"/>
      <c r="M199" s="210"/>
      <c r="N199" s="210"/>
      <c r="O199" s="210"/>
      <c r="P199" s="210"/>
      <c r="Q199" s="210"/>
      <c r="R199" s="211"/>
      <c r="S199" s="246" t="s">
        <v>12</v>
      </c>
      <c r="T199" s="247"/>
      <c r="U199" s="247"/>
      <c r="V199" s="247"/>
      <c r="W199" s="214" t="s">
        <v>12</v>
      </c>
      <c r="X199" s="214"/>
      <c r="Y199" s="214"/>
      <c r="Z199" s="214"/>
      <c r="AA199" s="215" t="s">
        <v>85</v>
      </c>
      <c r="AB199" s="216"/>
      <c r="AC199" s="216"/>
      <c r="AD199" s="216"/>
      <c r="AE199" s="216"/>
      <c r="AF199" s="143"/>
      <c r="AG199" s="144"/>
      <c r="AH199" s="144"/>
      <c r="AI199" s="144"/>
      <c r="AJ199" s="145"/>
      <c r="AK199" s="196"/>
      <c r="AL199" s="217" t="s">
        <v>80</v>
      </c>
      <c r="AM199" s="79"/>
      <c r="AN199" s="79"/>
      <c r="AO199" s="79"/>
      <c r="AP199" s="79"/>
      <c r="AQ199" s="79"/>
      <c r="AR199" s="79"/>
      <c r="AS199" s="79"/>
      <c r="AT199" s="79"/>
      <c r="AU199" s="155"/>
      <c r="AV199" s="156"/>
      <c r="AW199" s="156"/>
      <c r="AX199" s="156"/>
      <c r="AY199" s="156"/>
      <c r="AZ199" s="157"/>
      <c r="BA199" s="156"/>
      <c r="BB199" s="156"/>
      <c r="BC199" s="156"/>
      <c r="BD199" s="156"/>
      <c r="BE199" s="156"/>
      <c r="BF199" s="156"/>
      <c r="BG199" s="156"/>
      <c r="BH199" s="156"/>
      <c r="BI199" s="156"/>
      <c r="BJ199" s="156"/>
      <c r="BK199" s="156"/>
      <c r="BL199" s="161"/>
    </row>
    <row r="200" spans="1:64" ht="27" hidden="1" customHeight="1" x14ac:dyDescent="0.25">
      <c r="A200" s="176"/>
      <c r="B200" s="177"/>
      <c r="C200" s="177"/>
      <c r="D200" s="266"/>
      <c r="E200" s="267"/>
      <c r="F200" s="268"/>
      <c r="G200" s="210" t="s">
        <v>12</v>
      </c>
      <c r="H200" s="210"/>
      <c r="I200" s="210"/>
      <c r="J200" s="210"/>
      <c r="K200" s="210"/>
      <c r="L200" s="210"/>
      <c r="M200" s="210"/>
      <c r="N200" s="210"/>
      <c r="O200" s="210"/>
      <c r="P200" s="210"/>
      <c r="Q200" s="210"/>
      <c r="R200" s="211"/>
      <c r="S200" s="246" t="s">
        <v>12</v>
      </c>
      <c r="T200" s="247"/>
      <c r="U200" s="247"/>
      <c r="V200" s="247"/>
      <c r="W200" s="214" t="s">
        <v>12</v>
      </c>
      <c r="X200" s="214"/>
      <c r="Y200" s="214"/>
      <c r="Z200" s="214"/>
      <c r="AA200" s="215" t="s">
        <v>85</v>
      </c>
      <c r="AB200" s="216"/>
      <c r="AC200" s="216"/>
      <c r="AD200" s="216"/>
      <c r="AE200" s="216"/>
      <c r="AF200" s="143"/>
      <c r="AG200" s="144"/>
      <c r="AH200" s="144"/>
      <c r="AI200" s="144"/>
      <c r="AJ200" s="145"/>
      <c r="AK200" s="196"/>
      <c r="AL200" s="217" t="s">
        <v>80</v>
      </c>
      <c r="AM200" s="79"/>
      <c r="AN200" s="79"/>
      <c r="AO200" s="79"/>
      <c r="AP200" s="79"/>
      <c r="AQ200" s="79"/>
      <c r="AR200" s="79"/>
      <c r="AS200" s="79"/>
      <c r="AT200" s="79"/>
      <c r="AU200" s="155"/>
      <c r="AV200" s="156"/>
      <c r="AW200" s="156"/>
      <c r="AX200" s="156"/>
      <c r="AY200" s="156"/>
      <c r="AZ200" s="157"/>
      <c r="BA200" s="156"/>
      <c r="BB200" s="156"/>
      <c r="BC200" s="156"/>
      <c r="BD200" s="156"/>
      <c r="BE200" s="156"/>
      <c r="BF200" s="156"/>
      <c r="BG200" s="156"/>
      <c r="BH200" s="156"/>
      <c r="BI200" s="156"/>
      <c r="BJ200" s="156"/>
      <c r="BK200" s="156"/>
      <c r="BL200" s="161"/>
    </row>
    <row r="201" spans="1:64" ht="27" hidden="1" customHeight="1" x14ac:dyDescent="0.25">
      <c r="A201" s="176"/>
      <c r="B201" s="177"/>
      <c r="C201" s="177"/>
      <c r="D201" s="266"/>
      <c r="E201" s="267"/>
      <c r="F201" s="268"/>
      <c r="G201" s="210" t="s">
        <v>12</v>
      </c>
      <c r="H201" s="210"/>
      <c r="I201" s="210"/>
      <c r="J201" s="210"/>
      <c r="K201" s="210"/>
      <c r="L201" s="210"/>
      <c r="M201" s="210"/>
      <c r="N201" s="210"/>
      <c r="O201" s="210"/>
      <c r="P201" s="210"/>
      <c r="Q201" s="210"/>
      <c r="R201" s="211"/>
      <c r="S201" s="246" t="s">
        <v>12</v>
      </c>
      <c r="T201" s="247"/>
      <c r="U201" s="247"/>
      <c r="V201" s="247"/>
      <c r="W201" s="214" t="s">
        <v>12</v>
      </c>
      <c r="X201" s="214"/>
      <c r="Y201" s="214"/>
      <c r="Z201" s="214"/>
      <c r="AA201" s="215" t="s">
        <v>85</v>
      </c>
      <c r="AB201" s="216"/>
      <c r="AC201" s="216"/>
      <c r="AD201" s="216"/>
      <c r="AE201" s="216"/>
      <c r="AF201" s="143"/>
      <c r="AG201" s="144"/>
      <c r="AH201" s="144"/>
      <c r="AI201" s="144"/>
      <c r="AJ201" s="145"/>
      <c r="AK201" s="196"/>
      <c r="AL201" s="217" t="s">
        <v>80</v>
      </c>
      <c r="AM201" s="79"/>
      <c r="AN201" s="79"/>
      <c r="AO201" s="79"/>
      <c r="AP201" s="79"/>
      <c r="AQ201" s="79"/>
      <c r="AR201" s="79"/>
      <c r="AS201" s="79"/>
      <c r="AT201" s="79"/>
      <c r="AU201" s="155"/>
      <c r="AV201" s="156"/>
      <c r="AW201" s="156"/>
      <c r="AX201" s="156"/>
      <c r="AY201" s="156"/>
      <c r="AZ201" s="157"/>
      <c r="BA201" s="156"/>
      <c r="BB201" s="156"/>
      <c r="BC201" s="156"/>
      <c r="BD201" s="156"/>
      <c r="BE201" s="156"/>
      <c r="BF201" s="156"/>
      <c r="BG201" s="156"/>
      <c r="BH201" s="156"/>
      <c r="BI201" s="156"/>
      <c r="BJ201" s="156"/>
      <c r="BK201" s="156"/>
      <c r="BL201" s="161"/>
    </row>
    <row r="202" spans="1:64" ht="27" hidden="1" customHeight="1" x14ac:dyDescent="0.25">
      <c r="A202" s="176"/>
      <c r="B202" s="177"/>
      <c r="C202" s="177"/>
      <c r="D202" s="266"/>
      <c r="E202" s="267"/>
      <c r="F202" s="268"/>
      <c r="G202" s="210" t="s">
        <v>12</v>
      </c>
      <c r="H202" s="210"/>
      <c r="I202" s="210"/>
      <c r="J202" s="210"/>
      <c r="K202" s="210"/>
      <c r="L202" s="210"/>
      <c r="M202" s="210"/>
      <c r="N202" s="210"/>
      <c r="O202" s="210"/>
      <c r="P202" s="210"/>
      <c r="Q202" s="210"/>
      <c r="R202" s="211"/>
      <c r="S202" s="246" t="s">
        <v>12</v>
      </c>
      <c r="T202" s="247"/>
      <c r="U202" s="247"/>
      <c r="V202" s="247"/>
      <c r="W202" s="214" t="s">
        <v>12</v>
      </c>
      <c r="X202" s="214"/>
      <c r="Y202" s="214"/>
      <c r="Z202" s="214"/>
      <c r="AA202" s="215" t="s">
        <v>85</v>
      </c>
      <c r="AB202" s="216"/>
      <c r="AC202" s="216"/>
      <c r="AD202" s="216"/>
      <c r="AE202" s="216"/>
      <c r="AF202" s="143"/>
      <c r="AG202" s="144"/>
      <c r="AH202" s="144"/>
      <c r="AI202" s="144"/>
      <c r="AJ202" s="145"/>
      <c r="AK202" s="196"/>
      <c r="AL202" s="217" t="s">
        <v>80</v>
      </c>
      <c r="AM202" s="79"/>
      <c r="AN202" s="79"/>
      <c r="AO202" s="79"/>
      <c r="AP202" s="79"/>
      <c r="AQ202" s="79"/>
      <c r="AR202" s="79"/>
      <c r="AS202" s="79"/>
      <c r="AT202" s="79"/>
      <c r="AU202" s="155"/>
      <c r="AV202" s="156"/>
      <c r="AW202" s="156"/>
      <c r="AX202" s="156"/>
      <c r="AY202" s="156"/>
      <c r="AZ202" s="157"/>
      <c r="BA202" s="156"/>
      <c r="BB202" s="156"/>
      <c r="BC202" s="156"/>
      <c r="BD202" s="156"/>
      <c r="BE202" s="156"/>
      <c r="BF202" s="156"/>
      <c r="BG202" s="156"/>
      <c r="BH202" s="156"/>
      <c r="BI202" s="156"/>
      <c r="BJ202" s="156"/>
      <c r="BK202" s="156"/>
      <c r="BL202" s="161"/>
    </row>
    <row r="203" spans="1:64" ht="27.75" hidden="1" customHeight="1" x14ac:dyDescent="0.25">
      <c r="A203" s="176"/>
      <c r="B203" s="177"/>
      <c r="C203" s="177"/>
      <c r="D203" s="269"/>
      <c r="E203" s="270"/>
      <c r="F203" s="271"/>
      <c r="G203" s="284" t="s">
        <v>12</v>
      </c>
      <c r="H203" s="285"/>
      <c r="I203" s="285"/>
      <c r="J203" s="285"/>
      <c r="K203" s="285"/>
      <c r="L203" s="285"/>
      <c r="M203" s="285"/>
      <c r="N203" s="285"/>
      <c r="O203" s="285"/>
      <c r="P203" s="285"/>
      <c r="Q203" s="285"/>
      <c r="R203" s="286"/>
      <c r="S203" s="250" t="s">
        <v>12</v>
      </c>
      <c r="T203" s="251"/>
      <c r="U203" s="251"/>
      <c r="V203" s="251"/>
      <c r="W203" s="241" t="s">
        <v>12</v>
      </c>
      <c r="X203" s="241"/>
      <c r="Y203" s="241"/>
      <c r="Z203" s="241"/>
      <c r="AA203" s="242" t="s">
        <v>85</v>
      </c>
      <c r="AB203" s="243"/>
      <c r="AC203" s="243"/>
      <c r="AD203" s="243"/>
      <c r="AE203" s="244"/>
      <c r="AF203" s="146"/>
      <c r="AG203" s="147"/>
      <c r="AH203" s="147"/>
      <c r="AI203" s="147"/>
      <c r="AJ203" s="148"/>
      <c r="AK203" s="196"/>
      <c r="AL203" s="236" t="s">
        <v>80</v>
      </c>
      <c r="AM203" s="237"/>
      <c r="AN203" s="237"/>
      <c r="AO203" s="237"/>
      <c r="AP203" s="237"/>
      <c r="AQ203" s="237"/>
      <c r="AR203" s="237"/>
      <c r="AS203" s="237"/>
      <c r="AT203" s="237"/>
      <c r="AU203" s="155"/>
      <c r="AV203" s="156"/>
      <c r="AW203" s="156"/>
      <c r="AX203" s="156"/>
      <c r="AY203" s="156"/>
      <c r="AZ203" s="157"/>
      <c r="BA203" s="159"/>
      <c r="BB203" s="159"/>
      <c r="BC203" s="159"/>
      <c r="BD203" s="159"/>
      <c r="BE203" s="159"/>
      <c r="BF203" s="159"/>
      <c r="BG203" s="159"/>
      <c r="BH203" s="159"/>
      <c r="BI203" s="159"/>
      <c r="BJ203" s="159"/>
      <c r="BK203" s="159"/>
      <c r="BL203" s="249"/>
    </row>
    <row r="204" spans="1:64" ht="49.5" customHeight="1" x14ac:dyDescent="0.25">
      <c r="A204" s="176"/>
      <c r="B204" s="177"/>
      <c r="C204" s="177"/>
      <c r="D204" s="173" t="s">
        <v>107</v>
      </c>
      <c r="E204" s="173"/>
      <c r="F204" s="178"/>
      <c r="G204" s="223" t="s">
        <v>163</v>
      </c>
      <c r="H204" s="224"/>
      <c r="I204" s="224"/>
      <c r="J204" s="224"/>
      <c r="K204" s="224"/>
      <c r="L204" s="224"/>
      <c r="M204" s="224"/>
      <c r="N204" s="224"/>
      <c r="O204" s="224"/>
      <c r="P204" s="224"/>
      <c r="Q204" s="224"/>
      <c r="R204" s="225"/>
      <c r="S204" s="288">
        <f>Bansek2!S204+'Plk2'!S205</f>
        <v>-2.9983949665880294</v>
      </c>
      <c r="T204" s="256"/>
      <c r="U204" s="256"/>
      <c r="V204" s="256"/>
      <c r="W204" s="257" t="s">
        <v>79</v>
      </c>
      <c r="X204" s="257"/>
      <c r="Y204" s="257"/>
      <c r="Z204" s="257"/>
      <c r="AA204" s="252">
        <f>Bansek2!AA204+'Plk2'!AA205</f>
        <v>-79.817288303456067</v>
      </c>
      <c r="AB204" s="253"/>
      <c r="AC204" s="253"/>
      <c r="AD204" s="253"/>
      <c r="AE204" s="254"/>
      <c r="AF204" s="140">
        <f>AA204+AA205</f>
        <v>-92.670079203879993</v>
      </c>
      <c r="AG204" s="141"/>
      <c r="AH204" s="141"/>
      <c r="AI204" s="141"/>
      <c r="AJ204" s="142"/>
      <c r="AK204" s="196"/>
      <c r="AL204" s="149" t="s">
        <v>80</v>
      </c>
      <c r="AM204" s="150"/>
      <c r="AN204" s="150"/>
      <c r="AO204" s="150"/>
      <c r="AP204" s="150"/>
      <c r="AQ204" s="150"/>
      <c r="AR204" s="150"/>
      <c r="AS204" s="150"/>
      <c r="AT204" s="151"/>
      <c r="AU204" s="152" t="s">
        <v>80</v>
      </c>
      <c r="AV204" s="153"/>
      <c r="AW204" s="153"/>
      <c r="AX204" s="153"/>
      <c r="AY204" s="153"/>
      <c r="AZ204" s="154"/>
      <c r="BA204" s="152" t="s">
        <v>12</v>
      </c>
      <c r="BB204" s="153"/>
      <c r="BC204" s="153"/>
      <c r="BD204" s="153"/>
      <c r="BE204" s="153"/>
      <c r="BF204" s="153"/>
      <c r="BG204" s="153"/>
      <c r="BH204" s="153"/>
      <c r="BI204" s="153"/>
      <c r="BJ204" s="153"/>
      <c r="BK204" s="153"/>
      <c r="BL204" s="248"/>
    </row>
    <row r="205" spans="1:64" ht="51.75" customHeight="1" thickBot="1" x14ac:dyDescent="0.3">
      <c r="A205" s="176"/>
      <c r="B205" s="177"/>
      <c r="C205" s="177"/>
      <c r="D205" s="177"/>
      <c r="E205" s="177"/>
      <c r="F205" s="180"/>
      <c r="G205" s="209" t="s">
        <v>190</v>
      </c>
      <c r="H205" s="210"/>
      <c r="I205" s="210"/>
      <c r="J205" s="210"/>
      <c r="K205" s="210"/>
      <c r="L205" s="210"/>
      <c r="M205" s="210"/>
      <c r="N205" s="210"/>
      <c r="O205" s="210"/>
      <c r="P205" s="210"/>
      <c r="Q205" s="210"/>
      <c r="R205" s="211"/>
      <c r="S205" s="289">
        <f>Bansek2!S205</f>
        <v>-0.45624334098754599</v>
      </c>
      <c r="T205" s="247"/>
      <c r="U205" s="247"/>
      <c r="V205" s="247"/>
      <c r="W205" s="214" t="s">
        <v>79</v>
      </c>
      <c r="X205" s="214"/>
      <c r="Y205" s="214"/>
      <c r="Z205" s="214"/>
      <c r="AA205" s="215">
        <f>Bansek2!AA205</f>
        <v>-12.852790900423923</v>
      </c>
      <c r="AB205" s="216"/>
      <c r="AC205" s="216"/>
      <c r="AD205" s="216"/>
      <c r="AE205" s="216"/>
      <c r="AF205" s="143"/>
      <c r="AG205" s="144"/>
      <c r="AH205" s="144"/>
      <c r="AI205" s="144"/>
      <c r="AJ205" s="145"/>
      <c r="AK205" s="196"/>
      <c r="AL205" s="217" t="s">
        <v>80</v>
      </c>
      <c r="AM205" s="79"/>
      <c r="AN205" s="79"/>
      <c r="AO205" s="79"/>
      <c r="AP205" s="79"/>
      <c r="AQ205" s="79"/>
      <c r="AR205" s="79"/>
      <c r="AS205" s="79"/>
      <c r="AT205" s="218"/>
      <c r="AU205" s="155"/>
      <c r="AV205" s="156"/>
      <c r="AW205" s="156"/>
      <c r="AX205" s="156"/>
      <c r="AY205" s="156"/>
      <c r="AZ205" s="157"/>
      <c r="BA205" s="155"/>
      <c r="BB205" s="156"/>
      <c r="BC205" s="156"/>
      <c r="BD205" s="156"/>
      <c r="BE205" s="156"/>
      <c r="BF205" s="156"/>
      <c r="BG205" s="156"/>
      <c r="BH205" s="156"/>
      <c r="BI205" s="156"/>
      <c r="BJ205" s="156"/>
      <c r="BK205" s="156"/>
      <c r="BL205" s="161"/>
    </row>
    <row r="206" spans="1:64" ht="27" hidden="1" customHeight="1" x14ac:dyDescent="0.25">
      <c r="A206" s="176"/>
      <c r="B206" s="177"/>
      <c r="C206" s="177"/>
      <c r="D206" s="177"/>
      <c r="E206" s="177"/>
      <c r="F206" s="180"/>
      <c r="G206" s="210" t="s">
        <v>12</v>
      </c>
      <c r="H206" s="210"/>
      <c r="I206" s="210"/>
      <c r="J206" s="210"/>
      <c r="K206" s="210"/>
      <c r="L206" s="210"/>
      <c r="M206" s="210"/>
      <c r="N206" s="210"/>
      <c r="O206" s="210"/>
      <c r="P206" s="210"/>
      <c r="Q206" s="210"/>
      <c r="R206" s="211"/>
      <c r="S206" s="246" t="s">
        <v>12</v>
      </c>
      <c r="T206" s="247"/>
      <c r="U206" s="247"/>
      <c r="V206" s="247"/>
      <c r="W206" s="214" t="s">
        <v>12</v>
      </c>
      <c r="X206" s="214"/>
      <c r="Y206" s="214"/>
      <c r="Z206" s="214"/>
      <c r="AA206" s="215" t="s">
        <v>85</v>
      </c>
      <c r="AB206" s="216"/>
      <c r="AC206" s="216"/>
      <c r="AD206" s="216"/>
      <c r="AE206" s="216"/>
      <c r="AF206" s="143"/>
      <c r="AG206" s="144"/>
      <c r="AH206" s="144"/>
      <c r="AI206" s="144"/>
      <c r="AJ206" s="145"/>
      <c r="AK206" s="196"/>
      <c r="AL206" s="217" t="s">
        <v>80</v>
      </c>
      <c r="AM206" s="79"/>
      <c r="AN206" s="79"/>
      <c r="AO206" s="79"/>
      <c r="AP206" s="79"/>
      <c r="AQ206" s="79"/>
      <c r="AR206" s="79"/>
      <c r="AS206" s="79"/>
      <c r="AT206" s="218"/>
      <c r="AU206" s="155"/>
      <c r="AV206" s="156"/>
      <c r="AW206" s="156"/>
      <c r="AX206" s="156"/>
      <c r="AY206" s="156"/>
      <c r="AZ206" s="157"/>
      <c r="BA206" s="155"/>
      <c r="BB206" s="156"/>
      <c r="BC206" s="156"/>
      <c r="BD206" s="156"/>
      <c r="BE206" s="156"/>
      <c r="BF206" s="156"/>
      <c r="BG206" s="156"/>
      <c r="BH206" s="156"/>
      <c r="BI206" s="156"/>
      <c r="BJ206" s="156"/>
      <c r="BK206" s="156"/>
      <c r="BL206" s="161"/>
    </row>
    <row r="207" spans="1:64" ht="27" hidden="1" customHeight="1" x14ac:dyDescent="0.25">
      <c r="A207" s="176"/>
      <c r="B207" s="177"/>
      <c r="C207" s="177"/>
      <c r="D207" s="177"/>
      <c r="E207" s="177"/>
      <c r="F207" s="180"/>
      <c r="G207" s="79" t="s">
        <v>12</v>
      </c>
      <c r="H207" s="79"/>
      <c r="I207" s="79"/>
      <c r="J207" s="79"/>
      <c r="K207" s="79"/>
      <c r="L207" s="79"/>
      <c r="M207" s="79"/>
      <c r="N207" s="79"/>
      <c r="O207" s="79"/>
      <c r="P207" s="79"/>
      <c r="Q207" s="79"/>
      <c r="R207" s="80"/>
      <c r="S207" s="246" t="s">
        <v>12</v>
      </c>
      <c r="T207" s="247"/>
      <c r="U207" s="247"/>
      <c r="V207" s="247"/>
      <c r="W207" s="214" t="s">
        <v>12</v>
      </c>
      <c r="X207" s="214"/>
      <c r="Y207" s="214"/>
      <c r="Z207" s="214"/>
      <c r="AA207" s="215" t="s">
        <v>85</v>
      </c>
      <c r="AB207" s="216"/>
      <c r="AC207" s="216"/>
      <c r="AD207" s="216"/>
      <c r="AE207" s="216"/>
      <c r="AF207" s="143"/>
      <c r="AG207" s="144"/>
      <c r="AH207" s="144"/>
      <c r="AI207" s="144"/>
      <c r="AJ207" s="145"/>
      <c r="AK207" s="196"/>
      <c r="AL207" s="217" t="s">
        <v>80</v>
      </c>
      <c r="AM207" s="79"/>
      <c r="AN207" s="79"/>
      <c r="AO207" s="79"/>
      <c r="AP207" s="79"/>
      <c r="AQ207" s="79"/>
      <c r="AR207" s="79"/>
      <c r="AS207" s="79"/>
      <c r="AT207" s="218"/>
      <c r="AU207" s="155"/>
      <c r="AV207" s="156"/>
      <c r="AW207" s="156"/>
      <c r="AX207" s="156"/>
      <c r="AY207" s="156"/>
      <c r="AZ207" s="157"/>
      <c r="BA207" s="155"/>
      <c r="BB207" s="156"/>
      <c r="BC207" s="156"/>
      <c r="BD207" s="156"/>
      <c r="BE207" s="156"/>
      <c r="BF207" s="156"/>
      <c r="BG207" s="156"/>
      <c r="BH207" s="156"/>
      <c r="BI207" s="156"/>
      <c r="BJ207" s="156"/>
      <c r="BK207" s="156"/>
      <c r="BL207" s="161"/>
    </row>
    <row r="208" spans="1:64" ht="27" hidden="1" customHeight="1" x14ac:dyDescent="0.25">
      <c r="A208" s="176"/>
      <c r="B208" s="177"/>
      <c r="C208" s="177"/>
      <c r="D208" s="177"/>
      <c r="E208" s="177"/>
      <c r="F208" s="180"/>
      <c r="G208" s="79" t="s">
        <v>12</v>
      </c>
      <c r="H208" s="79"/>
      <c r="I208" s="79"/>
      <c r="J208" s="79"/>
      <c r="K208" s="79"/>
      <c r="L208" s="79"/>
      <c r="M208" s="79"/>
      <c r="N208" s="79"/>
      <c r="O208" s="79"/>
      <c r="P208" s="79"/>
      <c r="Q208" s="79"/>
      <c r="R208" s="80"/>
      <c r="S208" s="246" t="s">
        <v>12</v>
      </c>
      <c r="T208" s="247"/>
      <c r="U208" s="247"/>
      <c r="V208" s="247"/>
      <c r="W208" s="214" t="s">
        <v>12</v>
      </c>
      <c r="X208" s="214"/>
      <c r="Y208" s="214"/>
      <c r="Z208" s="214"/>
      <c r="AA208" s="215" t="s">
        <v>85</v>
      </c>
      <c r="AB208" s="216"/>
      <c r="AC208" s="216"/>
      <c r="AD208" s="216"/>
      <c r="AE208" s="216"/>
      <c r="AF208" s="143"/>
      <c r="AG208" s="144"/>
      <c r="AH208" s="144"/>
      <c r="AI208" s="144"/>
      <c r="AJ208" s="145"/>
      <c r="AK208" s="196"/>
      <c r="AL208" s="217" t="s">
        <v>80</v>
      </c>
      <c r="AM208" s="79"/>
      <c r="AN208" s="79"/>
      <c r="AO208" s="79"/>
      <c r="AP208" s="79"/>
      <c r="AQ208" s="79"/>
      <c r="AR208" s="79"/>
      <c r="AS208" s="79"/>
      <c r="AT208" s="218"/>
      <c r="AU208" s="155"/>
      <c r="AV208" s="156"/>
      <c r="AW208" s="156"/>
      <c r="AX208" s="156"/>
      <c r="AY208" s="156"/>
      <c r="AZ208" s="157"/>
      <c r="BA208" s="155"/>
      <c r="BB208" s="156"/>
      <c r="BC208" s="156"/>
      <c r="BD208" s="156"/>
      <c r="BE208" s="156"/>
      <c r="BF208" s="156"/>
      <c r="BG208" s="156"/>
      <c r="BH208" s="156"/>
      <c r="BI208" s="156"/>
      <c r="BJ208" s="156"/>
      <c r="BK208" s="156"/>
      <c r="BL208" s="161"/>
    </row>
    <row r="209" spans="1:64" ht="27" hidden="1" customHeight="1" x14ac:dyDescent="0.25">
      <c r="A209" s="176"/>
      <c r="B209" s="177"/>
      <c r="C209" s="177"/>
      <c r="D209" s="177"/>
      <c r="E209" s="177"/>
      <c r="F209" s="180"/>
      <c r="G209" s="79" t="s">
        <v>12</v>
      </c>
      <c r="H209" s="79"/>
      <c r="I209" s="79"/>
      <c r="J209" s="79"/>
      <c r="K209" s="79"/>
      <c r="L209" s="79"/>
      <c r="M209" s="79"/>
      <c r="N209" s="79"/>
      <c r="O209" s="79"/>
      <c r="P209" s="79"/>
      <c r="Q209" s="79"/>
      <c r="R209" s="80"/>
      <c r="S209" s="246" t="s">
        <v>12</v>
      </c>
      <c r="T209" s="247"/>
      <c r="U209" s="247"/>
      <c r="V209" s="247"/>
      <c r="W209" s="214" t="s">
        <v>12</v>
      </c>
      <c r="X209" s="214"/>
      <c r="Y209" s="214"/>
      <c r="Z209" s="214"/>
      <c r="AA209" s="215" t="s">
        <v>85</v>
      </c>
      <c r="AB209" s="216"/>
      <c r="AC209" s="216"/>
      <c r="AD209" s="216"/>
      <c r="AE209" s="216"/>
      <c r="AF209" s="143"/>
      <c r="AG209" s="144"/>
      <c r="AH209" s="144"/>
      <c r="AI209" s="144"/>
      <c r="AJ209" s="145"/>
      <c r="AK209" s="196"/>
      <c r="AL209" s="217" t="s">
        <v>80</v>
      </c>
      <c r="AM209" s="79"/>
      <c r="AN209" s="79"/>
      <c r="AO209" s="79"/>
      <c r="AP209" s="79"/>
      <c r="AQ209" s="79"/>
      <c r="AR209" s="79"/>
      <c r="AS209" s="79"/>
      <c r="AT209" s="218"/>
      <c r="AU209" s="155"/>
      <c r="AV209" s="156"/>
      <c r="AW209" s="156"/>
      <c r="AX209" s="156"/>
      <c r="AY209" s="156"/>
      <c r="AZ209" s="157"/>
      <c r="BA209" s="155"/>
      <c r="BB209" s="156"/>
      <c r="BC209" s="156"/>
      <c r="BD209" s="156"/>
      <c r="BE209" s="156"/>
      <c r="BF209" s="156"/>
      <c r="BG209" s="156"/>
      <c r="BH209" s="156"/>
      <c r="BI209" s="156"/>
      <c r="BJ209" s="156"/>
      <c r="BK209" s="156"/>
      <c r="BL209" s="161"/>
    </row>
    <row r="210" spans="1:64" ht="27" hidden="1" customHeight="1" x14ac:dyDescent="0.25">
      <c r="A210" s="176"/>
      <c r="B210" s="177"/>
      <c r="C210" s="177"/>
      <c r="D210" s="177"/>
      <c r="E210" s="177"/>
      <c r="F210" s="180"/>
      <c r="G210" s="79" t="s">
        <v>12</v>
      </c>
      <c r="H210" s="79"/>
      <c r="I210" s="79"/>
      <c r="J210" s="79"/>
      <c r="K210" s="79"/>
      <c r="L210" s="79"/>
      <c r="M210" s="79"/>
      <c r="N210" s="79"/>
      <c r="O210" s="79"/>
      <c r="P210" s="79"/>
      <c r="Q210" s="79"/>
      <c r="R210" s="80"/>
      <c r="S210" s="246" t="s">
        <v>12</v>
      </c>
      <c r="T210" s="247"/>
      <c r="U210" s="247"/>
      <c r="V210" s="247"/>
      <c r="W210" s="214" t="s">
        <v>12</v>
      </c>
      <c r="X210" s="214"/>
      <c r="Y210" s="214"/>
      <c r="Z210" s="214"/>
      <c r="AA210" s="215" t="s">
        <v>85</v>
      </c>
      <c r="AB210" s="216"/>
      <c r="AC210" s="216"/>
      <c r="AD210" s="216"/>
      <c r="AE210" s="216"/>
      <c r="AF210" s="143"/>
      <c r="AG210" s="144"/>
      <c r="AH210" s="144"/>
      <c r="AI210" s="144"/>
      <c r="AJ210" s="145"/>
      <c r="AK210" s="196"/>
      <c r="AL210" s="217" t="s">
        <v>80</v>
      </c>
      <c r="AM210" s="79"/>
      <c r="AN210" s="79"/>
      <c r="AO210" s="79"/>
      <c r="AP210" s="79"/>
      <c r="AQ210" s="79"/>
      <c r="AR210" s="79"/>
      <c r="AS210" s="79"/>
      <c r="AT210" s="218"/>
      <c r="AU210" s="155"/>
      <c r="AV210" s="156"/>
      <c r="AW210" s="156"/>
      <c r="AX210" s="156"/>
      <c r="AY210" s="156"/>
      <c r="AZ210" s="157"/>
      <c r="BA210" s="155"/>
      <c r="BB210" s="156"/>
      <c r="BC210" s="156"/>
      <c r="BD210" s="156"/>
      <c r="BE210" s="156"/>
      <c r="BF210" s="156"/>
      <c r="BG210" s="156"/>
      <c r="BH210" s="156"/>
      <c r="BI210" s="156"/>
      <c r="BJ210" s="156"/>
      <c r="BK210" s="156"/>
      <c r="BL210" s="161"/>
    </row>
    <row r="211" spans="1:64" ht="27" hidden="1" customHeight="1" x14ac:dyDescent="0.25">
      <c r="A211" s="176"/>
      <c r="B211" s="177"/>
      <c r="C211" s="177"/>
      <c r="D211" s="177"/>
      <c r="E211" s="177"/>
      <c r="F211" s="180"/>
      <c r="G211" s="79" t="s">
        <v>12</v>
      </c>
      <c r="H211" s="79"/>
      <c r="I211" s="79"/>
      <c r="J211" s="79"/>
      <c r="K211" s="79"/>
      <c r="L211" s="79"/>
      <c r="M211" s="79"/>
      <c r="N211" s="79"/>
      <c r="O211" s="79"/>
      <c r="P211" s="79"/>
      <c r="Q211" s="79"/>
      <c r="R211" s="80"/>
      <c r="S211" s="246" t="s">
        <v>12</v>
      </c>
      <c r="T211" s="247"/>
      <c r="U211" s="247"/>
      <c r="V211" s="247"/>
      <c r="W211" s="214" t="s">
        <v>12</v>
      </c>
      <c r="X211" s="214"/>
      <c r="Y211" s="214"/>
      <c r="Z211" s="214"/>
      <c r="AA211" s="215" t="s">
        <v>85</v>
      </c>
      <c r="AB211" s="216"/>
      <c r="AC211" s="216"/>
      <c r="AD211" s="216"/>
      <c r="AE211" s="216"/>
      <c r="AF211" s="143"/>
      <c r="AG211" s="144"/>
      <c r="AH211" s="144"/>
      <c r="AI211" s="144"/>
      <c r="AJ211" s="145"/>
      <c r="AK211" s="196"/>
      <c r="AL211" s="217" t="s">
        <v>80</v>
      </c>
      <c r="AM211" s="79"/>
      <c r="AN211" s="79"/>
      <c r="AO211" s="79"/>
      <c r="AP211" s="79"/>
      <c r="AQ211" s="79"/>
      <c r="AR211" s="79"/>
      <c r="AS211" s="79"/>
      <c r="AT211" s="218"/>
      <c r="AU211" s="155"/>
      <c r="AV211" s="156"/>
      <c r="AW211" s="156"/>
      <c r="AX211" s="156"/>
      <c r="AY211" s="156"/>
      <c r="AZ211" s="157"/>
      <c r="BA211" s="155"/>
      <c r="BB211" s="156"/>
      <c r="BC211" s="156"/>
      <c r="BD211" s="156"/>
      <c r="BE211" s="156"/>
      <c r="BF211" s="156"/>
      <c r="BG211" s="156"/>
      <c r="BH211" s="156"/>
      <c r="BI211" s="156"/>
      <c r="BJ211" s="156"/>
      <c r="BK211" s="156"/>
      <c r="BL211" s="161"/>
    </row>
    <row r="212" spans="1:64" ht="27" hidden="1" customHeight="1" x14ac:dyDescent="0.25">
      <c r="A212" s="176"/>
      <c r="B212" s="177"/>
      <c r="C212" s="177"/>
      <c r="D212" s="177"/>
      <c r="E212" s="177"/>
      <c r="F212" s="180"/>
      <c r="G212" s="79" t="s">
        <v>12</v>
      </c>
      <c r="H212" s="79"/>
      <c r="I212" s="79"/>
      <c r="J212" s="79"/>
      <c r="K212" s="79"/>
      <c r="L212" s="79"/>
      <c r="M212" s="79"/>
      <c r="N212" s="79"/>
      <c r="O212" s="79"/>
      <c r="P212" s="79"/>
      <c r="Q212" s="79"/>
      <c r="R212" s="80"/>
      <c r="S212" s="246" t="s">
        <v>12</v>
      </c>
      <c r="T212" s="247"/>
      <c r="U212" s="247"/>
      <c r="V212" s="247"/>
      <c r="W212" s="214" t="s">
        <v>12</v>
      </c>
      <c r="X212" s="214"/>
      <c r="Y212" s="214"/>
      <c r="Z212" s="214"/>
      <c r="AA212" s="215" t="s">
        <v>85</v>
      </c>
      <c r="AB212" s="216"/>
      <c r="AC212" s="216"/>
      <c r="AD212" s="216"/>
      <c r="AE212" s="216"/>
      <c r="AF212" s="143"/>
      <c r="AG212" s="144"/>
      <c r="AH212" s="144"/>
      <c r="AI212" s="144"/>
      <c r="AJ212" s="145"/>
      <c r="AK212" s="196"/>
      <c r="AL212" s="217" t="s">
        <v>80</v>
      </c>
      <c r="AM212" s="79"/>
      <c r="AN212" s="79"/>
      <c r="AO212" s="79"/>
      <c r="AP212" s="79"/>
      <c r="AQ212" s="79"/>
      <c r="AR212" s="79"/>
      <c r="AS212" s="79"/>
      <c r="AT212" s="218"/>
      <c r="AU212" s="155"/>
      <c r="AV212" s="156"/>
      <c r="AW212" s="156"/>
      <c r="AX212" s="156"/>
      <c r="AY212" s="156"/>
      <c r="AZ212" s="157"/>
      <c r="BA212" s="155"/>
      <c r="BB212" s="156"/>
      <c r="BC212" s="156"/>
      <c r="BD212" s="156"/>
      <c r="BE212" s="156"/>
      <c r="BF212" s="156"/>
      <c r="BG212" s="156"/>
      <c r="BH212" s="156"/>
      <c r="BI212" s="156"/>
      <c r="BJ212" s="156"/>
      <c r="BK212" s="156"/>
      <c r="BL212" s="161"/>
    </row>
    <row r="213" spans="1:64" ht="27" hidden="1" customHeight="1" x14ac:dyDescent="0.25">
      <c r="A213" s="176"/>
      <c r="B213" s="177"/>
      <c r="C213" s="177"/>
      <c r="D213" s="177"/>
      <c r="E213" s="177"/>
      <c r="F213" s="180"/>
      <c r="G213" s="79" t="s">
        <v>12</v>
      </c>
      <c r="H213" s="79"/>
      <c r="I213" s="79"/>
      <c r="J213" s="79"/>
      <c r="K213" s="79"/>
      <c r="L213" s="79"/>
      <c r="M213" s="79"/>
      <c r="N213" s="79"/>
      <c r="O213" s="79"/>
      <c r="P213" s="79"/>
      <c r="Q213" s="79"/>
      <c r="R213" s="80"/>
      <c r="S213" s="246" t="s">
        <v>12</v>
      </c>
      <c r="T213" s="247"/>
      <c r="U213" s="247"/>
      <c r="V213" s="247"/>
      <c r="W213" s="214" t="s">
        <v>12</v>
      </c>
      <c r="X213" s="214"/>
      <c r="Y213" s="214"/>
      <c r="Z213" s="214"/>
      <c r="AA213" s="215" t="s">
        <v>85</v>
      </c>
      <c r="AB213" s="216"/>
      <c r="AC213" s="216"/>
      <c r="AD213" s="216"/>
      <c r="AE213" s="216"/>
      <c r="AF213" s="143"/>
      <c r="AG213" s="144"/>
      <c r="AH213" s="144"/>
      <c r="AI213" s="144"/>
      <c r="AJ213" s="145"/>
      <c r="AK213" s="196"/>
      <c r="AL213" s="217" t="s">
        <v>80</v>
      </c>
      <c r="AM213" s="79"/>
      <c r="AN213" s="79"/>
      <c r="AO213" s="79"/>
      <c r="AP213" s="79"/>
      <c r="AQ213" s="79"/>
      <c r="AR213" s="79"/>
      <c r="AS213" s="79"/>
      <c r="AT213" s="218"/>
      <c r="AU213" s="155"/>
      <c r="AV213" s="156"/>
      <c r="AW213" s="156"/>
      <c r="AX213" s="156"/>
      <c r="AY213" s="156"/>
      <c r="AZ213" s="157"/>
      <c r="BA213" s="155"/>
      <c r="BB213" s="156"/>
      <c r="BC213" s="156"/>
      <c r="BD213" s="156"/>
      <c r="BE213" s="156"/>
      <c r="BF213" s="156"/>
      <c r="BG213" s="156"/>
      <c r="BH213" s="156"/>
      <c r="BI213" s="156"/>
      <c r="BJ213" s="156"/>
      <c r="BK213" s="156"/>
      <c r="BL213" s="161"/>
    </row>
    <row r="214" spans="1:64" ht="27" hidden="1" customHeight="1" x14ac:dyDescent="0.25">
      <c r="A214" s="176"/>
      <c r="B214" s="177"/>
      <c r="C214" s="177"/>
      <c r="D214" s="177"/>
      <c r="E214" s="177"/>
      <c r="F214" s="180"/>
      <c r="G214" s="79" t="s">
        <v>12</v>
      </c>
      <c r="H214" s="79"/>
      <c r="I214" s="79"/>
      <c r="J214" s="79"/>
      <c r="K214" s="79"/>
      <c r="L214" s="79"/>
      <c r="M214" s="79"/>
      <c r="N214" s="79"/>
      <c r="O214" s="79"/>
      <c r="P214" s="79"/>
      <c r="Q214" s="79"/>
      <c r="R214" s="80"/>
      <c r="S214" s="246" t="s">
        <v>12</v>
      </c>
      <c r="T214" s="247"/>
      <c r="U214" s="247"/>
      <c r="V214" s="247"/>
      <c r="W214" s="214" t="s">
        <v>12</v>
      </c>
      <c r="X214" s="214"/>
      <c r="Y214" s="214"/>
      <c r="Z214" s="214"/>
      <c r="AA214" s="215" t="s">
        <v>85</v>
      </c>
      <c r="AB214" s="216"/>
      <c r="AC214" s="216"/>
      <c r="AD214" s="216"/>
      <c r="AE214" s="216"/>
      <c r="AF214" s="143"/>
      <c r="AG214" s="144"/>
      <c r="AH214" s="144"/>
      <c r="AI214" s="144"/>
      <c r="AJ214" s="145"/>
      <c r="AK214" s="196"/>
      <c r="AL214" s="217" t="s">
        <v>80</v>
      </c>
      <c r="AM214" s="79"/>
      <c r="AN214" s="79"/>
      <c r="AO214" s="79"/>
      <c r="AP214" s="79"/>
      <c r="AQ214" s="79"/>
      <c r="AR214" s="79"/>
      <c r="AS214" s="79"/>
      <c r="AT214" s="218"/>
      <c r="AU214" s="155"/>
      <c r="AV214" s="156"/>
      <c r="AW214" s="156"/>
      <c r="AX214" s="156"/>
      <c r="AY214" s="156"/>
      <c r="AZ214" s="157"/>
      <c r="BA214" s="155"/>
      <c r="BB214" s="156"/>
      <c r="BC214" s="156"/>
      <c r="BD214" s="156"/>
      <c r="BE214" s="156"/>
      <c r="BF214" s="156"/>
      <c r="BG214" s="156"/>
      <c r="BH214" s="156"/>
      <c r="BI214" s="156"/>
      <c r="BJ214" s="156"/>
      <c r="BK214" s="156"/>
      <c r="BL214" s="161"/>
    </row>
    <row r="215" spans="1:64" ht="27" hidden="1" customHeight="1" x14ac:dyDescent="0.25">
      <c r="A215" s="176"/>
      <c r="B215" s="177"/>
      <c r="C215" s="177"/>
      <c r="D215" s="177"/>
      <c r="E215" s="177"/>
      <c r="F215" s="180"/>
      <c r="G215" s="79" t="s">
        <v>12</v>
      </c>
      <c r="H215" s="79"/>
      <c r="I215" s="79"/>
      <c r="J215" s="79"/>
      <c r="K215" s="79"/>
      <c r="L215" s="79"/>
      <c r="M215" s="79"/>
      <c r="N215" s="79"/>
      <c r="O215" s="79"/>
      <c r="P215" s="79"/>
      <c r="Q215" s="79"/>
      <c r="R215" s="80"/>
      <c r="S215" s="246" t="s">
        <v>12</v>
      </c>
      <c r="T215" s="247"/>
      <c r="U215" s="247"/>
      <c r="V215" s="247"/>
      <c r="W215" s="214" t="s">
        <v>12</v>
      </c>
      <c r="X215" s="214"/>
      <c r="Y215" s="214"/>
      <c r="Z215" s="214"/>
      <c r="AA215" s="215" t="s">
        <v>85</v>
      </c>
      <c r="AB215" s="216"/>
      <c r="AC215" s="216"/>
      <c r="AD215" s="216"/>
      <c r="AE215" s="216"/>
      <c r="AF215" s="143"/>
      <c r="AG215" s="144"/>
      <c r="AH215" s="144"/>
      <c r="AI215" s="144"/>
      <c r="AJ215" s="145"/>
      <c r="AK215" s="196"/>
      <c r="AL215" s="217" t="s">
        <v>80</v>
      </c>
      <c r="AM215" s="79"/>
      <c r="AN215" s="79"/>
      <c r="AO215" s="79"/>
      <c r="AP215" s="79"/>
      <c r="AQ215" s="79"/>
      <c r="AR215" s="79"/>
      <c r="AS215" s="79"/>
      <c r="AT215" s="218"/>
      <c r="AU215" s="155"/>
      <c r="AV215" s="156"/>
      <c r="AW215" s="156"/>
      <c r="AX215" s="156"/>
      <c r="AY215" s="156"/>
      <c r="AZ215" s="157"/>
      <c r="BA215" s="155"/>
      <c r="BB215" s="156"/>
      <c r="BC215" s="156"/>
      <c r="BD215" s="156"/>
      <c r="BE215" s="156"/>
      <c r="BF215" s="156"/>
      <c r="BG215" s="156"/>
      <c r="BH215" s="156"/>
      <c r="BI215" s="156"/>
      <c r="BJ215" s="156"/>
      <c r="BK215" s="156"/>
      <c r="BL215" s="161"/>
    </row>
    <row r="216" spans="1:64" ht="27" hidden="1" customHeight="1" x14ac:dyDescent="0.25">
      <c r="A216" s="176"/>
      <c r="B216" s="177"/>
      <c r="C216" s="177"/>
      <c r="D216" s="177"/>
      <c r="E216" s="177"/>
      <c r="F216" s="180"/>
      <c r="G216" s="79" t="s">
        <v>12</v>
      </c>
      <c r="H216" s="79"/>
      <c r="I216" s="79"/>
      <c r="J216" s="79"/>
      <c r="K216" s="79"/>
      <c r="L216" s="79"/>
      <c r="M216" s="79"/>
      <c r="N216" s="79"/>
      <c r="O216" s="79"/>
      <c r="P216" s="79"/>
      <c r="Q216" s="79"/>
      <c r="R216" s="80"/>
      <c r="S216" s="246" t="s">
        <v>12</v>
      </c>
      <c r="T216" s="247"/>
      <c r="U216" s="247"/>
      <c r="V216" s="247"/>
      <c r="W216" s="214" t="s">
        <v>12</v>
      </c>
      <c r="X216" s="214"/>
      <c r="Y216" s="214"/>
      <c r="Z216" s="214"/>
      <c r="AA216" s="215" t="s">
        <v>85</v>
      </c>
      <c r="AB216" s="216"/>
      <c r="AC216" s="216"/>
      <c r="AD216" s="216"/>
      <c r="AE216" s="216"/>
      <c r="AF216" s="143"/>
      <c r="AG216" s="144"/>
      <c r="AH216" s="144"/>
      <c r="AI216" s="144"/>
      <c r="AJ216" s="145"/>
      <c r="AK216" s="196"/>
      <c r="AL216" s="217" t="s">
        <v>80</v>
      </c>
      <c r="AM216" s="79"/>
      <c r="AN216" s="79"/>
      <c r="AO216" s="79"/>
      <c r="AP216" s="79"/>
      <c r="AQ216" s="79"/>
      <c r="AR216" s="79"/>
      <c r="AS216" s="79"/>
      <c r="AT216" s="218"/>
      <c r="AU216" s="155"/>
      <c r="AV216" s="156"/>
      <c r="AW216" s="156"/>
      <c r="AX216" s="156"/>
      <c r="AY216" s="156"/>
      <c r="AZ216" s="157"/>
      <c r="BA216" s="155"/>
      <c r="BB216" s="156"/>
      <c r="BC216" s="156"/>
      <c r="BD216" s="156"/>
      <c r="BE216" s="156"/>
      <c r="BF216" s="156"/>
      <c r="BG216" s="156"/>
      <c r="BH216" s="156"/>
      <c r="BI216" s="156"/>
      <c r="BJ216" s="156"/>
      <c r="BK216" s="156"/>
      <c r="BL216" s="161"/>
    </row>
    <row r="217" spans="1:64" ht="27" hidden="1" customHeight="1" x14ac:dyDescent="0.25">
      <c r="A217" s="176"/>
      <c r="B217" s="177"/>
      <c r="C217" s="177"/>
      <c r="D217" s="177"/>
      <c r="E217" s="177"/>
      <c r="F217" s="180"/>
      <c r="G217" s="79" t="s">
        <v>12</v>
      </c>
      <c r="H217" s="79"/>
      <c r="I217" s="79"/>
      <c r="J217" s="79"/>
      <c r="K217" s="79"/>
      <c r="L217" s="79"/>
      <c r="M217" s="79"/>
      <c r="N217" s="79"/>
      <c r="O217" s="79"/>
      <c r="P217" s="79"/>
      <c r="Q217" s="79"/>
      <c r="R217" s="80"/>
      <c r="S217" s="246" t="s">
        <v>12</v>
      </c>
      <c r="T217" s="247"/>
      <c r="U217" s="247"/>
      <c r="V217" s="247"/>
      <c r="W217" s="214" t="s">
        <v>12</v>
      </c>
      <c r="X217" s="214"/>
      <c r="Y217" s="214"/>
      <c r="Z217" s="214"/>
      <c r="AA217" s="215" t="s">
        <v>85</v>
      </c>
      <c r="AB217" s="216"/>
      <c r="AC217" s="216"/>
      <c r="AD217" s="216"/>
      <c r="AE217" s="216"/>
      <c r="AF217" s="143"/>
      <c r="AG217" s="144"/>
      <c r="AH217" s="144"/>
      <c r="AI217" s="144"/>
      <c r="AJ217" s="145"/>
      <c r="AK217" s="196"/>
      <c r="AL217" s="217" t="s">
        <v>80</v>
      </c>
      <c r="AM217" s="79"/>
      <c r="AN217" s="79"/>
      <c r="AO217" s="79"/>
      <c r="AP217" s="79"/>
      <c r="AQ217" s="79"/>
      <c r="AR217" s="79"/>
      <c r="AS217" s="79"/>
      <c r="AT217" s="218"/>
      <c r="AU217" s="155"/>
      <c r="AV217" s="156"/>
      <c r="AW217" s="156"/>
      <c r="AX217" s="156"/>
      <c r="AY217" s="156"/>
      <c r="AZ217" s="157"/>
      <c r="BA217" s="155"/>
      <c r="BB217" s="156"/>
      <c r="BC217" s="156"/>
      <c r="BD217" s="156"/>
      <c r="BE217" s="156"/>
      <c r="BF217" s="156"/>
      <c r="BG217" s="156"/>
      <c r="BH217" s="156"/>
      <c r="BI217" s="156"/>
      <c r="BJ217" s="156"/>
      <c r="BK217" s="156"/>
      <c r="BL217" s="161"/>
    </row>
    <row r="218" spans="1:64" ht="27" hidden="1" customHeight="1" x14ac:dyDescent="0.25">
      <c r="A218" s="176"/>
      <c r="B218" s="177"/>
      <c r="C218" s="177"/>
      <c r="D218" s="177"/>
      <c r="E218" s="177"/>
      <c r="F218" s="180"/>
      <c r="G218" s="79" t="s">
        <v>12</v>
      </c>
      <c r="H218" s="79"/>
      <c r="I218" s="79"/>
      <c r="J218" s="79"/>
      <c r="K218" s="79"/>
      <c r="L218" s="79"/>
      <c r="M218" s="79"/>
      <c r="N218" s="79"/>
      <c r="O218" s="79"/>
      <c r="P218" s="79"/>
      <c r="Q218" s="79"/>
      <c r="R218" s="80"/>
      <c r="S218" s="246" t="s">
        <v>12</v>
      </c>
      <c r="T218" s="247"/>
      <c r="U218" s="247"/>
      <c r="V218" s="247"/>
      <c r="W218" s="214" t="s">
        <v>12</v>
      </c>
      <c r="X218" s="214"/>
      <c r="Y218" s="214"/>
      <c r="Z218" s="214"/>
      <c r="AA218" s="215" t="s">
        <v>85</v>
      </c>
      <c r="AB218" s="216"/>
      <c r="AC218" s="216"/>
      <c r="AD218" s="216"/>
      <c r="AE218" s="216"/>
      <c r="AF218" s="143"/>
      <c r="AG218" s="144"/>
      <c r="AH218" s="144"/>
      <c r="AI218" s="144"/>
      <c r="AJ218" s="145"/>
      <c r="AK218" s="196"/>
      <c r="AL218" s="217" t="s">
        <v>80</v>
      </c>
      <c r="AM218" s="79"/>
      <c r="AN218" s="79"/>
      <c r="AO218" s="79"/>
      <c r="AP218" s="79"/>
      <c r="AQ218" s="79"/>
      <c r="AR218" s="79"/>
      <c r="AS218" s="79"/>
      <c r="AT218" s="218"/>
      <c r="AU218" s="155"/>
      <c r="AV218" s="156"/>
      <c r="AW218" s="156"/>
      <c r="AX218" s="156"/>
      <c r="AY218" s="156"/>
      <c r="AZ218" s="157"/>
      <c r="BA218" s="155"/>
      <c r="BB218" s="156"/>
      <c r="BC218" s="156"/>
      <c r="BD218" s="156"/>
      <c r="BE218" s="156"/>
      <c r="BF218" s="156"/>
      <c r="BG218" s="156"/>
      <c r="BH218" s="156"/>
      <c r="BI218" s="156"/>
      <c r="BJ218" s="156"/>
      <c r="BK218" s="156"/>
      <c r="BL218" s="161"/>
    </row>
    <row r="219" spans="1:64" ht="27" hidden="1" customHeight="1" x14ac:dyDescent="0.25">
      <c r="A219" s="176"/>
      <c r="B219" s="177"/>
      <c r="C219" s="177"/>
      <c r="D219" s="177"/>
      <c r="E219" s="177"/>
      <c r="F219" s="180"/>
      <c r="G219" s="79" t="s">
        <v>12</v>
      </c>
      <c r="H219" s="79"/>
      <c r="I219" s="79"/>
      <c r="J219" s="79"/>
      <c r="K219" s="79"/>
      <c r="L219" s="79"/>
      <c r="M219" s="79"/>
      <c r="N219" s="79"/>
      <c r="O219" s="79"/>
      <c r="P219" s="79"/>
      <c r="Q219" s="79"/>
      <c r="R219" s="80"/>
      <c r="S219" s="246" t="s">
        <v>12</v>
      </c>
      <c r="T219" s="247"/>
      <c r="U219" s="247"/>
      <c r="V219" s="247"/>
      <c r="W219" s="214" t="s">
        <v>12</v>
      </c>
      <c r="X219" s="214"/>
      <c r="Y219" s="214"/>
      <c r="Z219" s="214"/>
      <c r="AA219" s="215" t="s">
        <v>85</v>
      </c>
      <c r="AB219" s="216"/>
      <c r="AC219" s="216"/>
      <c r="AD219" s="216"/>
      <c r="AE219" s="216"/>
      <c r="AF219" s="143"/>
      <c r="AG219" s="144"/>
      <c r="AH219" s="144"/>
      <c r="AI219" s="144"/>
      <c r="AJ219" s="145"/>
      <c r="AK219" s="196"/>
      <c r="AL219" s="217" t="s">
        <v>80</v>
      </c>
      <c r="AM219" s="79"/>
      <c r="AN219" s="79"/>
      <c r="AO219" s="79"/>
      <c r="AP219" s="79"/>
      <c r="AQ219" s="79"/>
      <c r="AR219" s="79"/>
      <c r="AS219" s="79"/>
      <c r="AT219" s="218"/>
      <c r="AU219" s="152"/>
      <c r="AV219" s="153"/>
      <c r="AW219" s="153"/>
      <c r="AX219" s="153"/>
      <c r="AY219" s="153"/>
      <c r="AZ219" s="154"/>
      <c r="BA219" s="155"/>
      <c r="BB219" s="156"/>
      <c r="BC219" s="156"/>
      <c r="BD219" s="156"/>
      <c r="BE219" s="156"/>
      <c r="BF219" s="156"/>
      <c r="BG219" s="156"/>
      <c r="BH219" s="156"/>
      <c r="BI219" s="156"/>
      <c r="BJ219" s="156"/>
      <c r="BK219" s="156"/>
      <c r="BL219" s="161"/>
    </row>
    <row r="220" spans="1:64" ht="27" hidden="1" customHeight="1" x14ac:dyDescent="0.25">
      <c r="A220" s="261"/>
      <c r="B220" s="262"/>
      <c r="C220" s="262"/>
      <c r="D220" s="262"/>
      <c r="E220" s="262"/>
      <c r="F220" s="287"/>
      <c r="G220" s="236" t="s">
        <v>12</v>
      </c>
      <c r="H220" s="237"/>
      <c r="I220" s="237"/>
      <c r="J220" s="237"/>
      <c r="K220" s="237"/>
      <c r="L220" s="237"/>
      <c r="M220" s="237"/>
      <c r="N220" s="237"/>
      <c r="O220" s="237"/>
      <c r="P220" s="237"/>
      <c r="Q220" s="237"/>
      <c r="R220" s="238"/>
      <c r="S220" s="250" t="s">
        <v>12</v>
      </c>
      <c r="T220" s="251"/>
      <c r="U220" s="251"/>
      <c r="V220" s="251"/>
      <c r="W220" s="241" t="s">
        <v>12</v>
      </c>
      <c r="X220" s="241"/>
      <c r="Y220" s="241"/>
      <c r="Z220" s="241"/>
      <c r="AA220" s="242" t="s">
        <v>85</v>
      </c>
      <c r="AB220" s="243"/>
      <c r="AC220" s="243"/>
      <c r="AD220" s="243"/>
      <c r="AE220" s="244"/>
      <c r="AF220" s="146"/>
      <c r="AG220" s="147"/>
      <c r="AH220" s="147"/>
      <c r="AI220" s="147"/>
      <c r="AJ220" s="148"/>
      <c r="AK220" s="196"/>
      <c r="AL220" s="236" t="s">
        <v>80</v>
      </c>
      <c r="AM220" s="237"/>
      <c r="AN220" s="237"/>
      <c r="AO220" s="237"/>
      <c r="AP220" s="237"/>
      <c r="AQ220" s="237"/>
      <c r="AR220" s="237"/>
      <c r="AS220" s="237"/>
      <c r="AT220" s="245"/>
      <c r="AU220" s="155"/>
      <c r="AV220" s="156"/>
      <c r="AW220" s="156"/>
      <c r="AX220" s="156"/>
      <c r="AY220" s="156"/>
      <c r="AZ220" s="157"/>
      <c r="BA220" s="158"/>
      <c r="BB220" s="159"/>
      <c r="BC220" s="159"/>
      <c r="BD220" s="159"/>
      <c r="BE220" s="159"/>
      <c r="BF220" s="159"/>
      <c r="BG220" s="159"/>
      <c r="BH220" s="159"/>
      <c r="BI220" s="159"/>
      <c r="BJ220" s="159"/>
      <c r="BK220" s="159"/>
      <c r="BL220" s="249"/>
    </row>
    <row r="221" spans="1:64" ht="72" customHeight="1" thickBot="1" x14ac:dyDescent="0.3">
      <c r="A221" s="294" t="s">
        <v>109</v>
      </c>
      <c r="B221" s="295"/>
      <c r="C221" s="295"/>
      <c r="D221" s="295"/>
      <c r="E221" s="295"/>
      <c r="F221" s="296"/>
      <c r="G221" s="223" t="s">
        <v>191</v>
      </c>
      <c r="H221" s="224"/>
      <c r="I221" s="224"/>
      <c r="J221" s="224"/>
      <c r="K221" s="224"/>
      <c r="L221" s="224"/>
      <c r="M221" s="224"/>
      <c r="N221" s="224"/>
      <c r="O221" s="224"/>
      <c r="P221" s="224"/>
      <c r="Q221" s="224"/>
      <c r="R221" s="225"/>
      <c r="S221" s="288">
        <f>Bansek2!S221</f>
        <v>0.49912910373952801</v>
      </c>
      <c r="T221" s="256"/>
      <c r="U221" s="256"/>
      <c r="V221" s="256"/>
      <c r="W221" s="257" t="s">
        <v>79</v>
      </c>
      <c r="X221" s="257"/>
      <c r="Y221" s="257"/>
      <c r="Z221" s="257"/>
      <c r="AA221" s="252">
        <f>Bansek2!AA221</f>
        <v>14.28087519506702</v>
      </c>
      <c r="AB221" s="253"/>
      <c r="AC221" s="253"/>
      <c r="AD221" s="253"/>
      <c r="AE221" s="254"/>
      <c r="AF221" s="140">
        <f>AA221+AA222+AA223</f>
        <v>89.068111484224531</v>
      </c>
      <c r="AG221" s="141"/>
      <c r="AH221" s="141"/>
      <c r="AI221" s="141"/>
      <c r="AJ221" s="142"/>
      <c r="AK221" s="196"/>
      <c r="AL221" s="292" t="s">
        <v>80</v>
      </c>
      <c r="AM221" s="293"/>
      <c r="AN221" s="293"/>
      <c r="AO221" s="293"/>
      <c r="AP221" s="293"/>
      <c r="AQ221" s="293"/>
      <c r="AR221" s="293"/>
      <c r="AS221" s="293"/>
      <c r="AT221" s="293"/>
      <c r="AU221" s="152" t="s">
        <v>80</v>
      </c>
      <c r="AV221" s="153"/>
      <c r="AW221" s="153"/>
      <c r="AX221" s="153"/>
      <c r="AY221" s="153"/>
      <c r="AZ221" s="154"/>
      <c r="BA221" s="152" t="s">
        <v>12</v>
      </c>
      <c r="BB221" s="153"/>
      <c r="BC221" s="153"/>
      <c r="BD221" s="153"/>
      <c r="BE221" s="153"/>
      <c r="BF221" s="153"/>
      <c r="BG221" s="153"/>
      <c r="BH221" s="153"/>
      <c r="BI221" s="153"/>
      <c r="BJ221" s="153"/>
      <c r="BK221" s="153"/>
      <c r="BL221" s="248"/>
    </row>
    <row r="222" spans="1:64" ht="27" customHeight="1" thickBot="1" x14ac:dyDescent="0.3">
      <c r="A222" s="297"/>
      <c r="B222" s="298"/>
      <c r="C222" s="298"/>
      <c r="D222" s="298"/>
      <c r="E222" s="298"/>
      <c r="F222" s="299"/>
      <c r="G222" s="209" t="s">
        <v>192</v>
      </c>
      <c r="H222" s="210"/>
      <c r="I222" s="210"/>
      <c r="J222" s="210"/>
      <c r="K222" s="210"/>
      <c r="L222" s="210"/>
      <c r="M222" s="210"/>
      <c r="N222" s="210"/>
      <c r="O222" s="210"/>
      <c r="P222" s="210"/>
      <c r="Q222" s="210"/>
      <c r="R222" s="211"/>
      <c r="S222" s="288">
        <f>Bansek2!S222</f>
        <v>3.0709761263610584</v>
      </c>
      <c r="T222" s="256"/>
      <c r="U222" s="256"/>
      <c r="V222" s="256"/>
      <c r="W222" s="214" t="s">
        <v>79</v>
      </c>
      <c r="X222" s="214"/>
      <c r="Y222" s="214"/>
      <c r="Z222" s="214"/>
      <c r="AA222" s="252">
        <f>Bansek2!AA222</f>
        <v>79.285846859010263</v>
      </c>
      <c r="AB222" s="253"/>
      <c r="AC222" s="253"/>
      <c r="AD222" s="253"/>
      <c r="AE222" s="254"/>
      <c r="AF222" s="143"/>
      <c r="AG222" s="144"/>
      <c r="AH222" s="144"/>
      <c r="AI222" s="144"/>
      <c r="AJ222" s="145"/>
      <c r="AK222" s="197"/>
      <c r="AL222" s="290" t="s">
        <v>80</v>
      </c>
      <c r="AM222" s="291"/>
      <c r="AN222" s="291"/>
      <c r="AO222" s="291"/>
      <c r="AP222" s="291"/>
      <c r="AQ222" s="291"/>
      <c r="AR222" s="291"/>
      <c r="AS222" s="291"/>
      <c r="AT222" s="78"/>
      <c r="AU222" s="155"/>
      <c r="AV222" s="156"/>
      <c r="AW222" s="156"/>
      <c r="AX222" s="156"/>
      <c r="AY222" s="156"/>
      <c r="AZ222" s="157"/>
      <c r="BA222" s="155"/>
      <c r="BB222" s="156"/>
      <c r="BC222" s="156"/>
      <c r="BD222" s="156"/>
      <c r="BE222" s="156"/>
      <c r="BF222" s="156"/>
      <c r="BG222" s="156"/>
      <c r="BH222" s="156"/>
      <c r="BI222" s="156"/>
      <c r="BJ222" s="156"/>
      <c r="BK222" s="156"/>
      <c r="BL222" s="161"/>
    </row>
    <row r="223" spans="1:64" ht="36.75" customHeight="1" thickBot="1" x14ac:dyDescent="0.3">
      <c r="A223" s="297"/>
      <c r="B223" s="298"/>
      <c r="C223" s="298"/>
      <c r="D223" s="298"/>
      <c r="E223" s="298"/>
      <c r="F223" s="299"/>
      <c r="G223" s="209" t="s">
        <v>189</v>
      </c>
      <c r="H223" s="210"/>
      <c r="I223" s="210"/>
      <c r="J223" s="210"/>
      <c r="K223" s="210"/>
      <c r="L223" s="210"/>
      <c r="M223" s="210"/>
      <c r="N223" s="210"/>
      <c r="O223" s="210"/>
      <c r="P223" s="210"/>
      <c r="Q223" s="210"/>
      <c r="R223" s="211"/>
      <c r="S223" s="288">
        <f>Bansek2!S223</f>
        <v>-0.17159461854547098</v>
      </c>
      <c r="T223" s="256"/>
      <c r="U223" s="256"/>
      <c r="V223" s="256"/>
      <c r="W223" s="214" t="s">
        <v>79</v>
      </c>
      <c r="X223" s="214"/>
      <c r="Y223" s="214"/>
      <c r="Z223" s="214"/>
      <c r="AA223" s="252">
        <f>Bansek2!AA223</f>
        <v>-4.4986105698527634</v>
      </c>
      <c r="AB223" s="253"/>
      <c r="AC223" s="253"/>
      <c r="AD223" s="253"/>
      <c r="AE223" s="254"/>
      <c r="AF223" s="143"/>
      <c r="AG223" s="144"/>
      <c r="AH223" s="144"/>
      <c r="AI223" s="144"/>
      <c r="AJ223" s="145"/>
      <c r="AK223" s="197"/>
      <c r="AL223" s="290" t="s">
        <v>80</v>
      </c>
      <c r="AM223" s="291"/>
      <c r="AN223" s="291"/>
      <c r="AO223" s="291"/>
      <c r="AP223" s="291"/>
      <c r="AQ223" s="291"/>
      <c r="AR223" s="291"/>
      <c r="AS223" s="291"/>
      <c r="AT223" s="78"/>
      <c r="AU223" s="155"/>
      <c r="AV223" s="156"/>
      <c r="AW223" s="156"/>
      <c r="AX223" s="156"/>
      <c r="AY223" s="156"/>
      <c r="AZ223" s="157"/>
      <c r="BA223" s="155"/>
      <c r="BB223" s="156"/>
      <c r="BC223" s="156"/>
      <c r="BD223" s="156"/>
      <c r="BE223" s="156"/>
      <c r="BF223" s="156"/>
      <c r="BG223" s="156"/>
      <c r="BH223" s="156"/>
      <c r="BI223" s="156"/>
      <c r="BJ223" s="156"/>
      <c r="BK223" s="156"/>
      <c r="BL223" s="161"/>
    </row>
    <row r="224" spans="1:64" ht="27" hidden="1" customHeight="1" x14ac:dyDescent="0.25">
      <c r="A224" s="297"/>
      <c r="B224" s="298"/>
      <c r="C224" s="298"/>
      <c r="D224" s="298"/>
      <c r="E224" s="298"/>
      <c r="F224" s="299"/>
      <c r="G224" s="79" t="s">
        <v>12</v>
      </c>
      <c r="H224" s="79"/>
      <c r="I224" s="79"/>
      <c r="J224" s="79"/>
      <c r="K224" s="79"/>
      <c r="L224" s="79"/>
      <c r="M224" s="79"/>
      <c r="N224" s="79"/>
      <c r="O224" s="79"/>
      <c r="P224" s="79"/>
      <c r="Q224" s="79"/>
      <c r="R224" s="80"/>
      <c r="S224" s="246" t="s">
        <v>12</v>
      </c>
      <c r="T224" s="247"/>
      <c r="U224" s="247"/>
      <c r="V224" s="247"/>
      <c r="W224" s="214" t="s">
        <v>12</v>
      </c>
      <c r="X224" s="214"/>
      <c r="Y224" s="214"/>
      <c r="Z224" s="214"/>
      <c r="AA224" s="215" t="s">
        <v>85</v>
      </c>
      <c r="AB224" s="216"/>
      <c r="AC224" s="216"/>
      <c r="AD224" s="216"/>
      <c r="AE224" s="216"/>
      <c r="AF224" s="143"/>
      <c r="AG224" s="144"/>
      <c r="AH224" s="144"/>
      <c r="AI224" s="144"/>
      <c r="AJ224" s="145"/>
      <c r="AK224" s="197"/>
      <c r="AL224" s="290" t="s">
        <v>80</v>
      </c>
      <c r="AM224" s="291"/>
      <c r="AN224" s="291"/>
      <c r="AO224" s="291"/>
      <c r="AP224" s="291"/>
      <c r="AQ224" s="291"/>
      <c r="AR224" s="291"/>
      <c r="AS224" s="291"/>
      <c r="AT224" s="78"/>
      <c r="AU224" s="155"/>
      <c r="AV224" s="156"/>
      <c r="AW224" s="156"/>
      <c r="AX224" s="156"/>
      <c r="AY224" s="156"/>
      <c r="AZ224" s="157"/>
      <c r="BA224" s="155"/>
      <c r="BB224" s="156"/>
      <c r="BC224" s="156"/>
      <c r="BD224" s="156"/>
      <c r="BE224" s="156"/>
      <c r="BF224" s="156"/>
      <c r="BG224" s="156"/>
      <c r="BH224" s="156"/>
      <c r="BI224" s="156"/>
      <c r="BJ224" s="156"/>
      <c r="BK224" s="156"/>
      <c r="BL224" s="161"/>
    </row>
    <row r="225" spans="1:69" ht="27" hidden="1" customHeight="1" x14ac:dyDescent="0.25">
      <c r="A225" s="297"/>
      <c r="B225" s="298"/>
      <c r="C225" s="298"/>
      <c r="D225" s="298"/>
      <c r="E225" s="298"/>
      <c r="F225" s="299"/>
      <c r="G225" s="79" t="s">
        <v>12</v>
      </c>
      <c r="H225" s="79"/>
      <c r="I225" s="79"/>
      <c r="J225" s="79"/>
      <c r="K225" s="79"/>
      <c r="L225" s="79"/>
      <c r="M225" s="79"/>
      <c r="N225" s="79"/>
      <c r="O225" s="79"/>
      <c r="P225" s="79"/>
      <c r="Q225" s="79"/>
      <c r="R225" s="80"/>
      <c r="S225" s="246" t="s">
        <v>12</v>
      </c>
      <c r="T225" s="247"/>
      <c r="U225" s="247"/>
      <c r="V225" s="247"/>
      <c r="W225" s="214" t="s">
        <v>12</v>
      </c>
      <c r="X225" s="214"/>
      <c r="Y225" s="214"/>
      <c r="Z225" s="214"/>
      <c r="AA225" s="215" t="s">
        <v>85</v>
      </c>
      <c r="AB225" s="216"/>
      <c r="AC225" s="216"/>
      <c r="AD225" s="216"/>
      <c r="AE225" s="216"/>
      <c r="AF225" s="143"/>
      <c r="AG225" s="144"/>
      <c r="AH225" s="144"/>
      <c r="AI225" s="144"/>
      <c r="AJ225" s="145"/>
      <c r="AK225" s="197"/>
      <c r="AL225" s="290" t="s">
        <v>80</v>
      </c>
      <c r="AM225" s="291"/>
      <c r="AN225" s="291"/>
      <c r="AO225" s="291"/>
      <c r="AP225" s="291"/>
      <c r="AQ225" s="291"/>
      <c r="AR225" s="291"/>
      <c r="AS225" s="291"/>
      <c r="AT225" s="78"/>
      <c r="AU225" s="155"/>
      <c r="AV225" s="156"/>
      <c r="AW225" s="156"/>
      <c r="AX225" s="156"/>
      <c r="AY225" s="156"/>
      <c r="AZ225" s="157"/>
      <c r="BA225" s="155"/>
      <c r="BB225" s="156"/>
      <c r="BC225" s="156"/>
      <c r="BD225" s="156"/>
      <c r="BE225" s="156"/>
      <c r="BF225" s="156"/>
      <c r="BG225" s="156"/>
      <c r="BH225" s="156"/>
      <c r="BI225" s="156"/>
      <c r="BJ225" s="156"/>
      <c r="BK225" s="156"/>
      <c r="BL225" s="161"/>
    </row>
    <row r="226" spans="1:69" ht="27" hidden="1" customHeight="1" x14ac:dyDescent="0.25">
      <c r="A226" s="297"/>
      <c r="B226" s="298"/>
      <c r="C226" s="298"/>
      <c r="D226" s="298"/>
      <c r="E226" s="298"/>
      <c r="F226" s="299"/>
      <c r="G226" s="79" t="s">
        <v>12</v>
      </c>
      <c r="H226" s="79"/>
      <c r="I226" s="79"/>
      <c r="J226" s="79"/>
      <c r="K226" s="79"/>
      <c r="L226" s="79"/>
      <c r="M226" s="79"/>
      <c r="N226" s="79"/>
      <c r="O226" s="79"/>
      <c r="P226" s="79"/>
      <c r="Q226" s="79"/>
      <c r="R226" s="80"/>
      <c r="S226" s="246" t="s">
        <v>12</v>
      </c>
      <c r="T226" s="247"/>
      <c r="U226" s="247"/>
      <c r="V226" s="247"/>
      <c r="W226" s="214" t="s">
        <v>12</v>
      </c>
      <c r="X226" s="214"/>
      <c r="Y226" s="214"/>
      <c r="Z226" s="214"/>
      <c r="AA226" s="215" t="s">
        <v>85</v>
      </c>
      <c r="AB226" s="216"/>
      <c r="AC226" s="216"/>
      <c r="AD226" s="216"/>
      <c r="AE226" s="216"/>
      <c r="AF226" s="143"/>
      <c r="AG226" s="144"/>
      <c r="AH226" s="144"/>
      <c r="AI226" s="144"/>
      <c r="AJ226" s="145"/>
      <c r="AK226" s="197"/>
      <c r="AL226" s="290" t="s">
        <v>80</v>
      </c>
      <c r="AM226" s="291"/>
      <c r="AN226" s="291"/>
      <c r="AO226" s="291"/>
      <c r="AP226" s="291"/>
      <c r="AQ226" s="291"/>
      <c r="AR226" s="291"/>
      <c r="AS226" s="291"/>
      <c r="AT226" s="78"/>
      <c r="AU226" s="155"/>
      <c r="AV226" s="156"/>
      <c r="AW226" s="156"/>
      <c r="AX226" s="156"/>
      <c r="AY226" s="156"/>
      <c r="AZ226" s="157"/>
      <c r="BA226" s="155"/>
      <c r="BB226" s="156"/>
      <c r="BC226" s="156"/>
      <c r="BD226" s="156"/>
      <c r="BE226" s="156"/>
      <c r="BF226" s="156"/>
      <c r="BG226" s="156"/>
      <c r="BH226" s="156"/>
      <c r="BI226" s="156"/>
      <c r="BJ226" s="156"/>
      <c r="BK226" s="156"/>
      <c r="BL226" s="161"/>
    </row>
    <row r="227" spans="1:69" ht="27" hidden="1" customHeight="1" x14ac:dyDescent="0.25">
      <c r="A227" s="297"/>
      <c r="B227" s="298"/>
      <c r="C227" s="298"/>
      <c r="D227" s="298"/>
      <c r="E227" s="298"/>
      <c r="F227" s="299"/>
      <c r="G227" s="79" t="s">
        <v>12</v>
      </c>
      <c r="H227" s="79"/>
      <c r="I227" s="79"/>
      <c r="J227" s="79"/>
      <c r="K227" s="79"/>
      <c r="L227" s="79"/>
      <c r="M227" s="79"/>
      <c r="N227" s="79"/>
      <c r="O227" s="79"/>
      <c r="P227" s="79"/>
      <c r="Q227" s="79"/>
      <c r="R227" s="80"/>
      <c r="S227" s="246" t="s">
        <v>12</v>
      </c>
      <c r="T227" s="247"/>
      <c r="U227" s="247"/>
      <c r="V227" s="247"/>
      <c r="W227" s="214" t="s">
        <v>12</v>
      </c>
      <c r="X227" s="214"/>
      <c r="Y227" s="214"/>
      <c r="Z227" s="214"/>
      <c r="AA227" s="215" t="s">
        <v>85</v>
      </c>
      <c r="AB227" s="216"/>
      <c r="AC227" s="216"/>
      <c r="AD227" s="216"/>
      <c r="AE227" s="216"/>
      <c r="AF227" s="143"/>
      <c r="AG227" s="144"/>
      <c r="AH227" s="144"/>
      <c r="AI227" s="144"/>
      <c r="AJ227" s="145"/>
      <c r="AK227" s="197"/>
      <c r="AL227" s="290" t="s">
        <v>80</v>
      </c>
      <c r="AM227" s="291"/>
      <c r="AN227" s="291"/>
      <c r="AO227" s="291"/>
      <c r="AP227" s="291"/>
      <c r="AQ227" s="291"/>
      <c r="AR227" s="291"/>
      <c r="AS227" s="291"/>
      <c r="AT227" s="78"/>
      <c r="AU227" s="155"/>
      <c r="AV227" s="156"/>
      <c r="AW227" s="156"/>
      <c r="AX227" s="156"/>
      <c r="AY227" s="156"/>
      <c r="AZ227" s="157"/>
      <c r="BA227" s="155"/>
      <c r="BB227" s="156"/>
      <c r="BC227" s="156"/>
      <c r="BD227" s="156"/>
      <c r="BE227" s="156"/>
      <c r="BF227" s="156"/>
      <c r="BG227" s="156"/>
      <c r="BH227" s="156"/>
      <c r="BI227" s="156"/>
      <c r="BJ227" s="156"/>
      <c r="BK227" s="156"/>
      <c r="BL227" s="161"/>
    </row>
    <row r="228" spans="1:69" ht="27" hidden="1" customHeight="1" x14ac:dyDescent="0.25">
      <c r="A228" s="297"/>
      <c r="B228" s="298"/>
      <c r="C228" s="298"/>
      <c r="D228" s="298"/>
      <c r="E228" s="298"/>
      <c r="F228" s="299"/>
      <c r="G228" s="79" t="s">
        <v>12</v>
      </c>
      <c r="H228" s="79"/>
      <c r="I228" s="79"/>
      <c r="J228" s="79"/>
      <c r="K228" s="79"/>
      <c r="L228" s="79"/>
      <c r="M228" s="79"/>
      <c r="N228" s="79"/>
      <c r="O228" s="79"/>
      <c r="P228" s="79"/>
      <c r="Q228" s="79"/>
      <c r="R228" s="80"/>
      <c r="S228" s="246" t="s">
        <v>12</v>
      </c>
      <c r="T228" s="247"/>
      <c r="U228" s="247"/>
      <c r="V228" s="247"/>
      <c r="W228" s="214" t="s">
        <v>12</v>
      </c>
      <c r="X228" s="214"/>
      <c r="Y228" s="214"/>
      <c r="Z228" s="214"/>
      <c r="AA228" s="215" t="s">
        <v>85</v>
      </c>
      <c r="AB228" s="216"/>
      <c r="AC228" s="216"/>
      <c r="AD228" s="216"/>
      <c r="AE228" s="216"/>
      <c r="AF228" s="143"/>
      <c r="AG228" s="144"/>
      <c r="AH228" s="144"/>
      <c r="AI228" s="144"/>
      <c r="AJ228" s="145"/>
      <c r="AK228" s="197"/>
      <c r="AL228" s="290" t="s">
        <v>80</v>
      </c>
      <c r="AM228" s="291"/>
      <c r="AN228" s="291"/>
      <c r="AO228" s="291"/>
      <c r="AP228" s="291"/>
      <c r="AQ228" s="291"/>
      <c r="AR228" s="291"/>
      <c r="AS228" s="291"/>
      <c r="AT228" s="78"/>
      <c r="AU228" s="155"/>
      <c r="AV228" s="156"/>
      <c r="AW228" s="156"/>
      <c r="AX228" s="156"/>
      <c r="AY228" s="156"/>
      <c r="AZ228" s="157"/>
      <c r="BA228" s="155"/>
      <c r="BB228" s="156"/>
      <c r="BC228" s="156"/>
      <c r="BD228" s="156"/>
      <c r="BE228" s="156"/>
      <c r="BF228" s="156"/>
      <c r="BG228" s="156"/>
      <c r="BH228" s="156"/>
      <c r="BI228" s="156"/>
      <c r="BJ228" s="156"/>
      <c r="BK228" s="156"/>
      <c r="BL228" s="161"/>
    </row>
    <row r="229" spans="1:69" ht="27" hidden="1" customHeight="1" x14ac:dyDescent="0.25">
      <c r="A229" s="297"/>
      <c r="B229" s="298"/>
      <c r="C229" s="298"/>
      <c r="D229" s="298"/>
      <c r="E229" s="298"/>
      <c r="F229" s="299"/>
      <c r="G229" s="79" t="s">
        <v>12</v>
      </c>
      <c r="H229" s="79"/>
      <c r="I229" s="79"/>
      <c r="J229" s="79"/>
      <c r="K229" s="79"/>
      <c r="L229" s="79"/>
      <c r="M229" s="79"/>
      <c r="N229" s="79"/>
      <c r="O229" s="79"/>
      <c r="P229" s="79"/>
      <c r="Q229" s="79"/>
      <c r="R229" s="80"/>
      <c r="S229" s="246" t="s">
        <v>12</v>
      </c>
      <c r="T229" s="247"/>
      <c r="U229" s="247"/>
      <c r="V229" s="247"/>
      <c r="W229" s="214" t="s">
        <v>12</v>
      </c>
      <c r="X229" s="214"/>
      <c r="Y229" s="214"/>
      <c r="Z229" s="214"/>
      <c r="AA229" s="215" t="s">
        <v>85</v>
      </c>
      <c r="AB229" s="216"/>
      <c r="AC229" s="216"/>
      <c r="AD229" s="216"/>
      <c r="AE229" s="216"/>
      <c r="AF229" s="143"/>
      <c r="AG229" s="144"/>
      <c r="AH229" s="144"/>
      <c r="AI229" s="144"/>
      <c r="AJ229" s="145"/>
      <c r="AK229" s="197"/>
      <c r="AL229" s="290" t="s">
        <v>80</v>
      </c>
      <c r="AM229" s="291"/>
      <c r="AN229" s="291"/>
      <c r="AO229" s="291"/>
      <c r="AP229" s="291"/>
      <c r="AQ229" s="291"/>
      <c r="AR229" s="291"/>
      <c r="AS229" s="291"/>
      <c r="AT229" s="78"/>
      <c r="AU229" s="155"/>
      <c r="AV229" s="156"/>
      <c r="AW229" s="156"/>
      <c r="AX229" s="156"/>
      <c r="AY229" s="156"/>
      <c r="AZ229" s="157"/>
      <c r="BA229" s="155"/>
      <c r="BB229" s="156"/>
      <c r="BC229" s="156"/>
      <c r="BD229" s="156"/>
      <c r="BE229" s="156"/>
      <c r="BF229" s="156"/>
      <c r="BG229" s="156"/>
      <c r="BH229" s="156"/>
      <c r="BI229" s="156"/>
      <c r="BJ229" s="156"/>
      <c r="BK229" s="156"/>
      <c r="BL229" s="161"/>
    </row>
    <row r="230" spans="1:69" ht="27" hidden="1" customHeight="1" x14ac:dyDescent="0.25">
      <c r="A230" s="297"/>
      <c r="B230" s="298"/>
      <c r="C230" s="298"/>
      <c r="D230" s="298"/>
      <c r="E230" s="298"/>
      <c r="F230" s="299"/>
      <c r="G230" s="79" t="s">
        <v>12</v>
      </c>
      <c r="H230" s="79"/>
      <c r="I230" s="79"/>
      <c r="J230" s="79"/>
      <c r="K230" s="79"/>
      <c r="L230" s="79"/>
      <c r="M230" s="79"/>
      <c r="N230" s="79"/>
      <c r="O230" s="79"/>
      <c r="P230" s="79"/>
      <c r="Q230" s="79"/>
      <c r="R230" s="80"/>
      <c r="S230" s="246" t="s">
        <v>12</v>
      </c>
      <c r="T230" s="247"/>
      <c r="U230" s="247"/>
      <c r="V230" s="247"/>
      <c r="W230" s="214" t="s">
        <v>12</v>
      </c>
      <c r="X230" s="214"/>
      <c r="Y230" s="214"/>
      <c r="Z230" s="214"/>
      <c r="AA230" s="215" t="s">
        <v>85</v>
      </c>
      <c r="AB230" s="216"/>
      <c r="AC230" s="216"/>
      <c r="AD230" s="216"/>
      <c r="AE230" s="216"/>
      <c r="AF230" s="143"/>
      <c r="AG230" s="144"/>
      <c r="AH230" s="144"/>
      <c r="AI230" s="144"/>
      <c r="AJ230" s="145"/>
      <c r="AK230" s="197"/>
      <c r="AL230" s="290" t="s">
        <v>80</v>
      </c>
      <c r="AM230" s="291"/>
      <c r="AN230" s="291"/>
      <c r="AO230" s="291"/>
      <c r="AP230" s="291"/>
      <c r="AQ230" s="291"/>
      <c r="AR230" s="291"/>
      <c r="AS230" s="291"/>
      <c r="AT230" s="78"/>
      <c r="AU230" s="155"/>
      <c r="AV230" s="156"/>
      <c r="AW230" s="156"/>
      <c r="AX230" s="156"/>
      <c r="AY230" s="156"/>
      <c r="AZ230" s="157"/>
      <c r="BA230" s="155"/>
      <c r="BB230" s="156"/>
      <c r="BC230" s="156"/>
      <c r="BD230" s="156"/>
      <c r="BE230" s="156"/>
      <c r="BF230" s="156"/>
      <c r="BG230" s="156"/>
      <c r="BH230" s="156"/>
      <c r="BI230" s="156"/>
      <c r="BJ230" s="156"/>
      <c r="BK230" s="156"/>
      <c r="BL230" s="161"/>
    </row>
    <row r="231" spans="1:69" ht="27" hidden="1" customHeight="1" x14ac:dyDescent="0.25">
      <c r="A231" s="297"/>
      <c r="B231" s="298"/>
      <c r="C231" s="298"/>
      <c r="D231" s="298"/>
      <c r="E231" s="298"/>
      <c r="F231" s="299"/>
      <c r="G231" s="79" t="s">
        <v>12</v>
      </c>
      <c r="H231" s="79"/>
      <c r="I231" s="79"/>
      <c r="J231" s="79"/>
      <c r="K231" s="79"/>
      <c r="L231" s="79"/>
      <c r="M231" s="79"/>
      <c r="N231" s="79"/>
      <c r="O231" s="79"/>
      <c r="P231" s="79"/>
      <c r="Q231" s="79"/>
      <c r="R231" s="80"/>
      <c r="S231" s="246" t="s">
        <v>12</v>
      </c>
      <c r="T231" s="247"/>
      <c r="U231" s="247"/>
      <c r="V231" s="247"/>
      <c r="W231" s="214" t="s">
        <v>12</v>
      </c>
      <c r="X231" s="214"/>
      <c r="Y231" s="214"/>
      <c r="Z231" s="214"/>
      <c r="AA231" s="215" t="s">
        <v>85</v>
      </c>
      <c r="AB231" s="216"/>
      <c r="AC231" s="216"/>
      <c r="AD231" s="216"/>
      <c r="AE231" s="216"/>
      <c r="AF231" s="143"/>
      <c r="AG231" s="144"/>
      <c r="AH231" s="144"/>
      <c r="AI231" s="144"/>
      <c r="AJ231" s="145"/>
      <c r="AK231" s="197"/>
      <c r="AL231" s="290" t="s">
        <v>80</v>
      </c>
      <c r="AM231" s="291"/>
      <c r="AN231" s="291"/>
      <c r="AO231" s="291"/>
      <c r="AP231" s="291"/>
      <c r="AQ231" s="291"/>
      <c r="AR231" s="291"/>
      <c r="AS231" s="291"/>
      <c r="AT231" s="78"/>
      <c r="AU231" s="155"/>
      <c r="AV231" s="156"/>
      <c r="AW231" s="156"/>
      <c r="AX231" s="156"/>
      <c r="AY231" s="156"/>
      <c r="AZ231" s="157"/>
      <c r="BA231" s="155"/>
      <c r="BB231" s="156"/>
      <c r="BC231" s="156"/>
      <c r="BD231" s="156"/>
      <c r="BE231" s="156"/>
      <c r="BF231" s="156"/>
      <c r="BG231" s="156"/>
      <c r="BH231" s="156"/>
      <c r="BI231" s="156"/>
      <c r="BJ231" s="156"/>
      <c r="BK231" s="156"/>
      <c r="BL231" s="161"/>
    </row>
    <row r="232" spans="1:69" ht="27" hidden="1" customHeight="1" x14ac:dyDescent="0.25">
      <c r="A232" s="297"/>
      <c r="B232" s="298"/>
      <c r="C232" s="298"/>
      <c r="D232" s="298"/>
      <c r="E232" s="298"/>
      <c r="F232" s="299"/>
      <c r="G232" s="79" t="s">
        <v>12</v>
      </c>
      <c r="H232" s="79"/>
      <c r="I232" s="79"/>
      <c r="J232" s="79"/>
      <c r="K232" s="79"/>
      <c r="L232" s="79"/>
      <c r="M232" s="79"/>
      <c r="N232" s="79"/>
      <c r="O232" s="79"/>
      <c r="P232" s="79"/>
      <c r="Q232" s="79"/>
      <c r="R232" s="80"/>
      <c r="S232" s="246" t="s">
        <v>12</v>
      </c>
      <c r="T232" s="247"/>
      <c r="U232" s="247"/>
      <c r="V232" s="247"/>
      <c r="W232" s="214" t="s">
        <v>12</v>
      </c>
      <c r="X232" s="214"/>
      <c r="Y232" s="214"/>
      <c r="Z232" s="214"/>
      <c r="AA232" s="215" t="s">
        <v>85</v>
      </c>
      <c r="AB232" s="216"/>
      <c r="AC232" s="216"/>
      <c r="AD232" s="216"/>
      <c r="AE232" s="216"/>
      <c r="AF232" s="143"/>
      <c r="AG232" s="144"/>
      <c r="AH232" s="144"/>
      <c r="AI232" s="144"/>
      <c r="AJ232" s="145"/>
      <c r="AK232" s="197"/>
      <c r="AL232" s="290" t="s">
        <v>80</v>
      </c>
      <c r="AM232" s="291"/>
      <c r="AN232" s="291"/>
      <c r="AO232" s="291"/>
      <c r="AP232" s="291"/>
      <c r="AQ232" s="291"/>
      <c r="AR232" s="291"/>
      <c r="AS232" s="291"/>
      <c r="AT232" s="78"/>
      <c r="AU232" s="155"/>
      <c r="AV232" s="156"/>
      <c r="AW232" s="156"/>
      <c r="AX232" s="156"/>
      <c r="AY232" s="156"/>
      <c r="AZ232" s="157"/>
      <c r="BA232" s="155"/>
      <c r="BB232" s="156"/>
      <c r="BC232" s="156"/>
      <c r="BD232" s="156"/>
      <c r="BE232" s="156"/>
      <c r="BF232" s="156"/>
      <c r="BG232" s="156"/>
      <c r="BH232" s="156"/>
      <c r="BI232" s="156"/>
      <c r="BJ232" s="156"/>
      <c r="BK232" s="156"/>
      <c r="BL232" s="161"/>
    </row>
    <row r="233" spans="1:69" ht="27" hidden="1" customHeight="1" x14ac:dyDescent="0.25">
      <c r="A233" s="297"/>
      <c r="B233" s="298"/>
      <c r="C233" s="298"/>
      <c r="D233" s="298"/>
      <c r="E233" s="298"/>
      <c r="F233" s="299"/>
      <c r="G233" s="79" t="s">
        <v>12</v>
      </c>
      <c r="H233" s="79"/>
      <c r="I233" s="79"/>
      <c r="J233" s="79"/>
      <c r="K233" s="79"/>
      <c r="L233" s="79"/>
      <c r="M233" s="79"/>
      <c r="N233" s="79"/>
      <c r="O233" s="79"/>
      <c r="P233" s="79"/>
      <c r="Q233" s="79"/>
      <c r="R233" s="80"/>
      <c r="S233" s="246" t="s">
        <v>12</v>
      </c>
      <c r="T233" s="247"/>
      <c r="U233" s="247"/>
      <c r="V233" s="247"/>
      <c r="W233" s="214" t="s">
        <v>12</v>
      </c>
      <c r="X233" s="214"/>
      <c r="Y233" s="214"/>
      <c r="Z233" s="214"/>
      <c r="AA233" s="215" t="s">
        <v>85</v>
      </c>
      <c r="AB233" s="216"/>
      <c r="AC233" s="216"/>
      <c r="AD233" s="216"/>
      <c r="AE233" s="216"/>
      <c r="AF233" s="143"/>
      <c r="AG233" s="144"/>
      <c r="AH233" s="144"/>
      <c r="AI233" s="144"/>
      <c r="AJ233" s="145"/>
      <c r="AK233" s="197"/>
      <c r="AL233" s="290" t="s">
        <v>80</v>
      </c>
      <c r="AM233" s="291"/>
      <c r="AN233" s="291"/>
      <c r="AO233" s="291"/>
      <c r="AP233" s="291"/>
      <c r="AQ233" s="291"/>
      <c r="AR233" s="291"/>
      <c r="AS233" s="291"/>
      <c r="AT233" s="78"/>
      <c r="AU233" s="155"/>
      <c r="AV233" s="156"/>
      <c r="AW233" s="156"/>
      <c r="AX233" s="156"/>
      <c r="AY233" s="156"/>
      <c r="AZ233" s="157"/>
      <c r="BA233" s="155"/>
      <c r="BB233" s="156"/>
      <c r="BC233" s="156"/>
      <c r="BD233" s="156"/>
      <c r="BE233" s="156"/>
      <c r="BF233" s="156"/>
      <c r="BG233" s="156"/>
      <c r="BH233" s="156"/>
      <c r="BI233" s="156"/>
      <c r="BJ233" s="156"/>
      <c r="BK233" s="156"/>
      <c r="BL233" s="161"/>
    </row>
    <row r="234" spans="1:69" ht="27" hidden="1" customHeight="1" x14ac:dyDescent="0.25">
      <c r="A234" s="300"/>
      <c r="B234" s="301"/>
      <c r="C234" s="301"/>
      <c r="D234" s="301"/>
      <c r="E234" s="301"/>
      <c r="F234" s="302"/>
      <c r="G234" s="236" t="s">
        <v>12</v>
      </c>
      <c r="H234" s="237"/>
      <c r="I234" s="237"/>
      <c r="J234" s="237"/>
      <c r="K234" s="237"/>
      <c r="L234" s="237"/>
      <c r="M234" s="237"/>
      <c r="N234" s="237"/>
      <c r="O234" s="237"/>
      <c r="P234" s="237"/>
      <c r="Q234" s="237"/>
      <c r="R234" s="238"/>
      <c r="S234" s="326" t="s">
        <v>12</v>
      </c>
      <c r="T234" s="241"/>
      <c r="U234" s="241"/>
      <c r="V234" s="241"/>
      <c r="W234" s="241" t="s">
        <v>12</v>
      </c>
      <c r="X234" s="241"/>
      <c r="Y234" s="241"/>
      <c r="Z234" s="241"/>
      <c r="AA234" s="242" t="s">
        <v>85</v>
      </c>
      <c r="AB234" s="243"/>
      <c r="AC234" s="243"/>
      <c r="AD234" s="243"/>
      <c r="AE234" s="244"/>
      <c r="AF234" s="146"/>
      <c r="AG234" s="147"/>
      <c r="AH234" s="147"/>
      <c r="AI234" s="147"/>
      <c r="AJ234" s="148"/>
      <c r="AK234" s="197"/>
      <c r="AL234" s="327" t="s">
        <v>80</v>
      </c>
      <c r="AM234" s="328"/>
      <c r="AN234" s="328"/>
      <c r="AO234" s="328"/>
      <c r="AP234" s="328"/>
      <c r="AQ234" s="328"/>
      <c r="AR234" s="328"/>
      <c r="AS234" s="328"/>
      <c r="AT234" s="329"/>
      <c r="AU234" s="155"/>
      <c r="AV234" s="156"/>
      <c r="AW234" s="156"/>
      <c r="AX234" s="156"/>
      <c r="AY234" s="156"/>
      <c r="AZ234" s="157"/>
      <c r="BA234" s="158"/>
      <c r="BB234" s="159"/>
      <c r="BC234" s="159"/>
      <c r="BD234" s="159"/>
      <c r="BE234" s="159"/>
      <c r="BF234" s="159"/>
      <c r="BG234" s="159"/>
      <c r="BH234" s="159"/>
      <c r="BI234" s="159"/>
      <c r="BJ234" s="159"/>
      <c r="BK234" s="159"/>
      <c r="BL234" s="249"/>
    </row>
    <row r="235" spans="1:69" ht="82.5" customHeight="1" thickBot="1" x14ac:dyDescent="0.3">
      <c r="A235" s="311" t="s">
        <v>110</v>
      </c>
      <c r="B235" s="312"/>
      <c r="C235" s="312"/>
      <c r="D235" s="312"/>
      <c r="E235" s="312"/>
      <c r="F235" s="313"/>
      <c r="G235" s="314" t="s">
        <v>193</v>
      </c>
      <c r="H235" s="315"/>
      <c r="I235" s="315"/>
      <c r="J235" s="315"/>
      <c r="K235" s="315"/>
      <c r="L235" s="315"/>
      <c r="M235" s="315"/>
      <c r="N235" s="315"/>
      <c r="O235" s="315"/>
      <c r="P235" s="315"/>
      <c r="Q235" s="315"/>
      <c r="R235" s="316"/>
      <c r="S235" s="317" t="s">
        <v>12</v>
      </c>
      <c r="T235" s="318"/>
      <c r="U235" s="318"/>
      <c r="V235" s="318"/>
      <c r="W235" s="319" t="s">
        <v>12</v>
      </c>
      <c r="X235" s="319"/>
      <c r="Y235" s="319"/>
      <c r="Z235" s="319"/>
      <c r="AA235" s="320" t="s">
        <v>85</v>
      </c>
      <c r="AB235" s="321"/>
      <c r="AC235" s="321"/>
      <c r="AD235" s="321"/>
      <c r="AE235" s="322"/>
      <c r="AF235" s="323">
        <f>Bansek2!F235</f>
        <v>0</v>
      </c>
      <c r="AG235" s="324"/>
      <c r="AH235" s="324"/>
      <c r="AI235" s="324"/>
      <c r="AJ235" s="325"/>
      <c r="AK235" s="196"/>
      <c r="AL235" s="303" t="s">
        <v>80</v>
      </c>
      <c r="AM235" s="304"/>
      <c r="AN235" s="304"/>
      <c r="AO235" s="304"/>
      <c r="AP235" s="304"/>
      <c r="AQ235" s="304"/>
      <c r="AR235" s="304"/>
      <c r="AS235" s="304"/>
      <c r="AT235" s="305"/>
      <c r="AU235" s="152" t="s">
        <v>80</v>
      </c>
      <c r="AV235" s="153"/>
      <c r="AW235" s="153"/>
      <c r="AX235" s="153"/>
      <c r="AY235" s="153"/>
      <c r="AZ235" s="154"/>
      <c r="BA235" s="306" t="s">
        <v>12</v>
      </c>
      <c r="BB235" s="306"/>
      <c r="BC235" s="306"/>
      <c r="BD235" s="306"/>
      <c r="BE235" s="306"/>
      <c r="BF235" s="306"/>
      <c r="BG235" s="306"/>
      <c r="BH235" s="306"/>
      <c r="BI235" s="306"/>
      <c r="BJ235" s="306"/>
      <c r="BK235" s="306"/>
      <c r="BL235" s="307"/>
    </row>
    <row r="236" spans="1:69" ht="60" customHeight="1" x14ac:dyDescent="0.25">
      <c r="A236" s="297" t="s">
        <v>112</v>
      </c>
      <c r="B236" s="298"/>
      <c r="C236" s="298"/>
      <c r="D236" s="298"/>
      <c r="E236" s="298"/>
      <c r="F236" s="299"/>
      <c r="G236" s="183" t="s">
        <v>113</v>
      </c>
      <c r="H236" s="183"/>
      <c r="I236" s="183"/>
      <c r="J236" s="183"/>
      <c r="K236" s="183"/>
      <c r="L236" s="183"/>
      <c r="M236" s="183"/>
      <c r="N236" s="183"/>
      <c r="O236" s="183"/>
      <c r="P236" s="183"/>
      <c r="Q236" s="183"/>
      <c r="R236" s="184"/>
      <c r="S236" s="308">
        <f>'Plk2'!S236</f>
        <v>-0.5</v>
      </c>
      <c r="T236" s="309"/>
      <c r="U236" s="309"/>
      <c r="V236" s="309"/>
      <c r="W236" s="310" t="s">
        <v>114</v>
      </c>
      <c r="X236" s="310"/>
      <c r="Y236" s="310"/>
      <c r="Z236" s="310"/>
      <c r="AA236" s="138">
        <f>Bansek2!AA236+'Plk2'!AA236</f>
        <v>-52.595482492963441</v>
      </c>
      <c r="AB236" s="139"/>
      <c r="AC236" s="139"/>
      <c r="AD236" s="139"/>
      <c r="AE236" s="139"/>
      <c r="AF236" s="140">
        <f>AA236+AA237</f>
        <v>-71.564539890514908</v>
      </c>
      <c r="AG236" s="141"/>
      <c r="AH236" s="141"/>
      <c r="AI236" s="141"/>
      <c r="AJ236" s="142"/>
      <c r="AK236" s="196"/>
      <c r="AL236" s="149" t="s">
        <v>80</v>
      </c>
      <c r="AM236" s="150"/>
      <c r="AN236" s="150"/>
      <c r="AO236" s="150"/>
      <c r="AP236" s="150"/>
      <c r="AQ236" s="150"/>
      <c r="AR236" s="150"/>
      <c r="AS236" s="150"/>
      <c r="AT236" s="151"/>
      <c r="AU236" s="152" t="s">
        <v>80</v>
      </c>
      <c r="AV236" s="153"/>
      <c r="AW236" s="153"/>
      <c r="AX236" s="153"/>
      <c r="AY236" s="153"/>
      <c r="AZ236" s="154"/>
      <c r="BA236" s="152" t="s">
        <v>12</v>
      </c>
      <c r="BB236" s="153"/>
      <c r="BC236" s="153"/>
      <c r="BD236" s="153"/>
      <c r="BE236" s="153"/>
      <c r="BF236" s="153"/>
      <c r="BG236" s="153"/>
      <c r="BH236" s="153"/>
      <c r="BI236" s="153"/>
      <c r="BJ236" s="153"/>
      <c r="BK236" s="153"/>
      <c r="BL236" s="248"/>
      <c r="BQ236" s="47"/>
    </row>
    <row r="237" spans="1:69" ht="66" customHeight="1" thickBot="1" x14ac:dyDescent="0.3">
      <c r="A237" s="297"/>
      <c r="B237" s="298"/>
      <c r="C237" s="298"/>
      <c r="D237" s="298"/>
      <c r="E237" s="298"/>
      <c r="F237" s="299"/>
      <c r="G237" s="210" t="s">
        <v>115</v>
      </c>
      <c r="H237" s="210"/>
      <c r="I237" s="210"/>
      <c r="J237" s="210"/>
      <c r="K237" s="210"/>
      <c r="L237" s="210"/>
      <c r="M237" s="210"/>
      <c r="N237" s="210"/>
      <c r="O237" s="210"/>
      <c r="P237" s="210"/>
      <c r="Q237" s="210"/>
      <c r="R237" s="211"/>
      <c r="S237" s="246"/>
      <c r="T237" s="247"/>
      <c r="U237" s="247"/>
      <c r="V237" s="247"/>
      <c r="W237" s="214" t="s">
        <v>114</v>
      </c>
      <c r="X237" s="214"/>
      <c r="Y237" s="214"/>
      <c r="Z237" s="214"/>
      <c r="AA237" s="215">
        <f>Bansek2!AA237+'Plk2'!AA237</f>
        <v>-18.969057397551467</v>
      </c>
      <c r="AB237" s="216"/>
      <c r="AC237" s="216"/>
      <c r="AD237" s="216"/>
      <c r="AE237" s="216"/>
      <c r="AF237" s="143"/>
      <c r="AG237" s="144"/>
      <c r="AH237" s="144"/>
      <c r="AI237" s="144"/>
      <c r="AJ237" s="145"/>
      <c r="AK237" s="196"/>
      <c r="AL237" s="217" t="s">
        <v>80</v>
      </c>
      <c r="AM237" s="79"/>
      <c r="AN237" s="79"/>
      <c r="AO237" s="79"/>
      <c r="AP237" s="79"/>
      <c r="AQ237" s="79"/>
      <c r="AR237" s="79"/>
      <c r="AS237" s="79"/>
      <c r="AT237" s="218"/>
      <c r="AU237" s="155"/>
      <c r="AV237" s="156"/>
      <c r="AW237" s="156"/>
      <c r="AX237" s="156"/>
      <c r="AY237" s="156"/>
      <c r="AZ237" s="157"/>
      <c r="BA237" s="155"/>
      <c r="BB237" s="156"/>
      <c r="BC237" s="156"/>
      <c r="BD237" s="156"/>
      <c r="BE237" s="156"/>
      <c r="BF237" s="156"/>
      <c r="BG237" s="156"/>
      <c r="BH237" s="156"/>
      <c r="BI237" s="156"/>
      <c r="BJ237" s="156"/>
      <c r="BK237" s="156"/>
      <c r="BL237" s="161"/>
    </row>
    <row r="238" spans="1:69" ht="27" hidden="1" customHeight="1" x14ac:dyDescent="0.25">
      <c r="A238" s="297"/>
      <c r="B238" s="298"/>
      <c r="C238" s="298"/>
      <c r="D238" s="298"/>
      <c r="E238" s="298"/>
      <c r="F238" s="299"/>
      <c r="G238" s="79" t="s">
        <v>12</v>
      </c>
      <c r="H238" s="79"/>
      <c r="I238" s="79"/>
      <c r="J238" s="79"/>
      <c r="K238" s="79"/>
      <c r="L238" s="79"/>
      <c r="M238" s="79"/>
      <c r="N238" s="79"/>
      <c r="O238" s="79"/>
      <c r="P238" s="79"/>
      <c r="Q238" s="79"/>
      <c r="R238" s="80"/>
      <c r="S238" s="246" t="s">
        <v>12</v>
      </c>
      <c r="T238" s="247"/>
      <c r="U238" s="247"/>
      <c r="V238" s="247"/>
      <c r="W238" s="214" t="s">
        <v>12</v>
      </c>
      <c r="X238" s="214"/>
      <c r="Y238" s="214"/>
      <c r="Z238" s="214"/>
      <c r="AA238" s="215" t="s">
        <v>85</v>
      </c>
      <c r="AB238" s="216"/>
      <c r="AC238" s="216"/>
      <c r="AD238" s="216"/>
      <c r="AE238" s="216"/>
      <c r="AF238" s="143"/>
      <c r="AG238" s="144"/>
      <c r="AH238" s="144"/>
      <c r="AI238" s="144"/>
      <c r="AJ238" s="145"/>
      <c r="AK238" s="196"/>
      <c r="AL238" s="217" t="s">
        <v>80</v>
      </c>
      <c r="AM238" s="79"/>
      <c r="AN238" s="79"/>
      <c r="AO238" s="79"/>
      <c r="AP238" s="79"/>
      <c r="AQ238" s="79"/>
      <c r="AR238" s="79"/>
      <c r="AS238" s="79"/>
      <c r="AT238" s="218"/>
      <c r="AU238" s="155"/>
      <c r="AV238" s="156"/>
      <c r="AW238" s="156"/>
      <c r="AX238" s="156"/>
      <c r="AY238" s="156"/>
      <c r="AZ238" s="157"/>
      <c r="BA238" s="155"/>
      <c r="BB238" s="156"/>
      <c r="BC238" s="156"/>
      <c r="BD238" s="156"/>
      <c r="BE238" s="156"/>
      <c r="BF238" s="156"/>
      <c r="BG238" s="156"/>
      <c r="BH238" s="156"/>
      <c r="BI238" s="156"/>
      <c r="BJ238" s="156"/>
      <c r="BK238" s="156"/>
      <c r="BL238" s="161"/>
    </row>
    <row r="239" spans="1:69" ht="27" hidden="1" customHeight="1" x14ac:dyDescent="0.25">
      <c r="A239" s="297"/>
      <c r="B239" s="298"/>
      <c r="C239" s="298"/>
      <c r="D239" s="298"/>
      <c r="E239" s="298"/>
      <c r="F239" s="299"/>
      <c r="G239" s="79" t="s">
        <v>12</v>
      </c>
      <c r="H239" s="79"/>
      <c r="I239" s="79"/>
      <c r="J239" s="79"/>
      <c r="K239" s="79"/>
      <c r="L239" s="79"/>
      <c r="M239" s="79"/>
      <c r="N239" s="79"/>
      <c r="O239" s="79"/>
      <c r="P239" s="79"/>
      <c r="Q239" s="79"/>
      <c r="R239" s="80"/>
      <c r="S239" s="246" t="s">
        <v>12</v>
      </c>
      <c r="T239" s="247"/>
      <c r="U239" s="247"/>
      <c r="V239" s="247"/>
      <c r="W239" s="214" t="s">
        <v>12</v>
      </c>
      <c r="X239" s="214"/>
      <c r="Y239" s="214"/>
      <c r="Z239" s="214"/>
      <c r="AA239" s="215" t="s">
        <v>85</v>
      </c>
      <c r="AB239" s="216"/>
      <c r="AC239" s="216"/>
      <c r="AD239" s="216"/>
      <c r="AE239" s="216"/>
      <c r="AF239" s="143"/>
      <c r="AG239" s="144"/>
      <c r="AH239" s="144"/>
      <c r="AI239" s="144"/>
      <c r="AJ239" s="145"/>
      <c r="AK239" s="196"/>
      <c r="AL239" s="217" t="s">
        <v>80</v>
      </c>
      <c r="AM239" s="79"/>
      <c r="AN239" s="79"/>
      <c r="AO239" s="79"/>
      <c r="AP239" s="79"/>
      <c r="AQ239" s="79"/>
      <c r="AR239" s="79"/>
      <c r="AS239" s="79"/>
      <c r="AT239" s="218"/>
      <c r="AU239" s="155"/>
      <c r="AV239" s="156"/>
      <c r="AW239" s="156"/>
      <c r="AX239" s="156"/>
      <c r="AY239" s="156"/>
      <c r="AZ239" s="157"/>
      <c r="BA239" s="155"/>
      <c r="BB239" s="156"/>
      <c r="BC239" s="156"/>
      <c r="BD239" s="156"/>
      <c r="BE239" s="156"/>
      <c r="BF239" s="156"/>
      <c r="BG239" s="156"/>
      <c r="BH239" s="156"/>
      <c r="BI239" s="156"/>
      <c r="BJ239" s="156"/>
      <c r="BK239" s="156"/>
      <c r="BL239" s="161"/>
    </row>
    <row r="240" spans="1:69" ht="27" hidden="1" customHeight="1" x14ac:dyDescent="0.25">
      <c r="A240" s="297"/>
      <c r="B240" s="298"/>
      <c r="C240" s="298"/>
      <c r="D240" s="298"/>
      <c r="E240" s="298"/>
      <c r="F240" s="299"/>
      <c r="G240" s="79" t="s">
        <v>12</v>
      </c>
      <c r="H240" s="79"/>
      <c r="I240" s="79"/>
      <c r="J240" s="79"/>
      <c r="K240" s="79"/>
      <c r="L240" s="79"/>
      <c r="M240" s="79"/>
      <c r="N240" s="79"/>
      <c r="O240" s="79"/>
      <c r="P240" s="79"/>
      <c r="Q240" s="79"/>
      <c r="R240" s="80"/>
      <c r="S240" s="246" t="s">
        <v>12</v>
      </c>
      <c r="T240" s="247"/>
      <c r="U240" s="247"/>
      <c r="V240" s="247"/>
      <c r="W240" s="214" t="s">
        <v>12</v>
      </c>
      <c r="X240" s="214"/>
      <c r="Y240" s="214"/>
      <c r="Z240" s="214"/>
      <c r="AA240" s="215" t="s">
        <v>85</v>
      </c>
      <c r="AB240" s="216"/>
      <c r="AC240" s="216"/>
      <c r="AD240" s="216"/>
      <c r="AE240" s="216"/>
      <c r="AF240" s="143"/>
      <c r="AG240" s="144"/>
      <c r="AH240" s="144"/>
      <c r="AI240" s="144"/>
      <c r="AJ240" s="145"/>
      <c r="AK240" s="196"/>
      <c r="AL240" s="217" t="s">
        <v>80</v>
      </c>
      <c r="AM240" s="79"/>
      <c r="AN240" s="79"/>
      <c r="AO240" s="79"/>
      <c r="AP240" s="79"/>
      <c r="AQ240" s="79"/>
      <c r="AR240" s="79"/>
      <c r="AS240" s="79"/>
      <c r="AT240" s="218"/>
      <c r="AU240" s="155"/>
      <c r="AV240" s="156"/>
      <c r="AW240" s="156"/>
      <c r="AX240" s="156"/>
      <c r="AY240" s="156"/>
      <c r="AZ240" s="157"/>
      <c r="BA240" s="155"/>
      <c r="BB240" s="156"/>
      <c r="BC240" s="156"/>
      <c r="BD240" s="156"/>
      <c r="BE240" s="156"/>
      <c r="BF240" s="156"/>
      <c r="BG240" s="156"/>
      <c r="BH240" s="156"/>
      <c r="BI240" s="156"/>
      <c r="BJ240" s="156"/>
      <c r="BK240" s="156"/>
      <c r="BL240" s="161"/>
    </row>
    <row r="241" spans="1:74" ht="27" hidden="1" customHeight="1" x14ac:dyDescent="0.25">
      <c r="A241" s="297"/>
      <c r="B241" s="298"/>
      <c r="C241" s="298"/>
      <c r="D241" s="298"/>
      <c r="E241" s="298"/>
      <c r="F241" s="299"/>
      <c r="G241" s="79" t="s">
        <v>12</v>
      </c>
      <c r="H241" s="79"/>
      <c r="I241" s="79"/>
      <c r="J241" s="79"/>
      <c r="K241" s="79"/>
      <c r="L241" s="79"/>
      <c r="M241" s="79"/>
      <c r="N241" s="79"/>
      <c r="O241" s="79"/>
      <c r="P241" s="79"/>
      <c r="Q241" s="79"/>
      <c r="R241" s="80"/>
      <c r="S241" s="246" t="s">
        <v>12</v>
      </c>
      <c r="T241" s="247"/>
      <c r="U241" s="247"/>
      <c r="V241" s="247"/>
      <c r="W241" s="214" t="s">
        <v>12</v>
      </c>
      <c r="X241" s="214"/>
      <c r="Y241" s="214"/>
      <c r="Z241" s="214"/>
      <c r="AA241" s="215" t="s">
        <v>85</v>
      </c>
      <c r="AB241" s="216"/>
      <c r="AC241" s="216"/>
      <c r="AD241" s="216"/>
      <c r="AE241" s="216"/>
      <c r="AF241" s="143"/>
      <c r="AG241" s="144"/>
      <c r="AH241" s="144"/>
      <c r="AI241" s="144"/>
      <c r="AJ241" s="145"/>
      <c r="AK241" s="196"/>
      <c r="AL241" s="217" t="s">
        <v>80</v>
      </c>
      <c r="AM241" s="79"/>
      <c r="AN241" s="79"/>
      <c r="AO241" s="79"/>
      <c r="AP241" s="79"/>
      <c r="AQ241" s="79"/>
      <c r="AR241" s="79"/>
      <c r="AS241" s="79"/>
      <c r="AT241" s="218"/>
      <c r="AU241" s="155"/>
      <c r="AV241" s="156"/>
      <c r="AW241" s="156"/>
      <c r="AX241" s="156"/>
      <c r="AY241" s="156"/>
      <c r="AZ241" s="157"/>
      <c r="BA241" s="155"/>
      <c r="BB241" s="156"/>
      <c r="BC241" s="156"/>
      <c r="BD241" s="156"/>
      <c r="BE241" s="156"/>
      <c r="BF241" s="156"/>
      <c r="BG241" s="156"/>
      <c r="BH241" s="156"/>
      <c r="BI241" s="156"/>
      <c r="BJ241" s="156"/>
      <c r="BK241" s="156"/>
      <c r="BL241" s="161"/>
    </row>
    <row r="242" spans="1:74" ht="27" hidden="1" customHeight="1" x14ac:dyDescent="0.25">
      <c r="A242" s="297"/>
      <c r="B242" s="298"/>
      <c r="C242" s="298"/>
      <c r="D242" s="298"/>
      <c r="E242" s="298"/>
      <c r="F242" s="299"/>
      <c r="G242" s="79" t="s">
        <v>12</v>
      </c>
      <c r="H242" s="79"/>
      <c r="I242" s="79"/>
      <c r="J242" s="79"/>
      <c r="K242" s="79"/>
      <c r="L242" s="79"/>
      <c r="M242" s="79"/>
      <c r="N242" s="79"/>
      <c r="O242" s="79"/>
      <c r="P242" s="79"/>
      <c r="Q242" s="79"/>
      <c r="R242" s="80"/>
      <c r="S242" s="246" t="s">
        <v>12</v>
      </c>
      <c r="T242" s="247"/>
      <c r="U242" s="247"/>
      <c r="V242" s="247"/>
      <c r="W242" s="214" t="s">
        <v>12</v>
      </c>
      <c r="X242" s="214"/>
      <c r="Y242" s="214"/>
      <c r="Z242" s="214"/>
      <c r="AA242" s="215" t="s">
        <v>85</v>
      </c>
      <c r="AB242" s="216"/>
      <c r="AC242" s="216"/>
      <c r="AD242" s="216"/>
      <c r="AE242" s="216"/>
      <c r="AF242" s="143"/>
      <c r="AG242" s="144"/>
      <c r="AH242" s="144"/>
      <c r="AI242" s="144"/>
      <c r="AJ242" s="145"/>
      <c r="AK242" s="196"/>
      <c r="AL242" s="217" t="s">
        <v>80</v>
      </c>
      <c r="AM242" s="79"/>
      <c r="AN242" s="79"/>
      <c r="AO242" s="79"/>
      <c r="AP242" s="79"/>
      <c r="AQ242" s="79"/>
      <c r="AR242" s="79"/>
      <c r="AS242" s="79"/>
      <c r="AT242" s="218"/>
      <c r="AU242" s="155"/>
      <c r="AV242" s="156"/>
      <c r="AW242" s="156"/>
      <c r="AX242" s="156"/>
      <c r="AY242" s="156"/>
      <c r="AZ242" s="157"/>
      <c r="BA242" s="155"/>
      <c r="BB242" s="156"/>
      <c r="BC242" s="156"/>
      <c r="BD242" s="156"/>
      <c r="BE242" s="156"/>
      <c r="BF242" s="156"/>
      <c r="BG242" s="156"/>
      <c r="BH242" s="156"/>
      <c r="BI242" s="156"/>
      <c r="BJ242" s="156"/>
      <c r="BK242" s="156"/>
      <c r="BL242" s="161"/>
    </row>
    <row r="243" spans="1:74" ht="27" hidden="1" customHeight="1" x14ac:dyDescent="0.25">
      <c r="A243" s="297"/>
      <c r="B243" s="298"/>
      <c r="C243" s="298"/>
      <c r="D243" s="298"/>
      <c r="E243" s="298"/>
      <c r="F243" s="299"/>
      <c r="G243" s="79" t="s">
        <v>12</v>
      </c>
      <c r="H243" s="79"/>
      <c r="I243" s="79"/>
      <c r="J243" s="79"/>
      <c r="K243" s="79"/>
      <c r="L243" s="79"/>
      <c r="M243" s="79"/>
      <c r="N243" s="79"/>
      <c r="O243" s="79"/>
      <c r="P243" s="79"/>
      <c r="Q243" s="79"/>
      <c r="R243" s="80"/>
      <c r="S243" s="246" t="s">
        <v>12</v>
      </c>
      <c r="T243" s="247"/>
      <c r="U243" s="247"/>
      <c r="V243" s="247"/>
      <c r="W243" s="214" t="s">
        <v>12</v>
      </c>
      <c r="X243" s="214"/>
      <c r="Y243" s="214"/>
      <c r="Z243" s="214"/>
      <c r="AA243" s="215" t="s">
        <v>85</v>
      </c>
      <c r="AB243" s="216"/>
      <c r="AC243" s="216"/>
      <c r="AD243" s="216"/>
      <c r="AE243" s="216"/>
      <c r="AF243" s="143"/>
      <c r="AG243" s="144"/>
      <c r="AH243" s="144"/>
      <c r="AI243" s="144"/>
      <c r="AJ243" s="145"/>
      <c r="AK243" s="196"/>
      <c r="AL243" s="217" t="s">
        <v>80</v>
      </c>
      <c r="AM243" s="79"/>
      <c r="AN243" s="79"/>
      <c r="AO243" s="79"/>
      <c r="AP243" s="79"/>
      <c r="AQ243" s="79"/>
      <c r="AR243" s="79"/>
      <c r="AS243" s="79"/>
      <c r="AT243" s="218"/>
      <c r="AU243" s="155"/>
      <c r="AV243" s="156"/>
      <c r="AW243" s="156"/>
      <c r="AX243" s="156"/>
      <c r="AY243" s="156"/>
      <c r="AZ243" s="157"/>
      <c r="BA243" s="155"/>
      <c r="BB243" s="156"/>
      <c r="BC243" s="156"/>
      <c r="BD243" s="156"/>
      <c r="BE243" s="156"/>
      <c r="BF243" s="156"/>
      <c r="BG243" s="156"/>
      <c r="BH243" s="156"/>
      <c r="BI243" s="156"/>
      <c r="BJ243" s="156"/>
      <c r="BK243" s="156"/>
      <c r="BL243" s="161"/>
    </row>
    <row r="244" spans="1:74" ht="27" hidden="1" customHeight="1" x14ac:dyDescent="0.25">
      <c r="A244" s="297"/>
      <c r="B244" s="298"/>
      <c r="C244" s="298"/>
      <c r="D244" s="298"/>
      <c r="E244" s="298"/>
      <c r="F244" s="299"/>
      <c r="G244" s="79" t="s">
        <v>12</v>
      </c>
      <c r="H244" s="79"/>
      <c r="I244" s="79"/>
      <c r="J244" s="79"/>
      <c r="K244" s="79"/>
      <c r="L244" s="79"/>
      <c r="M244" s="79"/>
      <c r="N244" s="79"/>
      <c r="O244" s="79"/>
      <c r="P244" s="79"/>
      <c r="Q244" s="79"/>
      <c r="R244" s="80"/>
      <c r="S244" s="246" t="s">
        <v>12</v>
      </c>
      <c r="T244" s="247"/>
      <c r="U244" s="247"/>
      <c r="V244" s="247"/>
      <c r="W244" s="214" t="s">
        <v>12</v>
      </c>
      <c r="X244" s="214"/>
      <c r="Y244" s="214"/>
      <c r="Z244" s="214"/>
      <c r="AA244" s="215" t="s">
        <v>85</v>
      </c>
      <c r="AB244" s="216"/>
      <c r="AC244" s="216"/>
      <c r="AD244" s="216"/>
      <c r="AE244" s="216"/>
      <c r="AF244" s="143"/>
      <c r="AG244" s="144"/>
      <c r="AH244" s="144"/>
      <c r="AI244" s="144"/>
      <c r="AJ244" s="145"/>
      <c r="AK244" s="196"/>
      <c r="AL244" s="217" t="s">
        <v>80</v>
      </c>
      <c r="AM244" s="79"/>
      <c r="AN244" s="79"/>
      <c r="AO244" s="79"/>
      <c r="AP244" s="79"/>
      <c r="AQ244" s="79"/>
      <c r="AR244" s="79"/>
      <c r="AS244" s="79"/>
      <c r="AT244" s="218"/>
      <c r="AU244" s="155"/>
      <c r="AV244" s="156"/>
      <c r="AW244" s="156"/>
      <c r="AX244" s="156"/>
      <c r="AY244" s="156"/>
      <c r="AZ244" s="157"/>
      <c r="BA244" s="155"/>
      <c r="BB244" s="156"/>
      <c r="BC244" s="156"/>
      <c r="BD244" s="156"/>
      <c r="BE244" s="156"/>
      <c r="BF244" s="156"/>
      <c r="BG244" s="156"/>
      <c r="BH244" s="156"/>
      <c r="BI244" s="156"/>
      <c r="BJ244" s="156"/>
      <c r="BK244" s="156"/>
      <c r="BL244" s="161"/>
    </row>
    <row r="245" spans="1:74" ht="27" hidden="1" customHeight="1" x14ac:dyDescent="0.25">
      <c r="A245" s="297"/>
      <c r="B245" s="298"/>
      <c r="C245" s="298"/>
      <c r="D245" s="298"/>
      <c r="E245" s="298"/>
      <c r="F245" s="299"/>
      <c r="G245" s="79" t="s">
        <v>12</v>
      </c>
      <c r="H245" s="79"/>
      <c r="I245" s="79"/>
      <c r="J245" s="79"/>
      <c r="K245" s="79"/>
      <c r="L245" s="79"/>
      <c r="M245" s="79"/>
      <c r="N245" s="79"/>
      <c r="O245" s="79"/>
      <c r="P245" s="79"/>
      <c r="Q245" s="79"/>
      <c r="R245" s="80"/>
      <c r="S245" s="246" t="s">
        <v>12</v>
      </c>
      <c r="T245" s="247"/>
      <c r="U245" s="247"/>
      <c r="V245" s="247"/>
      <c r="W245" s="214" t="s">
        <v>12</v>
      </c>
      <c r="X245" s="214"/>
      <c r="Y245" s="214"/>
      <c r="Z245" s="214"/>
      <c r="AA245" s="215" t="s">
        <v>85</v>
      </c>
      <c r="AB245" s="216"/>
      <c r="AC245" s="216"/>
      <c r="AD245" s="216"/>
      <c r="AE245" s="216"/>
      <c r="AF245" s="143"/>
      <c r="AG245" s="144"/>
      <c r="AH245" s="144"/>
      <c r="AI245" s="144"/>
      <c r="AJ245" s="145"/>
      <c r="AK245" s="196"/>
      <c r="AL245" s="217" t="s">
        <v>80</v>
      </c>
      <c r="AM245" s="79"/>
      <c r="AN245" s="79"/>
      <c r="AO245" s="79"/>
      <c r="AP245" s="79"/>
      <c r="AQ245" s="79"/>
      <c r="AR245" s="79"/>
      <c r="AS245" s="79"/>
      <c r="AT245" s="218"/>
      <c r="AU245" s="155"/>
      <c r="AV245" s="156"/>
      <c r="AW245" s="156"/>
      <c r="AX245" s="156"/>
      <c r="AY245" s="156"/>
      <c r="AZ245" s="157"/>
      <c r="BA245" s="155"/>
      <c r="BB245" s="156"/>
      <c r="BC245" s="156"/>
      <c r="BD245" s="156"/>
      <c r="BE245" s="156"/>
      <c r="BF245" s="156"/>
      <c r="BG245" s="156"/>
      <c r="BH245" s="156"/>
      <c r="BI245" s="156"/>
      <c r="BJ245" s="156"/>
      <c r="BK245" s="156"/>
      <c r="BL245" s="161"/>
    </row>
    <row r="246" spans="1:74" ht="27" hidden="1" customHeight="1" x14ac:dyDescent="0.25">
      <c r="A246" s="297"/>
      <c r="B246" s="298"/>
      <c r="C246" s="298"/>
      <c r="D246" s="298"/>
      <c r="E246" s="298"/>
      <c r="F246" s="299"/>
      <c r="G246" s="79" t="s">
        <v>12</v>
      </c>
      <c r="H246" s="79"/>
      <c r="I246" s="79"/>
      <c r="J246" s="79"/>
      <c r="K246" s="79"/>
      <c r="L246" s="79"/>
      <c r="M246" s="79"/>
      <c r="N246" s="79"/>
      <c r="O246" s="79"/>
      <c r="P246" s="79"/>
      <c r="Q246" s="79"/>
      <c r="R246" s="80"/>
      <c r="S246" s="246" t="s">
        <v>12</v>
      </c>
      <c r="T246" s="247"/>
      <c r="U246" s="247"/>
      <c r="V246" s="247"/>
      <c r="W246" s="214" t="s">
        <v>12</v>
      </c>
      <c r="X246" s="214"/>
      <c r="Y246" s="214"/>
      <c r="Z246" s="214"/>
      <c r="AA246" s="215" t="s">
        <v>85</v>
      </c>
      <c r="AB246" s="216"/>
      <c r="AC246" s="216"/>
      <c r="AD246" s="216"/>
      <c r="AE246" s="216"/>
      <c r="AF246" s="143"/>
      <c r="AG246" s="144"/>
      <c r="AH246" s="144"/>
      <c r="AI246" s="144"/>
      <c r="AJ246" s="145"/>
      <c r="AK246" s="196"/>
      <c r="AL246" s="217" t="s">
        <v>80</v>
      </c>
      <c r="AM246" s="79"/>
      <c r="AN246" s="79"/>
      <c r="AO246" s="79"/>
      <c r="AP246" s="79"/>
      <c r="AQ246" s="79"/>
      <c r="AR246" s="79"/>
      <c r="AS246" s="79"/>
      <c r="AT246" s="218"/>
      <c r="AU246" s="155"/>
      <c r="AV246" s="156"/>
      <c r="AW246" s="156"/>
      <c r="AX246" s="156"/>
      <c r="AY246" s="156"/>
      <c r="AZ246" s="157"/>
      <c r="BA246" s="155"/>
      <c r="BB246" s="156"/>
      <c r="BC246" s="156"/>
      <c r="BD246" s="156"/>
      <c r="BE246" s="156"/>
      <c r="BF246" s="156"/>
      <c r="BG246" s="156"/>
      <c r="BH246" s="156"/>
      <c r="BI246" s="156"/>
      <c r="BJ246" s="156"/>
      <c r="BK246" s="156"/>
      <c r="BL246" s="161"/>
    </row>
    <row r="247" spans="1:74" ht="27" hidden="1" customHeight="1" x14ac:dyDescent="0.25">
      <c r="A247" s="297"/>
      <c r="B247" s="298"/>
      <c r="C247" s="298"/>
      <c r="D247" s="298"/>
      <c r="E247" s="298"/>
      <c r="F247" s="299"/>
      <c r="G247" s="79" t="s">
        <v>12</v>
      </c>
      <c r="H247" s="79"/>
      <c r="I247" s="79"/>
      <c r="J247" s="79"/>
      <c r="K247" s="79"/>
      <c r="L247" s="79"/>
      <c r="M247" s="79"/>
      <c r="N247" s="79"/>
      <c r="O247" s="79"/>
      <c r="P247" s="79"/>
      <c r="Q247" s="79"/>
      <c r="R247" s="80"/>
      <c r="S247" s="246" t="s">
        <v>12</v>
      </c>
      <c r="T247" s="247"/>
      <c r="U247" s="247"/>
      <c r="V247" s="247"/>
      <c r="W247" s="214" t="s">
        <v>12</v>
      </c>
      <c r="X247" s="214"/>
      <c r="Y247" s="214"/>
      <c r="Z247" s="214"/>
      <c r="AA247" s="215" t="s">
        <v>85</v>
      </c>
      <c r="AB247" s="216"/>
      <c r="AC247" s="216"/>
      <c r="AD247" s="216"/>
      <c r="AE247" s="216"/>
      <c r="AF247" s="143"/>
      <c r="AG247" s="144"/>
      <c r="AH247" s="144"/>
      <c r="AI247" s="144"/>
      <c r="AJ247" s="145"/>
      <c r="AK247" s="196"/>
      <c r="AL247" s="217" t="s">
        <v>80</v>
      </c>
      <c r="AM247" s="79"/>
      <c r="AN247" s="79"/>
      <c r="AO247" s="79"/>
      <c r="AP247" s="79"/>
      <c r="AQ247" s="79"/>
      <c r="AR247" s="79"/>
      <c r="AS247" s="79"/>
      <c r="AT247" s="218"/>
      <c r="AU247" s="155"/>
      <c r="AV247" s="156"/>
      <c r="AW247" s="156"/>
      <c r="AX247" s="156"/>
      <c r="AY247" s="156"/>
      <c r="AZ247" s="157"/>
      <c r="BA247" s="155"/>
      <c r="BB247" s="156"/>
      <c r="BC247" s="156"/>
      <c r="BD247" s="156"/>
      <c r="BE247" s="156"/>
      <c r="BF247" s="156"/>
      <c r="BG247" s="156"/>
      <c r="BH247" s="156"/>
      <c r="BI247" s="156"/>
      <c r="BJ247" s="156"/>
      <c r="BK247" s="156"/>
      <c r="BL247" s="161"/>
    </row>
    <row r="248" spans="1:74" ht="27" hidden="1" customHeight="1" x14ac:dyDescent="0.25">
      <c r="A248" s="297"/>
      <c r="B248" s="298"/>
      <c r="C248" s="298"/>
      <c r="D248" s="298"/>
      <c r="E248" s="298"/>
      <c r="F248" s="299"/>
      <c r="G248" s="79" t="s">
        <v>12</v>
      </c>
      <c r="H248" s="79"/>
      <c r="I248" s="79"/>
      <c r="J248" s="79"/>
      <c r="K248" s="79"/>
      <c r="L248" s="79"/>
      <c r="M248" s="79"/>
      <c r="N248" s="79"/>
      <c r="O248" s="79"/>
      <c r="P248" s="79"/>
      <c r="Q248" s="79"/>
      <c r="R248" s="80"/>
      <c r="S248" s="246" t="s">
        <v>12</v>
      </c>
      <c r="T248" s="247"/>
      <c r="U248" s="247"/>
      <c r="V248" s="247"/>
      <c r="W248" s="214" t="s">
        <v>12</v>
      </c>
      <c r="X248" s="214"/>
      <c r="Y248" s="214"/>
      <c r="Z248" s="214"/>
      <c r="AA248" s="215" t="s">
        <v>85</v>
      </c>
      <c r="AB248" s="216"/>
      <c r="AC248" s="216"/>
      <c r="AD248" s="216"/>
      <c r="AE248" s="216"/>
      <c r="AF248" s="143"/>
      <c r="AG248" s="144"/>
      <c r="AH248" s="144"/>
      <c r="AI248" s="144"/>
      <c r="AJ248" s="145"/>
      <c r="AK248" s="196"/>
      <c r="AL248" s="217" t="s">
        <v>80</v>
      </c>
      <c r="AM248" s="79"/>
      <c r="AN248" s="79"/>
      <c r="AO248" s="79"/>
      <c r="AP248" s="79"/>
      <c r="AQ248" s="79"/>
      <c r="AR248" s="79"/>
      <c r="AS248" s="79"/>
      <c r="AT248" s="218"/>
      <c r="AU248" s="155"/>
      <c r="AV248" s="156"/>
      <c r="AW248" s="156"/>
      <c r="AX248" s="156"/>
      <c r="AY248" s="156"/>
      <c r="AZ248" s="157"/>
      <c r="BA248" s="155"/>
      <c r="BB248" s="156"/>
      <c r="BC248" s="156"/>
      <c r="BD248" s="156"/>
      <c r="BE248" s="156"/>
      <c r="BF248" s="156"/>
      <c r="BG248" s="156"/>
      <c r="BH248" s="156"/>
      <c r="BI248" s="156"/>
      <c r="BJ248" s="156"/>
      <c r="BK248" s="156"/>
      <c r="BL248" s="161"/>
    </row>
    <row r="249" spans="1:74" ht="27" hidden="1" customHeight="1" x14ac:dyDescent="0.25">
      <c r="A249" s="297"/>
      <c r="B249" s="298"/>
      <c r="C249" s="298"/>
      <c r="D249" s="298"/>
      <c r="E249" s="298"/>
      <c r="F249" s="299"/>
      <c r="G249" s="79" t="s">
        <v>12</v>
      </c>
      <c r="H249" s="79"/>
      <c r="I249" s="79"/>
      <c r="J249" s="79"/>
      <c r="K249" s="79"/>
      <c r="L249" s="79"/>
      <c r="M249" s="79"/>
      <c r="N249" s="79"/>
      <c r="O249" s="79"/>
      <c r="P249" s="79"/>
      <c r="Q249" s="79"/>
      <c r="R249" s="80"/>
      <c r="S249" s="246" t="s">
        <v>12</v>
      </c>
      <c r="T249" s="247"/>
      <c r="U249" s="247"/>
      <c r="V249" s="247"/>
      <c r="W249" s="214" t="s">
        <v>12</v>
      </c>
      <c r="X249" s="214"/>
      <c r="Y249" s="214"/>
      <c r="Z249" s="214"/>
      <c r="AA249" s="215" t="s">
        <v>85</v>
      </c>
      <c r="AB249" s="216"/>
      <c r="AC249" s="216"/>
      <c r="AD249" s="216"/>
      <c r="AE249" s="216"/>
      <c r="AF249" s="143"/>
      <c r="AG249" s="144"/>
      <c r="AH249" s="144"/>
      <c r="AI249" s="144"/>
      <c r="AJ249" s="145"/>
      <c r="AK249" s="196"/>
      <c r="AL249" s="217" t="s">
        <v>80</v>
      </c>
      <c r="AM249" s="79"/>
      <c r="AN249" s="79"/>
      <c r="AO249" s="79"/>
      <c r="AP249" s="79"/>
      <c r="AQ249" s="79"/>
      <c r="AR249" s="79"/>
      <c r="AS249" s="79"/>
      <c r="AT249" s="218"/>
      <c r="AU249" s="155"/>
      <c r="AV249" s="156"/>
      <c r="AW249" s="156"/>
      <c r="AX249" s="156"/>
      <c r="AY249" s="156"/>
      <c r="AZ249" s="157"/>
      <c r="BA249" s="155"/>
      <c r="BB249" s="156"/>
      <c r="BC249" s="156"/>
      <c r="BD249" s="156"/>
      <c r="BE249" s="156"/>
      <c r="BF249" s="156"/>
      <c r="BG249" s="156"/>
      <c r="BH249" s="156"/>
      <c r="BI249" s="156"/>
      <c r="BJ249" s="156"/>
      <c r="BK249" s="156"/>
      <c r="BL249" s="161"/>
    </row>
    <row r="250" spans="1:74" ht="27" hidden="1" customHeight="1" x14ac:dyDescent="0.25">
      <c r="A250" s="300"/>
      <c r="B250" s="301"/>
      <c r="C250" s="301"/>
      <c r="D250" s="301"/>
      <c r="E250" s="301"/>
      <c r="F250" s="302"/>
      <c r="G250" s="236" t="s">
        <v>12</v>
      </c>
      <c r="H250" s="237"/>
      <c r="I250" s="237"/>
      <c r="J250" s="237"/>
      <c r="K250" s="237"/>
      <c r="L250" s="237"/>
      <c r="M250" s="237"/>
      <c r="N250" s="237"/>
      <c r="O250" s="237"/>
      <c r="P250" s="237"/>
      <c r="Q250" s="237"/>
      <c r="R250" s="238"/>
      <c r="S250" s="250" t="s">
        <v>12</v>
      </c>
      <c r="T250" s="251"/>
      <c r="U250" s="251"/>
      <c r="V250" s="251"/>
      <c r="W250" s="241" t="s">
        <v>12</v>
      </c>
      <c r="X250" s="241"/>
      <c r="Y250" s="241"/>
      <c r="Z250" s="241"/>
      <c r="AA250" s="242" t="s">
        <v>85</v>
      </c>
      <c r="AB250" s="243"/>
      <c r="AC250" s="243"/>
      <c r="AD250" s="243"/>
      <c r="AE250" s="244"/>
      <c r="AF250" s="146"/>
      <c r="AG250" s="147"/>
      <c r="AH250" s="147"/>
      <c r="AI250" s="147"/>
      <c r="AJ250" s="148"/>
      <c r="AK250" s="196"/>
      <c r="AL250" s="236" t="s">
        <v>80</v>
      </c>
      <c r="AM250" s="237"/>
      <c r="AN250" s="237"/>
      <c r="AO250" s="237"/>
      <c r="AP250" s="237"/>
      <c r="AQ250" s="237"/>
      <c r="AR250" s="237"/>
      <c r="AS250" s="237"/>
      <c r="AT250" s="245"/>
      <c r="AU250" s="158"/>
      <c r="AV250" s="159"/>
      <c r="AW250" s="159"/>
      <c r="AX250" s="159"/>
      <c r="AY250" s="159"/>
      <c r="AZ250" s="160"/>
      <c r="BA250" s="158"/>
      <c r="BB250" s="159"/>
      <c r="BC250" s="159"/>
      <c r="BD250" s="159"/>
      <c r="BE250" s="159"/>
      <c r="BF250" s="159"/>
      <c r="BG250" s="159"/>
      <c r="BH250" s="159"/>
      <c r="BI250" s="159"/>
      <c r="BJ250" s="159"/>
      <c r="BK250" s="159"/>
      <c r="BL250" s="249"/>
    </row>
    <row r="251" spans="1:74" ht="75.75" customHeight="1" thickBot="1" x14ac:dyDescent="0.3">
      <c r="A251" s="311" t="s">
        <v>116</v>
      </c>
      <c r="B251" s="312"/>
      <c r="C251" s="312"/>
      <c r="D251" s="312"/>
      <c r="E251" s="312"/>
      <c r="F251" s="313"/>
      <c r="G251" s="330" t="s">
        <v>117</v>
      </c>
      <c r="H251" s="331"/>
      <c r="I251" s="331"/>
      <c r="J251" s="331"/>
      <c r="K251" s="331"/>
      <c r="L251" s="331"/>
      <c r="M251" s="331"/>
      <c r="N251" s="331"/>
      <c r="O251" s="331"/>
      <c r="P251" s="331"/>
      <c r="Q251" s="331"/>
      <c r="R251" s="332"/>
      <c r="S251" s="333"/>
      <c r="T251" s="334"/>
      <c r="U251" s="334"/>
      <c r="V251" s="334"/>
      <c r="W251" s="335" t="s">
        <v>118</v>
      </c>
      <c r="X251" s="336"/>
      <c r="Y251" s="336"/>
      <c r="Z251" s="337"/>
      <c r="AA251" s="320">
        <f>Bansek2!AA251+'Plk2'!AA251</f>
        <v>-141.71276924999998</v>
      </c>
      <c r="AB251" s="321"/>
      <c r="AC251" s="321"/>
      <c r="AD251" s="321"/>
      <c r="AE251" s="322"/>
      <c r="AF251" s="323">
        <f>'Plk2'!AF251+Bansek2!AF251</f>
        <v>141.71276924999998</v>
      </c>
      <c r="AG251" s="324"/>
      <c r="AH251" s="324"/>
      <c r="AI251" s="324"/>
      <c r="AJ251" s="325"/>
      <c r="AK251" s="196"/>
      <c r="AL251" s="347"/>
      <c r="AM251" s="347"/>
      <c r="AN251" s="347"/>
      <c r="AO251" s="347"/>
      <c r="AP251" s="347"/>
      <c r="AQ251" s="347"/>
      <c r="AR251" s="347"/>
      <c r="AS251" s="347"/>
      <c r="AT251" s="347"/>
      <c r="AU251" s="347"/>
      <c r="AV251" s="347"/>
      <c r="AW251" s="347"/>
      <c r="AX251" s="347"/>
      <c r="AY251" s="347"/>
      <c r="AZ251" s="347"/>
      <c r="BA251" s="347"/>
      <c r="BB251" s="347"/>
      <c r="BC251" s="347"/>
      <c r="BD251" s="347"/>
      <c r="BE251" s="347"/>
      <c r="BF251" s="347"/>
      <c r="BG251" s="347"/>
      <c r="BH251" s="347"/>
      <c r="BI251" s="347"/>
      <c r="BJ251" s="347"/>
      <c r="BK251" s="347"/>
      <c r="BL251" s="348"/>
      <c r="BM251" s="20"/>
      <c r="BN251" s="20"/>
      <c r="BO251" s="20"/>
      <c r="BQ251" s="30" t="s">
        <v>119</v>
      </c>
    </row>
    <row r="252" spans="1:74" ht="57.75" customHeight="1" thickBot="1" x14ac:dyDescent="0.3">
      <c r="A252" s="349" t="s">
        <v>120</v>
      </c>
      <c r="B252" s="350"/>
      <c r="C252" s="350"/>
      <c r="D252" s="350"/>
      <c r="E252" s="350"/>
      <c r="F252" s="350"/>
      <c r="G252" s="350"/>
      <c r="H252" s="350"/>
      <c r="I252" s="350"/>
      <c r="J252" s="350"/>
      <c r="K252" s="350"/>
      <c r="L252" s="350"/>
      <c r="M252" s="350"/>
      <c r="N252" s="350"/>
      <c r="O252" s="350"/>
      <c r="P252" s="350"/>
      <c r="Q252" s="350"/>
      <c r="R252" s="350"/>
      <c r="S252" s="350"/>
      <c r="T252" s="350"/>
      <c r="U252" s="350"/>
      <c r="V252" s="350"/>
      <c r="W252" s="350"/>
      <c r="X252" s="350"/>
      <c r="Y252" s="350"/>
      <c r="Z252" s="350"/>
      <c r="AA252" s="59"/>
      <c r="AB252" s="59"/>
      <c r="AC252" s="59"/>
      <c r="AD252" s="59"/>
      <c r="AE252" s="59"/>
      <c r="AF252" s="351">
        <f>Bansek2!AF252+'Plk2'!AF252</f>
        <v>1563.854016309692</v>
      </c>
      <c r="AG252" s="352"/>
      <c r="AH252" s="352"/>
      <c r="AI252" s="352"/>
      <c r="AJ252" s="353"/>
      <c r="AK252" s="198"/>
      <c r="AL252" s="354" t="s">
        <v>121</v>
      </c>
      <c r="AM252" s="354"/>
      <c r="AN252" s="354"/>
      <c r="AO252" s="354"/>
      <c r="AP252" s="354"/>
      <c r="AQ252" s="354"/>
      <c r="AR252" s="354"/>
      <c r="AS252" s="354"/>
      <c r="AT252" s="355"/>
      <c r="AU252" s="356" t="s">
        <v>80</v>
      </c>
      <c r="AV252" s="357"/>
      <c r="AW252" s="357"/>
      <c r="AX252" s="357"/>
      <c r="AY252" s="357"/>
      <c r="AZ252" s="357"/>
      <c r="BA252" s="358"/>
      <c r="BB252" s="359"/>
      <c r="BC252" s="359"/>
      <c r="BD252" s="359"/>
      <c r="BE252" s="359"/>
      <c r="BF252" s="359"/>
      <c r="BG252" s="359"/>
      <c r="BH252" s="359"/>
      <c r="BI252" s="359"/>
      <c r="BJ252" s="359"/>
      <c r="BK252" s="359"/>
      <c r="BL252" s="360"/>
      <c r="BM252" s="13"/>
      <c r="BN252" s="13"/>
      <c r="BO252" s="13"/>
    </row>
    <row r="253" spans="1:74" s="20" customFormat="1" ht="15" customHeight="1" x14ac:dyDescent="0.25">
      <c r="A253" s="345"/>
      <c r="B253" s="345"/>
      <c r="C253" s="345"/>
      <c r="D253" s="345"/>
      <c r="E253" s="345"/>
      <c r="F253" s="345"/>
      <c r="G253" s="345"/>
      <c r="H253" s="345"/>
      <c r="I253" s="345"/>
      <c r="J253" s="345"/>
      <c r="K253" s="345"/>
      <c r="L253" s="345"/>
      <c r="M253" s="345"/>
      <c r="N253" s="345"/>
      <c r="O253" s="345"/>
      <c r="P253" s="345"/>
      <c r="Q253" s="345"/>
      <c r="R253" s="345"/>
      <c r="S253" s="345"/>
      <c r="T253" s="345"/>
      <c r="U253" s="345"/>
      <c r="V253" s="345"/>
      <c r="W253" s="345"/>
      <c r="X253" s="345"/>
      <c r="Y253" s="345"/>
      <c r="Z253" s="345"/>
      <c r="AA253" s="345"/>
      <c r="AB253" s="345"/>
      <c r="AC253" s="345"/>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5"/>
      <c r="AY253" s="345"/>
      <c r="AZ253" s="345"/>
      <c r="BA253" s="345"/>
      <c r="BB253" s="345"/>
      <c r="BC253" s="345"/>
      <c r="BD253" s="345"/>
      <c r="BE253" s="345"/>
      <c r="BF253" s="345"/>
      <c r="BG253" s="345"/>
      <c r="BH253" s="345"/>
      <c r="BI253" s="345"/>
      <c r="BJ253" s="345"/>
      <c r="BK253" s="345"/>
      <c r="BL253" s="345"/>
      <c r="BQ253" s="30"/>
      <c r="BR253" s="4"/>
      <c r="BS253" s="4"/>
      <c r="BT253" s="10"/>
      <c r="BU253" s="11"/>
      <c r="BV253" s="12"/>
    </row>
    <row r="254" spans="1:74" ht="13.5" customHeight="1" x14ac:dyDescent="0.25">
      <c r="A254" s="115" t="s">
        <v>122</v>
      </c>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5" t="s">
        <v>123</v>
      </c>
      <c r="AL254" s="115"/>
      <c r="AM254" s="115"/>
      <c r="AN254" s="115"/>
      <c r="AO254" s="115"/>
      <c r="AP254" s="115"/>
      <c r="AQ254" s="115"/>
      <c r="AR254" s="115"/>
      <c r="AS254" s="115"/>
      <c r="AT254" s="115"/>
      <c r="AU254" s="115"/>
      <c r="AV254" s="115"/>
      <c r="AW254" s="115"/>
      <c r="AX254" s="115"/>
      <c r="AY254" s="115"/>
      <c r="AZ254" s="115"/>
      <c r="BA254" s="115"/>
      <c r="BB254" s="115"/>
      <c r="BC254" s="115"/>
      <c r="BD254" s="115"/>
      <c r="BE254" s="115"/>
      <c r="BF254" s="115"/>
      <c r="BG254" s="115"/>
      <c r="BH254" s="115"/>
      <c r="BI254" s="115"/>
      <c r="BJ254" s="115"/>
      <c r="BK254" s="115"/>
      <c r="BL254" s="115"/>
    </row>
    <row r="255" spans="1:74" ht="57.75" customHeight="1" x14ac:dyDescent="0.25">
      <c r="A255" s="116" t="s">
        <v>124</v>
      </c>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346" t="s">
        <v>125</v>
      </c>
      <c r="AL255" s="346"/>
      <c r="AM255" s="346"/>
      <c r="AN255" s="346"/>
      <c r="AO255" s="346"/>
      <c r="AP255" s="346"/>
      <c r="AQ255" s="346"/>
      <c r="AR255" s="346"/>
      <c r="AS255" s="346"/>
      <c r="AT255" s="346"/>
      <c r="AU255" s="346"/>
      <c r="AV255" s="346"/>
      <c r="AW255" s="346"/>
      <c r="AX255" s="346"/>
      <c r="AY255" s="346"/>
      <c r="AZ255" s="346"/>
      <c r="BA255" s="346"/>
      <c r="BB255" s="346"/>
      <c r="BC255" s="346"/>
      <c r="BD255" s="346"/>
      <c r="BE255" s="346"/>
      <c r="BF255" s="346"/>
      <c r="BG255" s="346"/>
      <c r="BH255" s="346"/>
      <c r="BI255" s="346"/>
      <c r="BJ255" s="346"/>
      <c r="BK255" s="346"/>
      <c r="BL255" s="346"/>
      <c r="BM255" s="18"/>
      <c r="BN255" s="18"/>
      <c r="BO255" s="18"/>
    </row>
    <row r="256" spans="1:74" s="32" customFormat="1" ht="9" customHeight="1" x14ac:dyDescent="0.25">
      <c r="A256" s="338"/>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8"/>
      <c r="AY256" s="338"/>
      <c r="AZ256" s="338"/>
      <c r="BA256" s="338"/>
      <c r="BB256" s="338"/>
      <c r="BC256" s="338"/>
      <c r="BD256" s="338"/>
      <c r="BE256" s="338"/>
      <c r="BF256" s="338"/>
      <c r="BG256" s="338"/>
      <c r="BH256" s="338"/>
      <c r="BI256" s="338"/>
      <c r="BJ256" s="338"/>
      <c r="BK256" s="338"/>
      <c r="BL256" s="338"/>
      <c r="BQ256" s="48"/>
      <c r="BR256" s="49"/>
      <c r="BS256" s="49"/>
      <c r="BT256" s="50"/>
      <c r="BU256" s="51"/>
      <c r="BV256" s="52"/>
    </row>
    <row r="257" spans="1:74" s="32" customFormat="1" ht="9" customHeight="1" x14ac:dyDescent="0.25">
      <c r="A257" s="338"/>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8"/>
      <c r="AY257" s="338"/>
      <c r="AZ257" s="338"/>
      <c r="BA257" s="338"/>
      <c r="BB257" s="338"/>
      <c r="BC257" s="338"/>
      <c r="BD257" s="338"/>
      <c r="BE257" s="338"/>
      <c r="BF257" s="338"/>
      <c r="BG257" s="338"/>
      <c r="BH257" s="338"/>
      <c r="BI257" s="338"/>
      <c r="BJ257" s="338"/>
      <c r="BK257" s="338"/>
      <c r="BL257" s="338"/>
      <c r="BQ257" s="48"/>
      <c r="BR257" s="49"/>
      <c r="BS257" s="49"/>
      <c r="BT257" s="50"/>
      <c r="BU257" s="51"/>
      <c r="BV257" s="52"/>
    </row>
    <row r="258" spans="1:74" ht="28.5" customHeight="1" thickBot="1" x14ac:dyDescent="0.3">
      <c r="A258" s="339" t="s">
        <v>126</v>
      </c>
      <c r="B258" s="339"/>
      <c r="C258" s="339"/>
      <c r="D258" s="339"/>
      <c r="E258" s="339"/>
      <c r="F258" s="339"/>
      <c r="G258" s="339"/>
      <c r="H258" s="339"/>
      <c r="I258" s="339"/>
      <c r="J258" s="339"/>
      <c r="K258" s="339"/>
      <c r="L258" s="339"/>
      <c r="M258" s="339"/>
      <c r="N258" s="339"/>
      <c r="O258" s="339"/>
      <c r="P258" s="339"/>
      <c r="Q258" s="339"/>
      <c r="R258" s="339"/>
      <c r="S258" s="339"/>
      <c r="T258" s="339"/>
      <c r="U258" s="339"/>
      <c r="V258" s="339"/>
      <c r="W258" s="339"/>
      <c r="X258" s="339"/>
      <c r="Y258" s="339"/>
      <c r="Z258" s="339"/>
      <c r="AA258" s="339"/>
      <c r="AB258" s="339"/>
      <c r="AC258" s="339"/>
      <c r="AD258" s="339"/>
      <c r="AE258" s="339"/>
      <c r="AF258" s="339"/>
      <c r="AG258" s="339"/>
      <c r="AH258" s="339"/>
      <c r="AI258" s="339"/>
      <c r="AJ258" s="339"/>
      <c r="AK258" s="339"/>
      <c r="AL258" s="339"/>
      <c r="AM258" s="339"/>
      <c r="AN258" s="339"/>
      <c r="AO258" s="339"/>
      <c r="AP258" s="339"/>
      <c r="AQ258" s="339"/>
      <c r="AR258" s="339"/>
      <c r="AS258" s="339"/>
      <c r="AT258" s="339"/>
      <c r="AU258" s="339"/>
      <c r="AV258" s="339"/>
      <c r="AW258" s="339"/>
      <c r="AX258" s="339"/>
      <c r="AY258" s="339"/>
      <c r="AZ258" s="339"/>
      <c r="BA258" s="339"/>
      <c r="BB258" s="339"/>
      <c r="BC258" s="339"/>
      <c r="BD258" s="339"/>
      <c r="BE258" s="339"/>
      <c r="BF258" s="339"/>
      <c r="BG258" s="339"/>
      <c r="BH258" s="339"/>
      <c r="BI258" s="339"/>
      <c r="BJ258" s="339"/>
      <c r="BK258" s="339"/>
      <c r="BL258" s="339"/>
    </row>
    <row r="259" spans="1:74" ht="6.75" customHeight="1" thickTop="1" thickBot="1" x14ac:dyDescent="0.3">
      <c r="A259" s="340"/>
      <c r="B259" s="340"/>
      <c r="C259" s="340"/>
      <c r="D259" s="340"/>
      <c r="E259" s="340"/>
      <c r="F259" s="340"/>
      <c r="G259" s="340"/>
      <c r="H259" s="340"/>
      <c r="I259" s="340"/>
      <c r="J259" s="340"/>
      <c r="K259" s="340"/>
      <c r="L259" s="340"/>
      <c r="M259" s="340"/>
      <c r="N259" s="340"/>
      <c r="O259" s="340"/>
      <c r="P259" s="340"/>
      <c r="Q259" s="340"/>
      <c r="R259" s="340"/>
      <c r="S259" s="340"/>
      <c r="T259" s="340"/>
      <c r="U259" s="340"/>
      <c r="V259" s="340"/>
      <c r="W259" s="340"/>
      <c r="X259" s="340"/>
      <c r="Y259" s="340"/>
      <c r="Z259" s="340"/>
      <c r="AA259" s="340"/>
      <c r="AB259" s="340"/>
      <c r="AC259" s="340"/>
      <c r="AD259" s="340"/>
      <c r="AE259" s="340"/>
      <c r="AF259" s="340"/>
      <c r="AG259" s="340"/>
      <c r="AH259" s="340"/>
      <c r="AI259" s="340"/>
      <c r="AJ259" s="340"/>
      <c r="AK259" s="340"/>
      <c r="AL259" s="340"/>
      <c r="AM259" s="340"/>
      <c r="AN259" s="340"/>
      <c r="AO259" s="340"/>
      <c r="AP259" s="340"/>
      <c r="AQ259" s="340"/>
      <c r="AR259" s="340"/>
      <c r="AS259" s="340"/>
      <c r="AT259" s="340"/>
      <c r="AU259" s="340"/>
      <c r="AV259" s="340"/>
      <c r="AW259" s="340"/>
      <c r="AX259" s="340"/>
    </row>
    <row r="260" spans="1:74" ht="18" customHeight="1" thickTop="1" thickBot="1" x14ac:dyDescent="0.3">
      <c r="A260" s="341" t="s">
        <v>127</v>
      </c>
      <c r="B260" s="341"/>
      <c r="C260" s="341"/>
      <c r="D260" s="341"/>
      <c r="E260" s="341"/>
      <c r="F260" s="341"/>
      <c r="G260" s="341"/>
      <c r="H260" s="341"/>
      <c r="I260" s="341"/>
      <c r="J260" s="341"/>
      <c r="K260" s="341"/>
      <c r="L260" s="341"/>
      <c r="M260" s="341"/>
      <c r="N260" s="341"/>
      <c r="O260" s="341"/>
      <c r="P260" s="341"/>
      <c r="Q260" s="341"/>
      <c r="R260" s="341"/>
      <c r="S260" s="341"/>
      <c r="T260" s="341"/>
      <c r="U260" s="341"/>
      <c r="V260" s="341"/>
      <c r="W260" s="341"/>
      <c r="X260" s="341"/>
      <c r="Y260" s="341"/>
      <c r="Z260" s="341"/>
      <c r="AA260" s="341"/>
      <c r="AB260" s="341"/>
      <c r="AC260" s="341"/>
      <c r="AD260" s="341"/>
      <c r="AE260" s="341"/>
      <c r="AF260" s="341"/>
      <c r="AG260" s="341"/>
      <c r="AH260" s="341"/>
      <c r="AI260" s="341"/>
      <c r="AJ260" s="341"/>
      <c r="AK260" s="341"/>
      <c r="AL260" s="341"/>
      <c r="AM260" s="341"/>
      <c r="AN260" s="341"/>
      <c r="AO260" s="341"/>
      <c r="AP260" s="341"/>
      <c r="AQ260" s="341"/>
      <c r="AR260" s="341"/>
      <c r="AS260" s="341"/>
      <c r="AT260" s="341"/>
      <c r="AU260" s="341"/>
      <c r="AV260" s="341"/>
      <c r="AW260" s="341"/>
      <c r="AX260" s="341"/>
      <c r="AY260" s="341"/>
      <c r="AZ260" s="341"/>
      <c r="BA260" s="341"/>
      <c r="BB260" s="341"/>
      <c r="BC260" s="341"/>
      <c r="BD260" s="341"/>
      <c r="BE260" s="341"/>
      <c r="BF260" s="341"/>
      <c r="BG260" s="341"/>
      <c r="BH260" s="341"/>
      <c r="BI260" s="341"/>
      <c r="BJ260" s="341"/>
      <c r="BK260" s="341"/>
      <c r="BL260" s="341"/>
    </row>
    <row r="261" spans="1:74" ht="20.25" customHeight="1" thickBot="1" x14ac:dyDescent="0.3">
      <c r="A261" s="60" t="s">
        <v>126</v>
      </c>
      <c r="B261" s="61"/>
      <c r="C261" s="61"/>
      <c r="D261" s="61"/>
      <c r="E261" s="61"/>
      <c r="F261" s="61"/>
      <c r="G261" s="61"/>
      <c r="H261" s="61"/>
      <c r="I261" s="61"/>
      <c r="J261" s="61"/>
      <c r="K261" s="61"/>
      <c r="L261" s="61"/>
      <c r="M261" s="61"/>
      <c r="N261" s="61"/>
      <c r="O261" s="61"/>
      <c r="P261" s="61"/>
      <c r="Q261" s="61"/>
      <c r="R261" s="61"/>
      <c r="S261" s="61"/>
      <c r="T261" s="61"/>
      <c r="U261" s="61"/>
      <c r="V261" s="61"/>
      <c r="W261" s="61"/>
      <c r="X261" s="61"/>
      <c r="Y261" s="61"/>
      <c r="Z261" s="342" t="s">
        <v>80</v>
      </c>
      <c r="AA261" s="343"/>
      <c r="AB261" s="343"/>
      <c r="AC261" s="343"/>
      <c r="AD261" s="343"/>
      <c r="AE261" s="343"/>
      <c r="AF261" s="343"/>
      <c r="AG261" s="343"/>
      <c r="AH261" s="343"/>
      <c r="AI261" s="343"/>
      <c r="AJ261" s="343"/>
      <c r="AK261" s="343"/>
      <c r="AL261" s="343"/>
      <c r="AM261" s="343"/>
      <c r="AN261" s="343"/>
      <c r="AO261" s="343"/>
      <c r="AP261" s="343"/>
      <c r="AQ261" s="343"/>
      <c r="AR261" s="343"/>
      <c r="AS261" s="343"/>
      <c r="AT261" s="343"/>
      <c r="AU261" s="343"/>
      <c r="AV261" s="343"/>
      <c r="AW261" s="343"/>
      <c r="AX261" s="344"/>
    </row>
    <row r="262" spans="1:74" ht="21" customHeight="1" thickBot="1" x14ac:dyDescent="0.3">
      <c r="A262" s="374" t="s">
        <v>128</v>
      </c>
      <c r="B262" s="375"/>
      <c r="C262" s="375"/>
      <c r="D262" s="375"/>
      <c r="E262" s="375"/>
      <c r="F262" s="375"/>
      <c r="G262" s="375"/>
      <c r="H262" s="375"/>
      <c r="I262" s="375"/>
      <c r="J262" s="375"/>
      <c r="K262" s="375"/>
      <c r="L262" s="375"/>
      <c r="M262" s="375"/>
      <c r="N262" s="375"/>
      <c r="O262" s="375"/>
      <c r="P262" s="375"/>
      <c r="Q262" s="375"/>
      <c r="R262" s="375"/>
      <c r="S262" s="375"/>
      <c r="T262" s="375"/>
      <c r="U262" s="375"/>
      <c r="V262" s="375"/>
      <c r="W262" s="375"/>
      <c r="X262" s="375"/>
      <c r="Y262" s="376"/>
      <c r="Z262" s="377" t="s">
        <v>12</v>
      </c>
      <c r="AA262" s="378"/>
      <c r="AB262" s="378"/>
      <c r="AC262" s="378"/>
      <c r="AD262" s="378"/>
      <c r="AE262" s="378"/>
      <c r="AF262" s="378"/>
      <c r="AG262" s="378"/>
      <c r="AH262" s="378"/>
      <c r="AI262" s="378"/>
      <c r="AJ262" s="378"/>
      <c r="AK262" s="378"/>
      <c r="AL262" s="378"/>
      <c r="AM262" s="378"/>
      <c r="AN262" s="378"/>
      <c r="AO262" s="378"/>
      <c r="AP262" s="378"/>
      <c r="AQ262" s="378"/>
      <c r="AR262" s="378"/>
      <c r="AS262" s="378"/>
      <c r="AT262" s="378"/>
      <c r="AU262" s="378"/>
      <c r="AV262" s="378"/>
      <c r="AW262" s="378"/>
      <c r="AX262" s="379"/>
    </row>
    <row r="263" spans="1:74" ht="15.75" customHeight="1" x14ac:dyDescent="0.25">
      <c r="A263" s="380"/>
      <c r="B263" s="380"/>
      <c r="C263" s="380"/>
      <c r="D263" s="380"/>
      <c r="E263" s="380"/>
      <c r="F263" s="380"/>
      <c r="G263" s="380"/>
      <c r="H263" s="380"/>
      <c r="I263" s="380"/>
      <c r="J263" s="380"/>
      <c r="K263" s="380"/>
      <c r="L263" s="380"/>
      <c r="M263" s="380"/>
      <c r="N263" s="380"/>
      <c r="O263" s="380"/>
      <c r="P263" s="380"/>
      <c r="Q263" s="380"/>
      <c r="R263" s="380"/>
      <c r="S263" s="380"/>
      <c r="T263" s="380"/>
      <c r="U263" s="380"/>
      <c r="V263" s="380"/>
      <c r="W263" s="380"/>
      <c r="X263" s="380"/>
      <c r="Y263" s="380"/>
      <c r="Z263" s="380"/>
      <c r="AA263" s="380"/>
      <c r="AB263" s="380"/>
      <c r="AC263" s="380"/>
      <c r="AD263" s="380"/>
      <c r="AE263" s="380"/>
      <c r="AF263" s="380"/>
      <c r="AG263" s="380"/>
      <c r="AH263" s="380"/>
      <c r="AI263" s="380"/>
      <c r="AJ263" s="380"/>
      <c r="AK263" s="380"/>
      <c r="AL263" s="380"/>
      <c r="AM263" s="380"/>
      <c r="AN263" s="380"/>
      <c r="AO263" s="380"/>
      <c r="AP263" s="380"/>
      <c r="AQ263" s="380"/>
      <c r="AR263" s="380"/>
      <c r="AS263" s="380"/>
      <c r="AT263" s="380"/>
      <c r="AU263" s="380"/>
      <c r="AV263" s="380"/>
      <c r="AW263" s="380"/>
      <c r="AX263" s="380"/>
    </row>
    <row r="264" spans="1:74" ht="15.75" customHeight="1" x14ac:dyDescent="0.2">
      <c r="A264" s="381" t="s">
        <v>129</v>
      </c>
      <c r="B264" s="381"/>
      <c r="C264" s="381"/>
      <c r="D264" s="381"/>
      <c r="E264" s="381"/>
      <c r="F264" s="381"/>
      <c r="G264" s="381"/>
      <c r="H264" s="381"/>
      <c r="I264" s="381"/>
      <c r="J264" s="381"/>
      <c r="K264" s="381"/>
      <c r="L264" s="381"/>
      <c r="M264" s="381"/>
      <c r="N264" s="381"/>
      <c r="O264" s="381"/>
      <c r="P264" s="381"/>
      <c r="Q264" s="381"/>
      <c r="R264" s="381"/>
      <c r="S264" s="381"/>
      <c r="T264" s="381"/>
      <c r="U264" s="381"/>
      <c r="V264" s="381"/>
      <c r="W264" s="381"/>
      <c r="X264" s="381"/>
      <c r="Y264" s="381"/>
      <c r="Z264" s="381"/>
      <c r="AA264" s="381"/>
      <c r="AB264" s="381"/>
      <c r="AC264" s="381"/>
      <c r="AD264" s="381"/>
      <c r="AE264" s="381"/>
      <c r="AF264" s="381"/>
      <c r="AG264" s="381"/>
      <c r="AH264" s="381"/>
      <c r="AI264" s="381"/>
      <c r="AJ264" s="381"/>
      <c r="AK264" s="381"/>
      <c r="AL264" s="381"/>
      <c r="AM264" s="381"/>
      <c r="AN264" s="381"/>
      <c r="AO264" s="381"/>
      <c r="AP264" s="381"/>
      <c r="AQ264" s="381"/>
      <c r="AR264" s="381"/>
      <c r="AS264" s="381"/>
      <c r="AT264" s="381"/>
      <c r="AU264" s="381"/>
      <c r="AV264" s="381"/>
      <c r="AW264" s="381"/>
      <c r="AX264" s="381"/>
    </row>
    <row r="265" spans="1:74" ht="52.5" customHeight="1" x14ac:dyDescent="0.25">
      <c r="A265" s="116" t="s">
        <v>130</v>
      </c>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6"/>
      <c r="AQ265" s="116"/>
      <c r="AR265" s="116"/>
      <c r="AS265" s="116"/>
      <c r="AT265" s="116"/>
      <c r="AU265" s="116"/>
      <c r="AV265" s="116"/>
      <c r="AW265" s="116"/>
      <c r="AX265" s="116"/>
      <c r="AY265" s="116"/>
      <c r="AZ265" s="116"/>
      <c r="BA265" s="116"/>
      <c r="BB265" s="116"/>
      <c r="BC265" s="116"/>
      <c r="BD265" s="116"/>
      <c r="BE265" s="116"/>
      <c r="BF265" s="116"/>
      <c r="BG265" s="116"/>
      <c r="BH265" s="116"/>
      <c r="BI265" s="116"/>
      <c r="BJ265" s="116"/>
      <c r="BK265" s="116"/>
      <c r="BL265" s="116"/>
      <c r="BM265" s="13"/>
      <c r="BN265" s="13"/>
      <c r="BO265" s="13"/>
      <c r="BP265" s="53"/>
      <c r="BQ265" s="54" t="s">
        <v>131</v>
      </c>
    </row>
    <row r="266" spans="1:74" ht="52.5" customHeight="1" x14ac:dyDescent="0.25">
      <c r="A266" s="116" t="s">
        <v>132</v>
      </c>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6"/>
      <c r="AQ266" s="116"/>
      <c r="AR266" s="116"/>
      <c r="AS266" s="116"/>
      <c r="AT266" s="116"/>
      <c r="AU266" s="116"/>
      <c r="AV266" s="116"/>
      <c r="AW266" s="116"/>
      <c r="AX266" s="116"/>
      <c r="AY266" s="116"/>
      <c r="AZ266" s="116"/>
      <c r="BA266" s="116"/>
      <c r="BB266" s="116"/>
      <c r="BC266" s="116"/>
      <c r="BD266" s="116"/>
      <c r="BE266" s="116"/>
      <c r="BF266" s="116"/>
      <c r="BG266" s="116"/>
      <c r="BH266" s="116"/>
      <c r="BI266" s="116"/>
      <c r="BJ266" s="116"/>
      <c r="BK266" s="116"/>
      <c r="BL266" s="116"/>
      <c r="BM266" s="13"/>
      <c r="BN266" s="13"/>
      <c r="BO266" s="13"/>
      <c r="BP266" s="53"/>
      <c r="BQ266" s="30" t="s">
        <v>133</v>
      </c>
    </row>
    <row r="270" spans="1:74" ht="20.25" customHeight="1" thickBot="1" x14ac:dyDescent="0.25">
      <c r="A270" s="367" t="s">
        <v>134</v>
      </c>
      <c r="B270" s="367"/>
      <c r="C270" s="367"/>
      <c r="D270" s="367"/>
      <c r="E270" s="367"/>
      <c r="F270" s="367"/>
      <c r="G270" s="367"/>
      <c r="H270" s="367"/>
      <c r="I270" s="367"/>
      <c r="J270" s="367"/>
      <c r="K270" s="367"/>
      <c r="L270" s="367"/>
      <c r="M270" s="367"/>
      <c r="N270" s="367"/>
      <c r="O270" s="367"/>
      <c r="P270" s="367"/>
      <c r="Q270" s="367"/>
      <c r="R270" s="367"/>
      <c r="S270" s="367"/>
      <c r="T270" s="367"/>
      <c r="U270" s="367"/>
    </row>
    <row r="271" spans="1:74" ht="20.25" customHeight="1" thickBot="1" x14ac:dyDescent="0.25">
      <c r="A271" s="55"/>
      <c r="B271" s="56"/>
      <c r="C271" s="56"/>
      <c r="D271" s="56"/>
      <c r="E271" s="56"/>
      <c r="F271" s="56"/>
      <c r="G271" s="56"/>
      <c r="H271" s="56"/>
      <c r="I271" s="368" t="s">
        <v>135</v>
      </c>
      <c r="J271" s="369"/>
      <c r="K271" s="369"/>
      <c r="L271" s="369"/>
      <c r="M271" s="369"/>
      <c r="N271" s="370"/>
      <c r="O271" s="368" t="s">
        <v>136</v>
      </c>
      <c r="P271" s="369"/>
      <c r="Q271" s="369"/>
      <c r="R271" s="369"/>
      <c r="S271" s="369"/>
      <c r="T271" s="370"/>
      <c r="U271" s="57"/>
    </row>
    <row r="272" spans="1:74" ht="20.25" customHeight="1" x14ac:dyDescent="0.2">
      <c r="A272" s="371" t="s">
        <v>194</v>
      </c>
      <c r="B272" s="372"/>
      <c r="C272" s="372"/>
      <c r="D272" s="372"/>
      <c r="E272" s="372"/>
      <c r="F272" s="372"/>
      <c r="G272" s="372"/>
      <c r="H272" s="373"/>
      <c r="I272" s="364">
        <f>'Plk2'!I272</f>
        <v>-4.7216484838138034E-3</v>
      </c>
      <c r="J272" s="364"/>
      <c r="K272" s="364"/>
      <c r="L272" s="364"/>
      <c r="M272" s="364"/>
      <c r="N272" s="364"/>
      <c r="O272" s="365" t="s">
        <v>138</v>
      </c>
      <c r="P272" s="365"/>
      <c r="Q272" s="365"/>
      <c r="R272" s="365"/>
      <c r="S272" s="365"/>
      <c r="T272" s="365"/>
      <c r="U272" s="57"/>
    </row>
    <row r="273" spans="1:21" ht="20.25" customHeight="1" x14ac:dyDescent="0.2">
      <c r="A273" s="361" t="s">
        <v>195</v>
      </c>
      <c r="B273" s="362"/>
      <c r="C273" s="362"/>
      <c r="D273" s="362"/>
      <c r="E273" s="362"/>
      <c r="F273" s="362"/>
      <c r="G273" s="362"/>
      <c r="H273" s="363"/>
      <c r="I273" s="364">
        <f>'Plk2'!I273</f>
        <v>-2.6177664197856533E-2</v>
      </c>
      <c r="J273" s="364"/>
      <c r="K273" s="364"/>
      <c r="L273" s="364"/>
      <c r="M273" s="364"/>
      <c r="N273" s="364"/>
      <c r="O273" s="365" t="s">
        <v>138</v>
      </c>
      <c r="P273" s="365"/>
      <c r="Q273" s="365"/>
      <c r="R273" s="365"/>
      <c r="S273" s="365"/>
      <c r="T273" s="365"/>
      <c r="U273" s="57"/>
    </row>
    <row r="274" spans="1:21" ht="20.25" customHeight="1" x14ac:dyDescent="0.2">
      <c r="A274" s="361" t="s">
        <v>140</v>
      </c>
      <c r="B274" s="362"/>
      <c r="C274" s="362"/>
      <c r="D274" s="362"/>
      <c r="E274" s="362"/>
      <c r="F274" s="362"/>
      <c r="G274" s="362"/>
      <c r="H274" s="363"/>
      <c r="I274" s="366">
        <f>Bansek2!I274+'Plk2'!I274</f>
        <v>103257.86231150964</v>
      </c>
      <c r="J274" s="366"/>
      <c r="K274" s="366"/>
      <c r="L274" s="366"/>
      <c r="M274" s="366"/>
      <c r="N274" s="366"/>
      <c r="O274" s="365" t="s">
        <v>83</v>
      </c>
      <c r="P274" s="365"/>
      <c r="Q274" s="365"/>
      <c r="R274" s="365"/>
      <c r="S274" s="365"/>
      <c r="T274" s="365"/>
      <c r="U274" s="57"/>
    </row>
    <row r="275" spans="1:21" ht="20.25" customHeight="1" x14ac:dyDescent="0.2">
      <c r="A275" s="361" t="s">
        <v>141</v>
      </c>
      <c r="B275" s="362"/>
      <c r="C275" s="362"/>
      <c r="D275" s="362"/>
      <c r="E275" s="362"/>
      <c r="F275" s="362"/>
      <c r="G275" s="362"/>
      <c r="H275" s="363"/>
      <c r="I275" s="364">
        <f>Bansek2!I275+'Plk2'!I275</f>
        <v>-3.0618782479903614E-2</v>
      </c>
      <c r="J275" s="364"/>
      <c r="K275" s="364"/>
      <c r="L275" s="364"/>
      <c r="M275" s="364"/>
      <c r="N275" s="364"/>
      <c r="O275" s="365" t="s">
        <v>99</v>
      </c>
      <c r="P275" s="365"/>
      <c r="Q275" s="365"/>
      <c r="R275" s="365"/>
      <c r="S275" s="365"/>
      <c r="T275" s="365"/>
      <c r="U275" s="57"/>
    </row>
  </sheetData>
  <mergeCells count="1159">
    <mergeCell ref="A275:H275"/>
    <mergeCell ref="I275:N275"/>
    <mergeCell ref="O275:T275"/>
    <mergeCell ref="A273:H273"/>
    <mergeCell ref="I273:N273"/>
    <mergeCell ref="O273:T273"/>
    <mergeCell ref="A274:H274"/>
    <mergeCell ref="I274:N274"/>
    <mergeCell ref="O274:T274"/>
    <mergeCell ref="A270:U270"/>
    <mergeCell ref="I271:N271"/>
    <mergeCell ref="O271:T271"/>
    <mergeCell ref="A272:H272"/>
    <mergeCell ref="I272:N272"/>
    <mergeCell ref="O272:T272"/>
    <mergeCell ref="A262:Y262"/>
    <mergeCell ref="Z262:AX262"/>
    <mergeCell ref="A263:AX263"/>
    <mergeCell ref="A264:AX264"/>
    <mergeCell ref="A265:BL265"/>
    <mergeCell ref="A266:BL266"/>
    <mergeCell ref="A257:BL257"/>
    <mergeCell ref="A258:BL258"/>
    <mergeCell ref="A259:AX259"/>
    <mergeCell ref="A260:BL260"/>
    <mergeCell ref="A261:Y261"/>
    <mergeCell ref="Z261:AX261"/>
    <mergeCell ref="A253:BL253"/>
    <mergeCell ref="A254:AJ254"/>
    <mergeCell ref="AK254:BL254"/>
    <mergeCell ref="A255:AJ255"/>
    <mergeCell ref="AK255:BL255"/>
    <mergeCell ref="A256:BL256"/>
    <mergeCell ref="AF251:AJ251"/>
    <mergeCell ref="AL251:BL251"/>
    <mergeCell ref="A252:Z252"/>
    <mergeCell ref="AF252:AJ252"/>
    <mergeCell ref="AL252:AT252"/>
    <mergeCell ref="AU252:AZ252"/>
    <mergeCell ref="BA252:BL252"/>
    <mergeCell ref="G250:R250"/>
    <mergeCell ref="S250:V250"/>
    <mergeCell ref="W250:Z250"/>
    <mergeCell ref="AA250:AE250"/>
    <mergeCell ref="AL250:AT250"/>
    <mergeCell ref="A251:F251"/>
    <mergeCell ref="G251:R251"/>
    <mergeCell ref="S251:V251"/>
    <mergeCell ref="W251:Z251"/>
    <mergeCell ref="AA251:AE251"/>
    <mergeCell ref="G248:R248"/>
    <mergeCell ref="S248:V248"/>
    <mergeCell ref="W248:Z248"/>
    <mergeCell ref="AA248:AE248"/>
    <mergeCell ref="AL248:AT248"/>
    <mergeCell ref="G249:R249"/>
    <mergeCell ref="S249:V249"/>
    <mergeCell ref="W249:Z249"/>
    <mergeCell ref="AA249:AE249"/>
    <mergeCell ref="AL249:AT249"/>
    <mergeCell ref="W240:Z240"/>
    <mergeCell ref="AA240:AE240"/>
    <mergeCell ref="AL240:AT240"/>
    <mergeCell ref="G241:R241"/>
    <mergeCell ref="S241:V241"/>
    <mergeCell ref="W241:Z241"/>
    <mergeCell ref="AA241:AE241"/>
    <mergeCell ref="AL241:AT241"/>
    <mergeCell ref="G246:R246"/>
    <mergeCell ref="S246:V246"/>
    <mergeCell ref="W246:Z246"/>
    <mergeCell ref="AA246:AE246"/>
    <mergeCell ref="AL246:AT246"/>
    <mergeCell ref="G247:R247"/>
    <mergeCell ref="S247:V247"/>
    <mergeCell ref="W247:Z247"/>
    <mergeCell ref="AA247:AE247"/>
    <mergeCell ref="AL247:AT247"/>
    <mergeCell ref="G244:R244"/>
    <mergeCell ref="S244:V244"/>
    <mergeCell ref="W244:Z244"/>
    <mergeCell ref="AA244:AE244"/>
    <mergeCell ref="AL244:AT244"/>
    <mergeCell ref="G245:R245"/>
    <mergeCell ref="S245:V245"/>
    <mergeCell ref="W245:Z245"/>
    <mergeCell ref="AA245:AE245"/>
    <mergeCell ref="AL245:AT245"/>
    <mergeCell ref="W234:Z234"/>
    <mergeCell ref="AA234:AE234"/>
    <mergeCell ref="AL234:AT234"/>
    <mergeCell ref="AA238:AE238"/>
    <mergeCell ref="AL238:AT238"/>
    <mergeCell ref="G239:R239"/>
    <mergeCell ref="S239:V239"/>
    <mergeCell ref="W239:Z239"/>
    <mergeCell ref="AA239:AE239"/>
    <mergeCell ref="AL239:AT239"/>
    <mergeCell ref="AU236:AZ250"/>
    <mergeCell ref="BA236:BL250"/>
    <mergeCell ref="G237:R237"/>
    <mergeCell ref="S237:V237"/>
    <mergeCell ref="W237:Z237"/>
    <mergeCell ref="AA237:AE237"/>
    <mergeCell ref="AL237:AT237"/>
    <mergeCell ref="G238:R238"/>
    <mergeCell ref="S238:V238"/>
    <mergeCell ref="W238:Z238"/>
    <mergeCell ref="G242:R242"/>
    <mergeCell ref="S242:V242"/>
    <mergeCell ref="W242:Z242"/>
    <mergeCell ref="AA242:AE242"/>
    <mergeCell ref="AL242:AT242"/>
    <mergeCell ref="G243:R243"/>
    <mergeCell ref="S243:V243"/>
    <mergeCell ref="W243:Z243"/>
    <mergeCell ref="AA243:AE243"/>
    <mergeCell ref="AL243:AT243"/>
    <mergeCell ref="G240:R240"/>
    <mergeCell ref="S240:V240"/>
    <mergeCell ref="S229:V229"/>
    <mergeCell ref="W229:Z229"/>
    <mergeCell ref="AA229:AE229"/>
    <mergeCell ref="AL229:AT229"/>
    <mergeCell ref="G230:R230"/>
    <mergeCell ref="S230:V230"/>
    <mergeCell ref="W230:Z230"/>
    <mergeCell ref="AA230:AE230"/>
    <mergeCell ref="AL230:AT230"/>
    <mergeCell ref="AL235:AT235"/>
    <mergeCell ref="AU235:AZ235"/>
    <mergeCell ref="BA235:BL235"/>
    <mergeCell ref="A236:F250"/>
    <mergeCell ref="G236:R236"/>
    <mergeCell ref="S236:V236"/>
    <mergeCell ref="W236:Z236"/>
    <mergeCell ref="AA236:AE236"/>
    <mergeCell ref="AF236:AJ250"/>
    <mergeCell ref="AL236:AT236"/>
    <mergeCell ref="A235:F235"/>
    <mergeCell ref="G235:R235"/>
    <mergeCell ref="S235:V235"/>
    <mergeCell ref="W235:Z235"/>
    <mergeCell ref="AA235:AE235"/>
    <mergeCell ref="AF235:AJ235"/>
    <mergeCell ref="G233:R233"/>
    <mergeCell ref="S233:V233"/>
    <mergeCell ref="W233:Z233"/>
    <mergeCell ref="AA233:AE233"/>
    <mergeCell ref="AL233:AT233"/>
    <mergeCell ref="G234:R234"/>
    <mergeCell ref="S234:V234"/>
    <mergeCell ref="BA221:BL234"/>
    <mergeCell ref="G222:R222"/>
    <mergeCell ref="S222:V222"/>
    <mergeCell ref="W222:Z222"/>
    <mergeCell ref="AA222:AE222"/>
    <mergeCell ref="AL222:AT222"/>
    <mergeCell ref="G223:R223"/>
    <mergeCell ref="S223:V223"/>
    <mergeCell ref="A221:F234"/>
    <mergeCell ref="G221:R221"/>
    <mergeCell ref="S221:V221"/>
    <mergeCell ref="W221:Z221"/>
    <mergeCell ref="AA221:AE221"/>
    <mergeCell ref="AF221:AJ234"/>
    <mergeCell ref="W223:Z223"/>
    <mergeCell ref="AA223:AE223"/>
    <mergeCell ref="G225:R225"/>
    <mergeCell ref="S225:V225"/>
    <mergeCell ref="G227:R227"/>
    <mergeCell ref="S227:V227"/>
    <mergeCell ref="W227:Z227"/>
    <mergeCell ref="AA227:AE227"/>
    <mergeCell ref="AL227:AT227"/>
    <mergeCell ref="G228:R228"/>
    <mergeCell ref="S228:V228"/>
    <mergeCell ref="W228:Z228"/>
    <mergeCell ref="AA228:AE228"/>
    <mergeCell ref="AL228:AT228"/>
    <mergeCell ref="W225:Z225"/>
    <mergeCell ref="AA225:AE225"/>
    <mergeCell ref="AL225:AT225"/>
    <mergeCell ref="G226:R226"/>
    <mergeCell ref="S216:V216"/>
    <mergeCell ref="W216:Z216"/>
    <mergeCell ref="AA216:AE216"/>
    <mergeCell ref="AL216:AT216"/>
    <mergeCell ref="G217:R217"/>
    <mergeCell ref="S217:V217"/>
    <mergeCell ref="W217:Z217"/>
    <mergeCell ref="AA217:AE217"/>
    <mergeCell ref="AL217:AT217"/>
    <mergeCell ref="AL223:AT223"/>
    <mergeCell ref="G224:R224"/>
    <mergeCell ref="S224:V224"/>
    <mergeCell ref="W224:Z224"/>
    <mergeCell ref="AA224:AE224"/>
    <mergeCell ref="AL224:AT224"/>
    <mergeCell ref="AL221:AT221"/>
    <mergeCell ref="AU221:AZ234"/>
    <mergeCell ref="S226:V226"/>
    <mergeCell ref="W226:Z226"/>
    <mergeCell ref="AA226:AE226"/>
    <mergeCell ref="AL226:AT226"/>
    <mergeCell ref="G231:R231"/>
    <mergeCell ref="S231:V231"/>
    <mergeCell ref="W231:Z231"/>
    <mergeCell ref="AA231:AE231"/>
    <mergeCell ref="AL231:AT231"/>
    <mergeCell ref="G232:R232"/>
    <mergeCell ref="S232:V232"/>
    <mergeCell ref="W232:Z232"/>
    <mergeCell ref="AA232:AE232"/>
    <mergeCell ref="AL232:AT232"/>
    <mergeCell ref="G229:R229"/>
    <mergeCell ref="G215:R215"/>
    <mergeCell ref="S215:V215"/>
    <mergeCell ref="W215:Z215"/>
    <mergeCell ref="AA215:AE215"/>
    <mergeCell ref="AL215:AT215"/>
    <mergeCell ref="G212:R212"/>
    <mergeCell ref="S212:V212"/>
    <mergeCell ref="W212:Z212"/>
    <mergeCell ref="AA212:AE212"/>
    <mergeCell ref="AL212:AT212"/>
    <mergeCell ref="G213:R213"/>
    <mergeCell ref="S213:V213"/>
    <mergeCell ref="W213:Z213"/>
    <mergeCell ref="AA213:AE213"/>
    <mergeCell ref="AL213:AT213"/>
    <mergeCell ref="AU219:AZ220"/>
    <mergeCell ref="G220:R220"/>
    <mergeCell ref="S220:V220"/>
    <mergeCell ref="W220:Z220"/>
    <mergeCell ref="AA220:AE220"/>
    <mergeCell ref="AL220:AT220"/>
    <mergeCell ref="G218:R218"/>
    <mergeCell ref="S218:V218"/>
    <mergeCell ref="W218:Z218"/>
    <mergeCell ref="AA218:AE218"/>
    <mergeCell ref="AL218:AT218"/>
    <mergeCell ref="G219:R219"/>
    <mergeCell ref="S219:V219"/>
    <mergeCell ref="W219:Z219"/>
    <mergeCell ref="AA219:AE219"/>
    <mergeCell ref="AL219:AT219"/>
    <mergeCell ref="G216:R216"/>
    <mergeCell ref="AU204:AZ218"/>
    <mergeCell ref="BA204:BL220"/>
    <mergeCell ref="G205:R205"/>
    <mergeCell ref="S205:V205"/>
    <mergeCell ref="W205:Z205"/>
    <mergeCell ref="AA205:AE205"/>
    <mergeCell ref="AL205:AT205"/>
    <mergeCell ref="G206:R206"/>
    <mergeCell ref="G210:R210"/>
    <mergeCell ref="S210:V210"/>
    <mergeCell ref="W210:Z210"/>
    <mergeCell ref="AA210:AE210"/>
    <mergeCell ref="AL210:AT210"/>
    <mergeCell ref="G211:R211"/>
    <mergeCell ref="S211:V211"/>
    <mergeCell ref="W211:Z211"/>
    <mergeCell ref="AA211:AE211"/>
    <mergeCell ref="AL211:AT211"/>
    <mergeCell ref="G208:R208"/>
    <mergeCell ref="S208:V208"/>
    <mergeCell ref="W208:Z208"/>
    <mergeCell ref="AA208:AE208"/>
    <mergeCell ref="AL208:AT208"/>
    <mergeCell ref="G209:R209"/>
    <mergeCell ref="S209:V209"/>
    <mergeCell ref="W209:Z209"/>
    <mergeCell ref="AA209:AE209"/>
    <mergeCell ref="AL209:AT209"/>
    <mergeCell ref="G214:R214"/>
    <mergeCell ref="S214:V214"/>
    <mergeCell ref="W214:Z214"/>
    <mergeCell ref="AA214:AE214"/>
    <mergeCell ref="G203:R203"/>
    <mergeCell ref="S203:V203"/>
    <mergeCell ref="W203:Z203"/>
    <mergeCell ref="AA203:AE203"/>
    <mergeCell ref="AL203:AT203"/>
    <mergeCell ref="D204:F220"/>
    <mergeCell ref="G204:R204"/>
    <mergeCell ref="S204:V204"/>
    <mergeCell ref="W204:Z204"/>
    <mergeCell ref="AA204:AE204"/>
    <mergeCell ref="G201:R201"/>
    <mergeCell ref="S201:V201"/>
    <mergeCell ref="W201:Z201"/>
    <mergeCell ref="AA201:AE201"/>
    <mergeCell ref="AL201:AT201"/>
    <mergeCell ref="G202:R202"/>
    <mergeCell ref="S202:V202"/>
    <mergeCell ref="W202:Z202"/>
    <mergeCell ref="AA202:AE202"/>
    <mergeCell ref="AL202:AT202"/>
    <mergeCell ref="S206:V206"/>
    <mergeCell ref="W206:Z206"/>
    <mergeCell ref="AA206:AE206"/>
    <mergeCell ref="AL206:AT206"/>
    <mergeCell ref="G207:R207"/>
    <mergeCell ref="S207:V207"/>
    <mergeCell ref="W207:Z207"/>
    <mergeCell ref="AA207:AE207"/>
    <mergeCell ref="AL207:AT207"/>
    <mergeCell ref="AF204:AJ220"/>
    <mergeCell ref="AL204:AT204"/>
    <mergeCell ref="AL214:AT214"/>
    <mergeCell ref="G194:R194"/>
    <mergeCell ref="S194:V194"/>
    <mergeCell ref="W194:Z194"/>
    <mergeCell ref="AA194:AE194"/>
    <mergeCell ref="AL194:AT194"/>
    <mergeCell ref="G199:R199"/>
    <mergeCell ref="S199:V199"/>
    <mergeCell ref="W199:Z199"/>
    <mergeCell ref="AA199:AE199"/>
    <mergeCell ref="AL199:AT199"/>
    <mergeCell ref="G200:R200"/>
    <mergeCell ref="S200:V200"/>
    <mergeCell ref="W200:Z200"/>
    <mergeCell ref="AA200:AE200"/>
    <mergeCell ref="AL200:AT200"/>
    <mergeCell ref="G197:R197"/>
    <mergeCell ref="S197:V197"/>
    <mergeCell ref="W197:Z197"/>
    <mergeCell ref="AA197:AE197"/>
    <mergeCell ref="AL197:AT197"/>
    <mergeCell ref="G198:R198"/>
    <mergeCell ref="S198:V198"/>
    <mergeCell ref="W198:Z198"/>
    <mergeCell ref="AA198:AE198"/>
    <mergeCell ref="AL198:AT198"/>
    <mergeCell ref="AU189:AZ203"/>
    <mergeCell ref="BA189:BL203"/>
    <mergeCell ref="G190:R190"/>
    <mergeCell ref="S190:V190"/>
    <mergeCell ref="W190:Z190"/>
    <mergeCell ref="AA190:AE190"/>
    <mergeCell ref="AL190:AT190"/>
    <mergeCell ref="G191:R191"/>
    <mergeCell ref="S191:V191"/>
    <mergeCell ref="D189:F203"/>
    <mergeCell ref="G189:R189"/>
    <mergeCell ref="S189:V189"/>
    <mergeCell ref="W189:Z189"/>
    <mergeCell ref="AA189:AE189"/>
    <mergeCell ref="AF189:AJ203"/>
    <mergeCell ref="W191:Z191"/>
    <mergeCell ref="AA191:AE191"/>
    <mergeCell ref="G193:R193"/>
    <mergeCell ref="S193:V193"/>
    <mergeCell ref="G195:R195"/>
    <mergeCell ref="S195:V195"/>
    <mergeCell ref="W195:Z195"/>
    <mergeCell ref="AA195:AE195"/>
    <mergeCell ref="AL195:AT195"/>
    <mergeCell ref="G196:R196"/>
    <mergeCell ref="S196:V196"/>
    <mergeCell ref="W196:Z196"/>
    <mergeCell ref="AA196:AE196"/>
    <mergeCell ref="AL196:AT196"/>
    <mergeCell ref="W193:Z193"/>
    <mergeCell ref="AA193:AE193"/>
    <mergeCell ref="AL193:AT193"/>
    <mergeCell ref="G188:R188"/>
    <mergeCell ref="S188:V188"/>
    <mergeCell ref="W188:Z188"/>
    <mergeCell ref="AA188:AE188"/>
    <mergeCell ref="AL188:AT188"/>
    <mergeCell ref="G185:R185"/>
    <mergeCell ref="S185:V185"/>
    <mergeCell ref="W185:Z185"/>
    <mergeCell ref="AA185:AE185"/>
    <mergeCell ref="AL185:AT185"/>
    <mergeCell ref="G186:R186"/>
    <mergeCell ref="S186:V186"/>
    <mergeCell ref="W186:Z186"/>
    <mergeCell ref="AA186:AE186"/>
    <mergeCell ref="AL186:AT186"/>
    <mergeCell ref="AL191:AT191"/>
    <mergeCell ref="G192:R192"/>
    <mergeCell ref="S192:V192"/>
    <mergeCell ref="W192:Z192"/>
    <mergeCell ref="AA192:AE192"/>
    <mergeCell ref="AL192:AT192"/>
    <mergeCell ref="AL189:AT189"/>
    <mergeCell ref="G184:R184"/>
    <mergeCell ref="S184:V184"/>
    <mergeCell ref="W184:Z184"/>
    <mergeCell ref="AA184:AE184"/>
    <mergeCell ref="AL184:AT184"/>
    <mergeCell ref="G181:R181"/>
    <mergeCell ref="S181:V181"/>
    <mergeCell ref="W181:Z181"/>
    <mergeCell ref="AA181:AE181"/>
    <mergeCell ref="AL181:AT181"/>
    <mergeCell ref="G182:R182"/>
    <mergeCell ref="S182:V182"/>
    <mergeCell ref="W182:Z182"/>
    <mergeCell ref="AA182:AE182"/>
    <mergeCell ref="AL182:AT182"/>
    <mergeCell ref="G187:R187"/>
    <mergeCell ref="S187:V187"/>
    <mergeCell ref="W187:Z187"/>
    <mergeCell ref="AA187:AE187"/>
    <mergeCell ref="AL187:AT187"/>
    <mergeCell ref="S180:V180"/>
    <mergeCell ref="W180:Z180"/>
    <mergeCell ref="AA180:AE180"/>
    <mergeCell ref="AL180:AT180"/>
    <mergeCell ref="W177:Z177"/>
    <mergeCell ref="AA177:AE177"/>
    <mergeCell ref="AL177:AT177"/>
    <mergeCell ref="G178:R178"/>
    <mergeCell ref="S178:V178"/>
    <mergeCell ref="W178:Z178"/>
    <mergeCell ref="AA178:AE178"/>
    <mergeCell ref="AL178:AT178"/>
    <mergeCell ref="G183:R183"/>
    <mergeCell ref="S183:V183"/>
    <mergeCell ref="W183:Z183"/>
    <mergeCell ref="AA183:AE183"/>
    <mergeCell ref="AL183:AT183"/>
    <mergeCell ref="AL175:AT175"/>
    <mergeCell ref="G176:R176"/>
    <mergeCell ref="S176:V176"/>
    <mergeCell ref="W176:Z176"/>
    <mergeCell ref="AA176:AE176"/>
    <mergeCell ref="AL176:AT176"/>
    <mergeCell ref="AL173:AT173"/>
    <mergeCell ref="AU173:AZ188"/>
    <mergeCell ref="BA173:BL188"/>
    <mergeCell ref="G174:R174"/>
    <mergeCell ref="S174:V174"/>
    <mergeCell ref="W174:Z174"/>
    <mergeCell ref="AA174:AE174"/>
    <mergeCell ref="AL174:AT174"/>
    <mergeCell ref="G175:R175"/>
    <mergeCell ref="S175:V175"/>
    <mergeCell ref="D173:F188"/>
    <mergeCell ref="G173:R173"/>
    <mergeCell ref="S173:V173"/>
    <mergeCell ref="W173:Z173"/>
    <mergeCell ref="AA173:AE173"/>
    <mergeCell ref="AF173:AJ188"/>
    <mergeCell ref="W175:Z175"/>
    <mergeCell ref="AA175:AE175"/>
    <mergeCell ref="G177:R177"/>
    <mergeCell ref="S177:V177"/>
    <mergeCell ref="G179:R179"/>
    <mergeCell ref="S179:V179"/>
    <mergeCell ref="W179:Z179"/>
    <mergeCell ref="AA179:AE179"/>
    <mergeCell ref="AL179:AT179"/>
    <mergeCell ref="G180:R180"/>
    <mergeCell ref="G171:R171"/>
    <mergeCell ref="S171:V171"/>
    <mergeCell ref="W171:Z171"/>
    <mergeCell ref="AA171:AE171"/>
    <mergeCell ref="AL171:AT171"/>
    <mergeCell ref="G172:R172"/>
    <mergeCell ref="S172:V172"/>
    <mergeCell ref="W172:Z172"/>
    <mergeCell ref="AA172:AE172"/>
    <mergeCell ref="AL172:AT172"/>
    <mergeCell ref="AL169:AT169"/>
    <mergeCell ref="G170:R170"/>
    <mergeCell ref="S170:V170"/>
    <mergeCell ref="W170:Z170"/>
    <mergeCell ref="AA170:AE170"/>
    <mergeCell ref="AL170:AT170"/>
    <mergeCell ref="AU167:AZ172"/>
    <mergeCell ref="G168:R168"/>
    <mergeCell ref="S168:V168"/>
    <mergeCell ref="W168:Z168"/>
    <mergeCell ref="AA168:AE168"/>
    <mergeCell ref="AL168:AT168"/>
    <mergeCell ref="G169:R169"/>
    <mergeCell ref="S169:V169"/>
    <mergeCell ref="W169:Z169"/>
    <mergeCell ref="AA169:AE169"/>
    <mergeCell ref="G166:R166"/>
    <mergeCell ref="S166:V166"/>
    <mergeCell ref="W166:Z166"/>
    <mergeCell ref="AA166:AE166"/>
    <mergeCell ref="AL166:AT166"/>
    <mergeCell ref="G167:R167"/>
    <mergeCell ref="S167:V167"/>
    <mergeCell ref="W167:Z167"/>
    <mergeCell ref="AA167:AE167"/>
    <mergeCell ref="AL167:AT167"/>
    <mergeCell ref="G164:R164"/>
    <mergeCell ref="S164:V164"/>
    <mergeCell ref="W164:Z164"/>
    <mergeCell ref="AA164:AE164"/>
    <mergeCell ref="AL164:AT164"/>
    <mergeCell ref="G165:R165"/>
    <mergeCell ref="S165:V165"/>
    <mergeCell ref="W165:Z165"/>
    <mergeCell ref="AA165:AE165"/>
    <mergeCell ref="AL165:AT165"/>
    <mergeCell ref="G156:R156"/>
    <mergeCell ref="S156:V156"/>
    <mergeCell ref="W156:Z156"/>
    <mergeCell ref="AA156:AE156"/>
    <mergeCell ref="AL156:AT156"/>
    <mergeCell ref="G157:R157"/>
    <mergeCell ref="S157:V157"/>
    <mergeCell ref="W157:Z157"/>
    <mergeCell ref="AA157:AE157"/>
    <mergeCell ref="AL157:AT157"/>
    <mergeCell ref="G162:R162"/>
    <mergeCell ref="S162:V162"/>
    <mergeCell ref="W162:Z162"/>
    <mergeCell ref="AA162:AE162"/>
    <mergeCell ref="AL162:AT162"/>
    <mergeCell ref="G163:R163"/>
    <mergeCell ref="S163:V163"/>
    <mergeCell ref="W163:Z163"/>
    <mergeCell ref="AA163:AE163"/>
    <mergeCell ref="AL163:AT163"/>
    <mergeCell ref="G160:R160"/>
    <mergeCell ref="S160:V160"/>
    <mergeCell ref="W160:Z160"/>
    <mergeCell ref="AA160:AE160"/>
    <mergeCell ref="AL160:AT160"/>
    <mergeCell ref="G161:R161"/>
    <mergeCell ref="S161:V161"/>
    <mergeCell ref="W161:Z161"/>
    <mergeCell ref="AA161:AE161"/>
    <mergeCell ref="AL161:AT161"/>
    <mergeCell ref="D150:F172"/>
    <mergeCell ref="G150:R150"/>
    <mergeCell ref="S150:V150"/>
    <mergeCell ref="W150:Z150"/>
    <mergeCell ref="AA150:AE150"/>
    <mergeCell ref="G154:R154"/>
    <mergeCell ref="S154:V154"/>
    <mergeCell ref="W154:Z154"/>
    <mergeCell ref="AA154:AE154"/>
    <mergeCell ref="AL154:AT154"/>
    <mergeCell ref="G155:R155"/>
    <mergeCell ref="S155:V155"/>
    <mergeCell ref="W155:Z155"/>
    <mergeCell ref="AA155:AE155"/>
    <mergeCell ref="AL155:AT155"/>
    <mergeCell ref="S152:V152"/>
    <mergeCell ref="W152:Z152"/>
    <mergeCell ref="AA152:AE152"/>
    <mergeCell ref="AL152:AT152"/>
    <mergeCell ref="G153:R153"/>
    <mergeCell ref="S153:V153"/>
    <mergeCell ref="W153:Z153"/>
    <mergeCell ref="AA153:AE153"/>
    <mergeCell ref="AL153:AT153"/>
    <mergeCell ref="AF150:AJ172"/>
    <mergeCell ref="AL150:AT150"/>
    <mergeCell ref="G158:R158"/>
    <mergeCell ref="S158:V158"/>
    <mergeCell ref="W158:Z158"/>
    <mergeCell ref="AA158:AE158"/>
    <mergeCell ref="AL158:AT158"/>
    <mergeCell ref="G159:R159"/>
    <mergeCell ref="G148:R148"/>
    <mergeCell ref="S148:V148"/>
    <mergeCell ref="W148:Z148"/>
    <mergeCell ref="AA148:AE148"/>
    <mergeCell ref="AL148:AT148"/>
    <mergeCell ref="G145:R145"/>
    <mergeCell ref="S145:V145"/>
    <mergeCell ref="W145:Z145"/>
    <mergeCell ref="AA145:AE145"/>
    <mergeCell ref="AL145:AT145"/>
    <mergeCell ref="G146:R146"/>
    <mergeCell ref="S146:V146"/>
    <mergeCell ref="W146:Z146"/>
    <mergeCell ref="AA146:AE146"/>
    <mergeCell ref="AL146:AT146"/>
    <mergeCell ref="AU150:AZ166"/>
    <mergeCell ref="BA150:BL172"/>
    <mergeCell ref="G151:R151"/>
    <mergeCell ref="S151:V151"/>
    <mergeCell ref="W151:Z151"/>
    <mergeCell ref="AA151:AE151"/>
    <mergeCell ref="AL151:AT151"/>
    <mergeCell ref="G152:R152"/>
    <mergeCell ref="G149:R149"/>
    <mergeCell ref="S149:V149"/>
    <mergeCell ref="W149:Z149"/>
    <mergeCell ref="AA149:AE149"/>
    <mergeCell ref="AL149:AT149"/>
    <mergeCell ref="S159:V159"/>
    <mergeCell ref="W159:Z159"/>
    <mergeCell ref="AA159:AE159"/>
    <mergeCell ref="AL159:AT159"/>
    <mergeCell ref="AL143:AT143"/>
    <mergeCell ref="G144:R144"/>
    <mergeCell ref="S144:V144"/>
    <mergeCell ref="W144:Z144"/>
    <mergeCell ref="AA144:AE144"/>
    <mergeCell ref="AL144:AT144"/>
    <mergeCell ref="G141:R141"/>
    <mergeCell ref="S141:V141"/>
    <mergeCell ref="W141:Z141"/>
    <mergeCell ref="AA141:AE141"/>
    <mergeCell ref="AL141:AT141"/>
    <mergeCell ref="G142:R142"/>
    <mergeCell ref="S142:V142"/>
    <mergeCell ref="W142:Z142"/>
    <mergeCell ref="AA142:AE142"/>
    <mergeCell ref="AL142:AT142"/>
    <mergeCell ref="G147:R147"/>
    <mergeCell ref="S147:V147"/>
    <mergeCell ref="W147:Z147"/>
    <mergeCell ref="AA147:AE147"/>
    <mergeCell ref="AL147:AT147"/>
    <mergeCell ref="AU133:AZ149"/>
    <mergeCell ref="BA133:BL149"/>
    <mergeCell ref="G134:R134"/>
    <mergeCell ref="S134:V134"/>
    <mergeCell ref="W134:Z134"/>
    <mergeCell ref="AA134:AE134"/>
    <mergeCell ref="AL134:AT134"/>
    <mergeCell ref="G135:R135"/>
    <mergeCell ref="A133:C220"/>
    <mergeCell ref="D133:F149"/>
    <mergeCell ref="G133:R133"/>
    <mergeCell ref="S133:V133"/>
    <mergeCell ref="W133:Z133"/>
    <mergeCell ref="AA133:AE133"/>
    <mergeCell ref="S135:V135"/>
    <mergeCell ref="W135:Z135"/>
    <mergeCell ref="AA135:AE135"/>
    <mergeCell ref="G137:R137"/>
    <mergeCell ref="G139:R139"/>
    <mergeCell ref="S139:V139"/>
    <mergeCell ref="W139:Z139"/>
    <mergeCell ref="AA139:AE139"/>
    <mergeCell ref="AL139:AT139"/>
    <mergeCell ref="G140:R140"/>
    <mergeCell ref="S140:V140"/>
    <mergeCell ref="W140:Z140"/>
    <mergeCell ref="AA140:AE140"/>
    <mergeCell ref="AL140:AT140"/>
    <mergeCell ref="S137:V137"/>
    <mergeCell ref="W137:Z137"/>
    <mergeCell ref="AA137:AE137"/>
    <mergeCell ref="AL137:AT137"/>
    <mergeCell ref="G132:R132"/>
    <mergeCell ref="S132:V132"/>
    <mergeCell ref="W132:Z132"/>
    <mergeCell ref="AA132:AE132"/>
    <mergeCell ref="AL132:AT132"/>
    <mergeCell ref="G129:R129"/>
    <mergeCell ref="S129:V129"/>
    <mergeCell ref="W129:Z129"/>
    <mergeCell ref="AA129:AE129"/>
    <mergeCell ref="AL129:AT129"/>
    <mergeCell ref="G130:R130"/>
    <mergeCell ref="S130:V130"/>
    <mergeCell ref="W130:Z130"/>
    <mergeCell ref="AA130:AE130"/>
    <mergeCell ref="AL130:AT130"/>
    <mergeCell ref="AL135:AT135"/>
    <mergeCell ref="G136:R136"/>
    <mergeCell ref="S136:V136"/>
    <mergeCell ref="W136:Z136"/>
    <mergeCell ref="AA136:AE136"/>
    <mergeCell ref="AL136:AT136"/>
    <mergeCell ref="AF133:AJ149"/>
    <mergeCell ref="AL133:AT133"/>
    <mergeCell ref="G138:R138"/>
    <mergeCell ref="S138:V138"/>
    <mergeCell ref="W138:Z138"/>
    <mergeCell ref="AA138:AE138"/>
    <mergeCell ref="AL138:AT138"/>
    <mergeCell ref="G143:R143"/>
    <mergeCell ref="S143:V143"/>
    <mergeCell ref="W143:Z143"/>
    <mergeCell ref="AA143:AE143"/>
    <mergeCell ref="G128:R128"/>
    <mergeCell ref="S128:V128"/>
    <mergeCell ref="W128:Z128"/>
    <mergeCell ref="AA128:AE128"/>
    <mergeCell ref="AL128:AT128"/>
    <mergeCell ref="G125:R125"/>
    <mergeCell ref="S125:V125"/>
    <mergeCell ref="W125:Z125"/>
    <mergeCell ref="AA125:AE125"/>
    <mergeCell ref="AL125:AT125"/>
    <mergeCell ref="G126:R126"/>
    <mergeCell ref="S126:V126"/>
    <mergeCell ref="W126:Z126"/>
    <mergeCell ref="AA126:AE126"/>
    <mergeCell ref="AL126:AT126"/>
    <mergeCell ref="G131:R131"/>
    <mergeCell ref="S131:V131"/>
    <mergeCell ref="W131:Z131"/>
    <mergeCell ref="AA131:AE131"/>
    <mergeCell ref="AL131:AT131"/>
    <mergeCell ref="G124:R124"/>
    <mergeCell ref="S124:V124"/>
    <mergeCell ref="W124:Z124"/>
    <mergeCell ref="AA124:AE124"/>
    <mergeCell ref="AL124:AT124"/>
    <mergeCell ref="G121:R121"/>
    <mergeCell ref="S121:V121"/>
    <mergeCell ref="W121:Z121"/>
    <mergeCell ref="AA121:AE121"/>
    <mergeCell ref="AL121:AT121"/>
    <mergeCell ref="G122:R122"/>
    <mergeCell ref="S122:V122"/>
    <mergeCell ref="W122:Z122"/>
    <mergeCell ref="AA122:AE122"/>
    <mergeCell ref="AL122:AT122"/>
    <mergeCell ref="G127:R127"/>
    <mergeCell ref="S127:V127"/>
    <mergeCell ref="W127:Z127"/>
    <mergeCell ref="AA127:AE127"/>
    <mergeCell ref="AL127:AT127"/>
    <mergeCell ref="S120:V120"/>
    <mergeCell ref="W120:Z120"/>
    <mergeCell ref="AA120:AE120"/>
    <mergeCell ref="AL120:AT120"/>
    <mergeCell ref="W117:Z117"/>
    <mergeCell ref="AA117:AE117"/>
    <mergeCell ref="AL117:AT117"/>
    <mergeCell ref="G118:R118"/>
    <mergeCell ref="S118:V118"/>
    <mergeCell ref="W118:Z118"/>
    <mergeCell ref="AA118:AE118"/>
    <mergeCell ref="AL118:AT118"/>
    <mergeCell ref="G123:R123"/>
    <mergeCell ref="S123:V123"/>
    <mergeCell ref="W123:Z123"/>
    <mergeCell ref="AA123:AE123"/>
    <mergeCell ref="AL123:AT123"/>
    <mergeCell ref="AL115:AT115"/>
    <mergeCell ref="G116:R116"/>
    <mergeCell ref="S116:V116"/>
    <mergeCell ref="W116:Z116"/>
    <mergeCell ref="AA116:AE116"/>
    <mergeCell ref="AL116:AT116"/>
    <mergeCell ref="AL113:AT113"/>
    <mergeCell ref="AU113:AZ132"/>
    <mergeCell ref="BA113:BL132"/>
    <mergeCell ref="G114:R114"/>
    <mergeCell ref="S114:V114"/>
    <mergeCell ref="W114:Z114"/>
    <mergeCell ref="AA114:AE114"/>
    <mergeCell ref="AL114:AT114"/>
    <mergeCell ref="G115:R115"/>
    <mergeCell ref="S115:V115"/>
    <mergeCell ref="D113:F132"/>
    <mergeCell ref="G113:R113"/>
    <mergeCell ref="S113:V113"/>
    <mergeCell ref="W113:Z113"/>
    <mergeCell ref="AA113:AE113"/>
    <mergeCell ref="AF113:AJ132"/>
    <mergeCell ref="W115:Z115"/>
    <mergeCell ref="AA115:AE115"/>
    <mergeCell ref="G117:R117"/>
    <mergeCell ref="S117:V117"/>
    <mergeCell ref="G119:R119"/>
    <mergeCell ref="S119:V119"/>
    <mergeCell ref="W119:Z119"/>
    <mergeCell ref="AA119:AE119"/>
    <mergeCell ref="AL119:AT119"/>
    <mergeCell ref="G120:R120"/>
    <mergeCell ref="G111:R111"/>
    <mergeCell ref="S111:V111"/>
    <mergeCell ref="W111:Z111"/>
    <mergeCell ref="AA111:AE111"/>
    <mergeCell ref="AL111:AT111"/>
    <mergeCell ref="G112:R112"/>
    <mergeCell ref="S112:V112"/>
    <mergeCell ref="W112:Z112"/>
    <mergeCell ref="AA112:AE112"/>
    <mergeCell ref="AL112:AT112"/>
    <mergeCell ref="G109:R109"/>
    <mergeCell ref="S109:V109"/>
    <mergeCell ref="W109:Z109"/>
    <mergeCell ref="AA109:AE109"/>
    <mergeCell ref="AL109:AT109"/>
    <mergeCell ref="G110:R110"/>
    <mergeCell ref="S110:V110"/>
    <mergeCell ref="W110:Z110"/>
    <mergeCell ref="AA110:AE110"/>
    <mergeCell ref="AL110:AT110"/>
    <mergeCell ref="G107:R107"/>
    <mergeCell ref="S107:V107"/>
    <mergeCell ref="W107:Z107"/>
    <mergeCell ref="AA107:AE107"/>
    <mergeCell ref="AL107:AT107"/>
    <mergeCell ref="G108:R108"/>
    <mergeCell ref="S108:V108"/>
    <mergeCell ref="W108:Z108"/>
    <mergeCell ref="AA108:AE108"/>
    <mergeCell ref="AL108:AT108"/>
    <mergeCell ref="G105:R105"/>
    <mergeCell ref="S105:V105"/>
    <mergeCell ref="W105:Z105"/>
    <mergeCell ref="AA105:AE105"/>
    <mergeCell ref="AL105:AT105"/>
    <mergeCell ref="G106:R106"/>
    <mergeCell ref="S106:V106"/>
    <mergeCell ref="W106:Z106"/>
    <mergeCell ref="AA106:AE106"/>
    <mergeCell ref="AL106:AT106"/>
    <mergeCell ref="AA103:AE103"/>
    <mergeCell ref="AL103:AT103"/>
    <mergeCell ref="G104:R104"/>
    <mergeCell ref="S104:V104"/>
    <mergeCell ref="W104:Z104"/>
    <mergeCell ref="AA104:AE104"/>
    <mergeCell ref="AL104:AT104"/>
    <mergeCell ref="G101:R101"/>
    <mergeCell ref="S101:V101"/>
    <mergeCell ref="W101:Z101"/>
    <mergeCell ref="AA101:AE101"/>
    <mergeCell ref="AL101:AT101"/>
    <mergeCell ref="G102:R102"/>
    <mergeCell ref="S102:V102"/>
    <mergeCell ref="W102:Z102"/>
    <mergeCell ref="AA102:AE102"/>
    <mergeCell ref="AL102:AT102"/>
    <mergeCell ref="AU91:AZ112"/>
    <mergeCell ref="BA91:BL112"/>
    <mergeCell ref="G92:R92"/>
    <mergeCell ref="S92:V92"/>
    <mergeCell ref="W92:Z92"/>
    <mergeCell ref="AA92:AE92"/>
    <mergeCell ref="AL92:AT92"/>
    <mergeCell ref="G93:R93"/>
    <mergeCell ref="S93:V93"/>
    <mergeCell ref="G99:R99"/>
    <mergeCell ref="S99:V99"/>
    <mergeCell ref="W99:Z99"/>
    <mergeCell ref="AA99:AE99"/>
    <mergeCell ref="AL99:AT99"/>
    <mergeCell ref="G100:R100"/>
    <mergeCell ref="S100:V100"/>
    <mergeCell ref="W100:Z100"/>
    <mergeCell ref="AA100:AE100"/>
    <mergeCell ref="AL100:AT100"/>
    <mergeCell ref="G97:R97"/>
    <mergeCell ref="S97:V97"/>
    <mergeCell ref="W97:Z97"/>
    <mergeCell ref="AA97:AE97"/>
    <mergeCell ref="AL97:AT97"/>
    <mergeCell ref="G98:R98"/>
    <mergeCell ref="S98:V98"/>
    <mergeCell ref="W98:Z98"/>
    <mergeCell ref="AA98:AE98"/>
    <mergeCell ref="AL98:AT98"/>
    <mergeCell ref="G103:R103"/>
    <mergeCell ref="S103:V103"/>
    <mergeCell ref="W103:Z103"/>
    <mergeCell ref="W90:Z90"/>
    <mergeCell ref="AA90:AE90"/>
    <mergeCell ref="AL90:AT90"/>
    <mergeCell ref="W95:Z95"/>
    <mergeCell ref="AA95:AE95"/>
    <mergeCell ref="AL95:AT95"/>
    <mergeCell ref="G96:R96"/>
    <mergeCell ref="S96:V96"/>
    <mergeCell ref="W96:Z96"/>
    <mergeCell ref="AA96:AE96"/>
    <mergeCell ref="AL96:AT96"/>
    <mergeCell ref="AL93:AT93"/>
    <mergeCell ref="G94:R94"/>
    <mergeCell ref="S94:V94"/>
    <mergeCell ref="W94:Z94"/>
    <mergeCell ref="AA94:AE94"/>
    <mergeCell ref="AL94:AT94"/>
    <mergeCell ref="AL91:AT91"/>
    <mergeCell ref="G88:R88"/>
    <mergeCell ref="S88:V88"/>
    <mergeCell ref="W88:Z88"/>
    <mergeCell ref="AA88:AE88"/>
    <mergeCell ref="AL88:AT88"/>
    <mergeCell ref="G85:R85"/>
    <mergeCell ref="S85:V85"/>
    <mergeCell ref="W85:Z85"/>
    <mergeCell ref="AA85:AE85"/>
    <mergeCell ref="AL85:AT85"/>
    <mergeCell ref="G86:R86"/>
    <mergeCell ref="S86:V86"/>
    <mergeCell ref="W86:Z86"/>
    <mergeCell ref="AA86:AE86"/>
    <mergeCell ref="AL86:AT86"/>
    <mergeCell ref="D91:F112"/>
    <mergeCell ref="G91:R91"/>
    <mergeCell ref="S91:V91"/>
    <mergeCell ref="W91:Z91"/>
    <mergeCell ref="AA91:AE91"/>
    <mergeCell ref="AF91:AJ112"/>
    <mergeCell ref="W93:Z93"/>
    <mergeCell ref="AA93:AE93"/>
    <mergeCell ref="G95:R95"/>
    <mergeCell ref="S95:V95"/>
    <mergeCell ref="G89:R89"/>
    <mergeCell ref="S89:V89"/>
    <mergeCell ref="W89:Z89"/>
    <mergeCell ref="AA89:AE89"/>
    <mergeCell ref="AL89:AT89"/>
    <mergeCell ref="G90:R90"/>
    <mergeCell ref="S90:V90"/>
    <mergeCell ref="G84:R84"/>
    <mergeCell ref="S84:V84"/>
    <mergeCell ref="W84:Z84"/>
    <mergeCell ref="AA84:AE84"/>
    <mergeCell ref="AL84:AT84"/>
    <mergeCell ref="G81:R81"/>
    <mergeCell ref="S81:V81"/>
    <mergeCell ref="W81:Z81"/>
    <mergeCell ref="AA81:AE81"/>
    <mergeCell ref="AL81:AT81"/>
    <mergeCell ref="G82:R82"/>
    <mergeCell ref="S82:V82"/>
    <mergeCell ref="W82:Z82"/>
    <mergeCell ref="AA82:AE82"/>
    <mergeCell ref="AL82:AT82"/>
    <mergeCell ref="G87:R87"/>
    <mergeCell ref="S87:V87"/>
    <mergeCell ref="W87:Z87"/>
    <mergeCell ref="AA87:AE87"/>
    <mergeCell ref="AL87:AT87"/>
    <mergeCell ref="G80:R80"/>
    <mergeCell ref="S80:V80"/>
    <mergeCell ref="W80:Z80"/>
    <mergeCell ref="AA80:AE80"/>
    <mergeCell ref="AL80:AT80"/>
    <mergeCell ref="G77:R77"/>
    <mergeCell ref="S77:V77"/>
    <mergeCell ref="W77:Z77"/>
    <mergeCell ref="AA77:AE77"/>
    <mergeCell ref="AL77:AT77"/>
    <mergeCell ref="G78:R78"/>
    <mergeCell ref="S78:V78"/>
    <mergeCell ref="W78:Z78"/>
    <mergeCell ref="AA78:AE78"/>
    <mergeCell ref="AL78:AT78"/>
    <mergeCell ref="G83:R83"/>
    <mergeCell ref="S83:V83"/>
    <mergeCell ref="W83:Z83"/>
    <mergeCell ref="AA83:AE83"/>
    <mergeCell ref="AL83:AT83"/>
    <mergeCell ref="G76:R76"/>
    <mergeCell ref="S76:V76"/>
    <mergeCell ref="W76:Z76"/>
    <mergeCell ref="AA76:AE76"/>
    <mergeCell ref="AL76:AT76"/>
    <mergeCell ref="G73:R73"/>
    <mergeCell ref="S73:V73"/>
    <mergeCell ref="W73:Z73"/>
    <mergeCell ref="AA73:AE73"/>
    <mergeCell ref="AL73:AT73"/>
    <mergeCell ref="G74:R74"/>
    <mergeCell ref="S74:V74"/>
    <mergeCell ref="W74:Z74"/>
    <mergeCell ref="AA74:AE74"/>
    <mergeCell ref="AL74:AT74"/>
    <mergeCell ref="G79:R79"/>
    <mergeCell ref="S79:V79"/>
    <mergeCell ref="W79:Z79"/>
    <mergeCell ref="AA79:AE79"/>
    <mergeCell ref="AL79:AT79"/>
    <mergeCell ref="S72:V72"/>
    <mergeCell ref="W72:Z72"/>
    <mergeCell ref="AA72:AE72"/>
    <mergeCell ref="AL72:AT72"/>
    <mergeCell ref="G69:R69"/>
    <mergeCell ref="S69:V69"/>
    <mergeCell ref="W69:Z69"/>
    <mergeCell ref="AA69:AE69"/>
    <mergeCell ref="AL69:AT69"/>
    <mergeCell ref="G70:R70"/>
    <mergeCell ref="S70:V70"/>
    <mergeCell ref="W70:Z70"/>
    <mergeCell ref="AA70:AE70"/>
    <mergeCell ref="AL70:AT70"/>
    <mergeCell ref="G75:R75"/>
    <mergeCell ref="S75:V75"/>
    <mergeCell ref="W75:Z75"/>
    <mergeCell ref="AA75:AE75"/>
    <mergeCell ref="AL75:AT75"/>
    <mergeCell ref="AA68:AE68"/>
    <mergeCell ref="AF68:AJ90"/>
    <mergeCell ref="AL68:AT68"/>
    <mergeCell ref="AU68:AZ90"/>
    <mergeCell ref="BA68:BL90"/>
    <mergeCell ref="BQ68:BQ70"/>
    <mergeCell ref="AL66:AT67"/>
    <mergeCell ref="AU66:AZ67"/>
    <mergeCell ref="BA66:BL67"/>
    <mergeCell ref="BQ66:BQ67"/>
    <mergeCell ref="S67:Z67"/>
    <mergeCell ref="A68:C132"/>
    <mergeCell ref="D68:F90"/>
    <mergeCell ref="G68:R68"/>
    <mergeCell ref="S68:V68"/>
    <mergeCell ref="W68:Z68"/>
    <mergeCell ref="A64:BL64"/>
    <mergeCell ref="A65:R65"/>
    <mergeCell ref="S65:AJ65"/>
    <mergeCell ref="AK65:AK252"/>
    <mergeCell ref="AL65:BL65"/>
    <mergeCell ref="A66:F67"/>
    <mergeCell ref="G66:R67"/>
    <mergeCell ref="S66:Z66"/>
    <mergeCell ref="AA66:AE67"/>
    <mergeCell ref="AF66:AJ67"/>
    <mergeCell ref="G71:R71"/>
    <mergeCell ref="S71:V71"/>
    <mergeCell ref="W71:Z71"/>
    <mergeCell ref="AA71:AE71"/>
    <mergeCell ref="AL71:AT71"/>
    <mergeCell ref="G72:R72"/>
    <mergeCell ref="A57:BL57"/>
    <mergeCell ref="A58:BL58"/>
    <mergeCell ref="A59:BL59"/>
    <mergeCell ref="A60:BL60"/>
    <mergeCell ref="A62:BL62"/>
    <mergeCell ref="A63:BL63"/>
    <mergeCell ref="A55:AR55"/>
    <mergeCell ref="AS55:BA55"/>
    <mergeCell ref="BB55:BG55"/>
    <mergeCell ref="BH55:BL55"/>
    <mergeCell ref="A56:AR56"/>
    <mergeCell ref="AS56:BA56"/>
    <mergeCell ref="BB56:BG56"/>
    <mergeCell ref="BH56:BL56"/>
    <mergeCell ref="A53:AR53"/>
    <mergeCell ref="AS53:BA53"/>
    <mergeCell ref="BB53:BG53"/>
    <mergeCell ref="BH53:BL53"/>
    <mergeCell ref="A54:AR54"/>
    <mergeCell ref="AS54:BA54"/>
    <mergeCell ref="BB54:BG54"/>
    <mergeCell ref="BH54:BL54"/>
    <mergeCell ref="A51:AR51"/>
    <mergeCell ref="AS51:BA51"/>
    <mergeCell ref="BB51:BG51"/>
    <mergeCell ref="BH51:BL51"/>
    <mergeCell ref="A52:AR52"/>
    <mergeCell ref="AS52:BA52"/>
    <mergeCell ref="BB52:BG52"/>
    <mergeCell ref="BH52:BL52"/>
    <mergeCell ref="A49:AR49"/>
    <mergeCell ref="AS49:BA49"/>
    <mergeCell ref="BB49:BG49"/>
    <mergeCell ref="BH49:BL49"/>
    <mergeCell ref="A50:AR50"/>
    <mergeCell ref="AS50:BA50"/>
    <mergeCell ref="BB50:BG50"/>
    <mergeCell ref="BH50:BL50"/>
    <mergeCell ref="A47:AR47"/>
    <mergeCell ref="AS47:BA47"/>
    <mergeCell ref="BB47:BG47"/>
    <mergeCell ref="BH47:BL47"/>
    <mergeCell ref="BQ47:BQ48"/>
    <mergeCell ref="A48:AR48"/>
    <mergeCell ref="AS48:BA48"/>
    <mergeCell ref="BB48:BG48"/>
    <mergeCell ref="BH48:BL48"/>
    <mergeCell ref="AS45:BA45"/>
    <mergeCell ref="BB45:BG45"/>
    <mergeCell ref="BH45:BL45"/>
    <mergeCell ref="A46:AR46"/>
    <mergeCell ref="AS46:BA46"/>
    <mergeCell ref="BB46:BG46"/>
    <mergeCell ref="BH46:BL46"/>
    <mergeCell ref="A39:BL39"/>
    <mergeCell ref="A40:BL40"/>
    <mergeCell ref="A41:BL41"/>
    <mergeCell ref="A42:AX42"/>
    <mergeCell ref="A43:AX43"/>
    <mergeCell ref="A44:BL44"/>
    <mergeCell ref="A36:AI36"/>
    <mergeCell ref="AJ36:BB36"/>
    <mergeCell ref="A37:AI37"/>
    <mergeCell ref="AJ37:BB37"/>
    <mergeCell ref="A38:AI38"/>
    <mergeCell ref="AJ38:BB38"/>
    <mergeCell ref="A33:AI33"/>
    <mergeCell ref="AJ33:BB33"/>
    <mergeCell ref="A34:AI34"/>
    <mergeCell ref="AJ34:BB34"/>
    <mergeCell ref="A35:AI35"/>
    <mergeCell ref="AJ35:BB35"/>
    <mergeCell ref="A29:AI29"/>
    <mergeCell ref="AJ29:BB29"/>
    <mergeCell ref="BQ29:BQ32"/>
    <mergeCell ref="A30:AI30"/>
    <mergeCell ref="AJ30:BB30"/>
    <mergeCell ref="A31:AI31"/>
    <mergeCell ref="AJ31:BB31"/>
    <mergeCell ref="A32:AI32"/>
    <mergeCell ref="AJ32:BB32"/>
    <mergeCell ref="A12:AI12"/>
    <mergeCell ref="AJ12:BB12"/>
    <mergeCell ref="A13:AI13"/>
    <mergeCell ref="AJ13:BB13"/>
    <mergeCell ref="A26:AI26"/>
    <mergeCell ref="AJ26:BB26"/>
    <mergeCell ref="A27:AI27"/>
    <mergeCell ref="AJ27:BB27"/>
    <mergeCell ref="A28:AI28"/>
    <mergeCell ref="AJ28:BB28"/>
    <mergeCell ref="A23:AI23"/>
    <mergeCell ref="AJ23:BB23"/>
    <mergeCell ref="A24:AI24"/>
    <mergeCell ref="AJ24:BB24"/>
    <mergeCell ref="A25:AI25"/>
    <mergeCell ref="AJ25:BB25"/>
    <mergeCell ref="A20:AI20"/>
    <mergeCell ref="AJ20:BB20"/>
    <mergeCell ref="A21:AI21"/>
    <mergeCell ref="AJ21:BB21"/>
    <mergeCell ref="A22:AI22"/>
    <mergeCell ref="AJ22:BB22"/>
    <mergeCell ref="A6:AI6"/>
    <mergeCell ref="AJ6:BB6"/>
    <mergeCell ref="BC6:BL38"/>
    <mergeCell ref="A7:AI7"/>
    <mergeCell ref="AJ7:BB7"/>
    <mergeCell ref="A8:AI8"/>
    <mergeCell ref="AJ8:BB8"/>
    <mergeCell ref="A9:AI9"/>
    <mergeCell ref="AJ9:BB9"/>
    <mergeCell ref="A10:AI10"/>
    <mergeCell ref="A1:BL1"/>
    <mergeCell ref="A2:AU2"/>
    <mergeCell ref="AV2:BL2"/>
    <mergeCell ref="A3:BL3"/>
    <mergeCell ref="A4:AX4"/>
    <mergeCell ref="A5:AX5"/>
    <mergeCell ref="BC5:BL5"/>
    <mergeCell ref="A17:AI17"/>
    <mergeCell ref="AJ17:BB17"/>
    <mergeCell ref="A18:AI18"/>
    <mergeCell ref="AJ18:BB18"/>
    <mergeCell ref="A19:AI19"/>
    <mergeCell ref="AJ19:BB19"/>
    <mergeCell ref="A14:AI14"/>
    <mergeCell ref="AJ14:BB14"/>
    <mergeCell ref="A15:AI15"/>
    <mergeCell ref="AJ15:BB15"/>
    <mergeCell ref="A16:AI16"/>
    <mergeCell ref="AJ16:BB16"/>
    <mergeCell ref="AJ10:BB10"/>
    <mergeCell ref="A11:AI11"/>
    <mergeCell ref="AJ11:BB11"/>
  </mergeCells>
  <conditionalFormatting sqref="AF42:AP42">
    <cfRule type="beginsWith" dxfId="71" priority="79" operator="beginsWith" text="Försumbart:">
      <formula>LEFT(AF42,11)="Försumbart:"</formula>
    </cfRule>
    <cfRule type="beginsWith" dxfId="70" priority="80" operator="beginsWith" text="Negativt:">
      <formula>LEFT(AF42,9)="Negativt:"</formula>
    </cfRule>
    <cfRule type="beginsWith" dxfId="69" priority="81" operator="beginsWith" text="Positivt:">
      <formula>LEFT(AF42,9)="Positivt:"</formula>
    </cfRule>
    <cfRule type="beginsWith" dxfId="68" priority="82" operator="beginsWith" text="Ej bedömt:">
      <formula>LEFT(AF42,10)="Ej bedömt:"</formula>
    </cfRule>
  </conditionalFormatting>
  <conditionalFormatting sqref="Z261">
    <cfRule type="containsText" dxfId="67" priority="75" operator="containsText" text="Ej bedömt">
      <formula>NOT(ISERROR(SEARCH("Ej bedömt",Z261)))</formula>
    </cfRule>
    <cfRule type="containsText" dxfId="66" priority="76" operator="containsText" text="Osäker lönsamhet">
      <formula>NOT(ISERROR(SEARCH("Osäker lönsamhet",Z261)))</formula>
    </cfRule>
    <cfRule type="containsText" dxfId="65" priority="77" operator="containsText" text="Olönsam">
      <formula>NOT(ISERROR(SEARCH("Olönsam",Z261)))</formula>
    </cfRule>
    <cfRule type="containsText" dxfId="64" priority="78" operator="containsText" text="Lönsam">
      <formula>NOT(ISERROR(SEARCH("Lönsam",Z261)))</formula>
    </cfRule>
  </conditionalFormatting>
  <conditionalFormatting sqref="AU252">
    <cfRule type="containsText" dxfId="63" priority="67" operator="containsText" text="Försumbart">
      <formula>NOT(ISERROR(SEARCH("Försumbart",AU252)))</formula>
    </cfRule>
    <cfRule type="containsText" dxfId="62" priority="68" operator="containsText" text="Negativt">
      <formula>NOT(ISERROR(SEARCH("Negativt",AU252)))</formula>
    </cfRule>
    <cfRule type="containsText" dxfId="61" priority="69" operator="containsText" text="Positivt">
      <formula>NOT(ISERROR(SEARCH("Positivt",AU252)))</formula>
    </cfRule>
    <cfRule type="containsText" dxfId="60" priority="70" operator="containsText" text="Ej bedömt">
      <formula>NOT(ISERROR(SEARCH("Ej bedömt",AU252)))</formula>
    </cfRule>
  </conditionalFormatting>
  <conditionalFormatting sqref="AU236">
    <cfRule type="containsText" dxfId="59" priority="71" operator="containsText" text="Försumbart">
      <formula>NOT(ISERROR(SEARCH("Försumbart",AU236)))</formula>
    </cfRule>
    <cfRule type="containsText" dxfId="58" priority="72" operator="containsText" text="Negativt">
      <formula>NOT(ISERROR(SEARCH("Negativt",AU236)))</formula>
    </cfRule>
    <cfRule type="containsText" dxfId="57" priority="73" operator="containsText" text="Positivt">
      <formula>NOT(ISERROR(SEARCH("Positivt",AU236)))</formula>
    </cfRule>
    <cfRule type="containsText" dxfId="56" priority="74" operator="containsText" text="Ej bedömt">
      <formula>NOT(ISERROR(SEARCH("Ej bedömt",AU236)))</formula>
    </cfRule>
  </conditionalFormatting>
  <conditionalFormatting sqref="AU68">
    <cfRule type="containsText" dxfId="55" priority="63" operator="containsText" text="Försumbart">
      <formula>NOT(ISERROR(SEARCH("Försumbart",AU68)))</formula>
    </cfRule>
    <cfRule type="containsText" dxfId="54" priority="64" operator="containsText" text="Negativt">
      <formula>NOT(ISERROR(SEARCH("Negativt",AU68)))</formula>
    </cfRule>
    <cfRule type="containsText" dxfId="53" priority="65" operator="containsText" text="Positivt">
      <formula>NOT(ISERROR(SEARCH("Positivt",AU68)))</formula>
    </cfRule>
    <cfRule type="containsText" dxfId="52" priority="66" operator="containsText" text="Ej bedömt">
      <formula>NOT(ISERROR(SEARCH("Ej bedömt",AU68)))</formula>
    </cfRule>
  </conditionalFormatting>
  <conditionalFormatting sqref="AU68">
    <cfRule type="colorScale" priority="62">
      <colorScale>
        <cfvo type="min"/>
        <cfvo type="percentile" val="50"/>
        <cfvo type="max"/>
        <color rgb="FFF8696B"/>
        <color rgb="FFFFEB84"/>
        <color rgb="FF63BE7B"/>
      </colorScale>
    </cfRule>
  </conditionalFormatting>
  <conditionalFormatting sqref="AL68">
    <cfRule type="containsText" dxfId="51" priority="59" operator="containsText" text="Ej bedömt">
      <formula>NOT(ISERROR(SEARCH("Ej bedömt",AL68)))</formula>
    </cfRule>
    <cfRule type="containsText" dxfId="50" priority="60" operator="containsText" text="Negativ">
      <formula>NOT(ISERROR(SEARCH("Negativ",AL68)))</formula>
    </cfRule>
    <cfRule type="containsText" dxfId="49" priority="61" operator="containsText" text="Positiv">
      <formula>NOT(ISERROR(SEARCH("Positiv",AL68)))</formula>
    </cfRule>
  </conditionalFormatting>
  <conditionalFormatting sqref="AL68:AT68">
    <cfRule type="containsText" dxfId="48" priority="58" operator="containsText" text="Försumbart">
      <formula>NOT(ISERROR(SEARCH("Försumbart",AL68)))</formula>
    </cfRule>
  </conditionalFormatting>
  <conditionalFormatting sqref="AL71:AL250">
    <cfRule type="containsText" dxfId="47" priority="47" operator="containsText" text="Ej bedömt">
      <formula>NOT(ISERROR(SEARCH("Ej bedömt",AL71)))</formula>
    </cfRule>
    <cfRule type="containsText" dxfId="46" priority="48" operator="containsText" text="Negativ">
      <formula>NOT(ISERROR(SEARCH("Negativ",AL71)))</formula>
    </cfRule>
    <cfRule type="containsText" dxfId="45" priority="49" operator="containsText" text="Positiv">
      <formula>NOT(ISERROR(SEARCH("Positiv",AL71)))</formula>
    </cfRule>
  </conditionalFormatting>
  <conditionalFormatting sqref="AL71:AT250">
    <cfRule type="containsText" dxfId="44" priority="46" operator="containsText" text="Försumbart">
      <formula>NOT(ISERROR(SEARCH("Försumbart",AL71)))</formula>
    </cfRule>
  </conditionalFormatting>
  <conditionalFormatting sqref="AL69">
    <cfRule type="containsText" dxfId="43" priority="55" operator="containsText" text="Ej bedömt">
      <formula>NOT(ISERROR(SEARCH("Ej bedömt",AL69)))</formula>
    </cfRule>
    <cfRule type="containsText" dxfId="42" priority="56" operator="containsText" text="Negativ">
      <formula>NOT(ISERROR(SEARCH("Negativ",AL69)))</formula>
    </cfRule>
    <cfRule type="containsText" dxfId="41" priority="57" operator="containsText" text="Positiv">
      <formula>NOT(ISERROR(SEARCH("Positiv",AL69)))</formula>
    </cfRule>
  </conditionalFormatting>
  <conditionalFormatting sqref="AL69:AT69">
    <cfRule type="containsText" dxfId="40" priority="54" operator="containsText" text="Försumbart">
      <formula>NOT(ISERROR(SEARCH("Försumbart",AL69)))</formula>
    </cfRule>
  </conditionalFormatting>
  <conditionalFormatting sqref="AL70">
    <cfRule type="containsText" dxfId="39" priority="51" operator="containsText" text="Ej bedömt">
      <formula>NOT(ISERROR(SEARCH("Ej bedömt",AL70)))</formula>
    </cfRule>
    <cfRule type="containsText" dxfId="38" priority="52" operator="containsText" text="Negativ">
      <formula>NOT(ISERROR(SEARCH("Negativ",AL70)))</formula>
    </cfRule>
    <cfRule type="containsText" dxfId="37" priority="53" operator="containsText" text="Positiv">
      <formula>NOT(ISERROR(SEARCH("Positiv",AL70)))</formula>
    </cfRule>
  </conditionalFormatting>
  <conditionalFormatting sqref="AL70:AT70">
    <cfRule type="containsText" dxfId="36" priority="50" operator="containsText" text="Försumbart">
      <formula>NOT(ISERROR(SEARCH("Försumbart",AL70)))</formula>
    </cfRule>
  </conditionalFormatting>
  <conditionalFormatting sqref="AU91">
    <cfRule type="containsText" dxfId="35" priority="42" operator="containsText" text="Försumbart">
      <formula>NOT(ISERROR(SEARCH("Försumbart",AU91)))</formula>
    </cfRule>
    <cfRule type="containsText" dxfId="34" priority="43" operator="containsText" text="Negativt">
      <formula>NOT(ISERROR(SEARCH("Negativt",AU91)))</formula>
    </cfRule>
    <cfRule type="containsText" dxfId="33" priority="44" operator="containsText" text="Positivt">
      <formula>NOT(ISERROR(SEARCH("Positivt",AU91)))</formula>
    </cfRule>
    <cfRule type="containsText" dxfId="32" priority="45" operator="containsText" text="Ej bedömt">
      <formula>NOT(ISERROR(SEARCH("Ej bedömt",AU91)))</formula>
    </cfRule>
  </conditionalFormatting>
  <conditionalFormatting sqref="AU91">
    <cfRule type="colorScale" priority="41">
      <colorScale>
        <cfvo type="min"/>
        <cfvo type="percentile" val="50"/>
        <cfvo type="max"/>
        <color rgb="FFF8696B"/>
        <color rgb="FFFFEB84"/>
        <color rgb="FF63BE7B"/>
      </colorScale>
    </cfRule>
  </conditionalFormatting>
  <conditionalFormatting sqref="AU113">
    <cfRule type="containsText" dxfId="31" priority="37" operator="containsText" text="Försumbart">
      <formula>NOT(ISERROR(SEARCH("Försumbart",AU113)))</formula>
    </cfRule>
    <cfRule type="containsText" dxfId="30" priority="38" operator="containsText" text="Negativt">
      <formula>NOT(ISERROR(SEARCH("Negativt",AU113)))</formula>
    </cfRule>
    <cfRule type="containsText" dxfId="29" priority="39" operator="containsText" text="Positivt">
      <formula>NOT(ISERROR(SEARCH("Positivt",AU113)))</formula>
    </cfRule>
    <cfRule type="containsText" dxfId="28" priority="40" operator="containsText" text="Ej bedömt">
      <formula>NOT(ISERROR(SEARCH("Ej bedömt",AU113)))</formula>
    </cfRule>
  </conditionalFormatting>
  <conditionalFormatting sqref="AU113">
    <cfRule type="colorScale" priority="36">
      <colorScale>
        <cfvo type="min"/>
        <cfvo type="percentile" val="50"/>
        <cfvo type="max"/>
        <color rgb="FFF8696B"/>
        <color rgb="FFFFEB84"/>
        <color rgb="FF63BE7B"/>
      </colorScale>
    </cfRule>
  </conditionalFormatting>
  <conditionalFormatting sqref="AU133">
    <cfRule type="containsText" dxfId="27" priority="32" operator="containsText" text="Försumbart">
      <formula>NOT(ISERROR(SEARCH("Försumbart",AU133)))</formula>
    </cfRule>
    <cfRule type="containsText" dxfId="26" priority="33" operator="containsText" text="Negativt">
      <formula>NOT(ISERROR(SEARCH("Negativt",AU133)))</formula>
    </cfRule>
    <cfRule type="containsText" dxfId="25" priority="34" operator="containsText" text="Positivt">
      <formula>NOT(ISERROR(SEARCH("Positivt",AU133)))</formula>
    </cfRule>
    <cfRule type="containsText" dxfId="24" priority="35" operator="containsText" text="Ej bedömt">
      <formula>NOT(ISERROR(SEARCH("Ej bedömt",AU133)))</formula>
    </cfRule>
  </conditionalFormatting>
  <conditionalFormatting sqref="AU133">
    <cfRule type="colorScale" priority="31">
      <colorScale>
        <cfvo type="min"/>
        <cfvo type="percentile" val="50"/>
        <cfvo type="max"/>
        <color rgb="FFF8696B"/>
        <color rgb="FFFFEB84"/>
        <color rgb="FF63BE7B"/>
      </colorScale>
    </cfRule>
  </conditionalFormatting>
  <conditionalFormatting sqref="AU150 AU167">
    <cfRule type="containsText" dxfId="23" priority="27" operator="containsText" text="Försumbart">
      <formula>NOT(ISERROR(SEARCH("Försumbart",AU150)))</formula>
    </cfRule>
    <cfRule type="containsText" dxfId="22" priority="28" operator="containsText" text="Negativt">
      <formula>NOT(ISERROR(SEARCH("Negativt",AU150)))</formula>
    </cfRule>
    <cfRule type="containsText" dxfId="21" priority="29" operator="containsText" text="Positivt">
      <formula>NOT(ISERROR(SEARCH("Positivt",AU150)))</formula>
    </cfRule>
    <cfRule type="containsText" dxfId="20" priority="30" operator="containsText" text="Ej bedömt">
      <formula>NOT(ISERROR(SEARCH("Ej bedömt",AU150)))</formula>
    </cfRule>
  </conditionalFormatting>
  <conditionalFormatting sqref="AU167 AU150">
    <cfRule type="colorScale" priority="26">
      <colorScale>
        <cfvo type="min"/>
        <cfvo type="percentile" val="50"/>
        <cfvo type="max"/>
        <color rgb="FFF8696B"/>
        <color rgb="FFFFEB84"/>
        <color rgb="FF63BE7B"/>
      </colorScale>
    </cfRule>
  </conditionalFormatting>
  <conditionalFormatting sqref="AU173">
    <cfRule type="containsText" dxfId="19" priority="22" operator="containsText" text="Försumbart">
      <formula>NOT(ISERROR(SEARCH("Försumbart",AU173)))</formula>
    </cfRule>
    <cfRule type="containsText" dxfId="18" priority="23" operator="containsText" text="Negativt">
      <formula>NOT(ISERROR(SEARCH("Negativt",AU173)))</formula>
    </cfRule>
    <cfRule type="containsText" dxfId="17" priority="24" operator="containsText" text="Positivt">
      <formula>NOT(ISERROR(SEARCH("Positivt",AU173)))</formula>
    </cfRule>
    <cfRule type="containsText" dxfId="16" priority="25" operator="containsText" text="Ej bedömt">
      <formula>NOT(ISERROR(SEARCH("Ej bedömt",AU173)))</formula>
    </cfRule>
  </conditionalFormatting>
  <conditionalFormatting sqref="AU173">
    <cfRule type="colorScale" priority="21">
      <colorScale>
        <cfvo type="min"/>
        <cfvo type="percentile" val="50"/>
        <cfvo type="max"/>
        <color rgb="FFF8696B"/>
        <color rgb="FFFFEB84"/>
        <color rgb="FF63BE7B"/>
      </colorScale>
    </cfRule>
  </conditionalFormatting>
  <conditionalFormatting sqref="AU189">
    <cfRule type="containsText" dxfId="15" priority="17" operator="containsText" text="Försumbart">
      <formula>NOT(ISERROR(SEARCH("Försumbart",AU189)))</formula>
    </cfRule>
    <cfRule type="containsText" dxfId="14" priority="18" operator="containsText" text="Negativt">
      <formula>NOT(ISERROR(SEARCH("Negativt",AU189)))</formula>
    </cfRule>
    <cfRule type="containsText" dxfId="13" priority="19" operator="containsText" text="Positivt">
      <formula>NOT(ISERROR(SEARCH("Positivt",AU189)))</formula>
    </cfRule>
    <cfRule type="containsText" dxfId="12" priority="20" operator="containsText" text="Ej bedömt">
      <formula>NOT(ISERROR(SEARCH("Ej bedömt",AU189)))</formula>
    </cfRule>
  </conditionalFormatting>
  <conditionalFormatting sqref="AU189">
    <cfRule type="colorScale" priority="16">
      <colorScale>
        <cfvo type="min"/>
        <cfvo type="percentile" val="50"/>
        <cfvo type="max"/>
        <color rgb="FFF8696B"/>
        <color rgb="FFFFEB84"/>
        <color rgb="FF63BE7B"/>
      </colorScale>
    </cfRule>
  </conditionalFormatting>
  <conditionalFormatting sqref="AU204 AU219">
    <cfRule type="containsText" dxfId="11" priority="12" operator="containsText" text="Försumbart">
      <formula>NOT(ISERROR(SEARCH("Försumbart",AU204)))</formula>
    </cfRule>
    <cfRule type="containsText" dxfId="10" priority="13" operator="containsText" text="Negativt">
      <formula>NOT(ISERROR(SEARCH("Negativt",AU204)))</formula>
    </cfRule>
    <cfRule type="containsText" dxfId="9" priority="14" operator="containsText" text="Positivt">
      <formula>NOT(ISERROR(SEARCH("Positivt",AU204)))</formula>
    </cfRule>
    <cfRule type="containsText" dxfId="8" priority="15" operator="containsText" text="Ej bedömt">
      <formula>NOT(ISERROR(SEARCH("Ej bedömt",AU204)))</formula>
    </cfRule>
  </conditionalFormatting>
  <conditionalFormatting sqref="AU219 AU204">
    <cfRule type="colorScale" priority="11">
      <colorScale>
        <cfvo type="min"/>
        <cfvo type="percentile" val="50"/>
        <cfvo type="max"/>
        <color rgb="FFF8696B"/>
        <color rgb="FFFFEB84"/>
        <color rgb="FF63BE7B"/>
      </colorScale>
    </cfRule>
  </conditionalFormatting>
  <conditionalFormatting sqref="AU221">
    <cfRule type="containsText" dxfId="7" priority="7" operator="containsText" text="Försumbart">
      <formula>NOT(ISERROR(SEARCH("Försumbart",AU221)))</formula>
    </cfRule>
    <cfRule type="containsText" dxfId="6" priority="8" operator="containsText" text="Negativt">
      <formula>NOT(ISERROR(SEARCH("Negativt",AU221)))</formula>
    </cfRule>
    <cfRule type="containsText" dxfId="5" priority="9" operator="containsText" text="Positivt">
      <formula>NOT(ISERROR(SEARCH("Positivt",AU221)))</formula>
    </cfRule>
    <cfRule type="containsText" dxfId="4" priority="10" operator="containsText" text="Ej bedömt">
      <formula>NOT(ISERROR(SEARCH("Ej bedömt",AU221)))</formula>
    </cfRule>
  </conditionalFormatting>
  <conditionalFormatting sqref="AU221">
    <cfRule type="colorScale" priority="6">
      <colorScale>
        <cfvo type="min"/>
        <cfvo type="percentile" val="50"/>
        <cfvo type="max"/>
        <color rgb="FFF8696B"/>
        <color rgb="FFFFEB84"/>
        <color rgb="FF63BE7B"/>
      </colorScale>
    </cfRule>
  </conditionalFormatting>
  <conditionalFormatting sqref="AU235">
    <cfRule type="containsText" dxfId="3" priority="2" operator="containsText" text="Försumbart">
      <formula>NOT(ISERROR(SEARCH("Försumbart",AU235)))</formula>
    </cfRule>
    <cfRule type="containsText" dxfId="2" priority="3" operator="containsText" text="Negativt">
      <formula>NOT(ISERROR(SEARCH("Negativt",AU235)))</formula>
    </cfRule>
    <cfRule type="containsText" dxfId="1" priority="4" operator="containsText" text="Positivt">
      <formula>NOT(ISERROR(SEARCH("Positivt",AU235)))</formula>
    </cfRule>
    <cfRule type="containsText" dxfId="0" priority="5" operator="containsText" text="Ej bedömt">
      <formula>NOT(ISERROR(SEARCH("Ej bedömt",AU235)))</formula>
    </cfRule>
  </conditionalFormatting>
  <conditionalFormatting sqref="AU235">
    <cfRule type="colorScale" priority="1">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Anvisning</vt:lpstr>
      <vt:lpstr>Plk2</vt:lpstr>
      <vt:lpstr>Bansek2</vt:lpstr>
      <vt:lpstr>2. Samhällsekonomisk analys</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Ström Pär, PLee</dc:creator>
  <cp:lastModifiedBy>Ström Pär, PLee</cp:lastModifiedBy>
  <dcterms:created xsi:type="dcterms:W3CDTF">2020-12-04T14:55:29Z</dcterms:created>
  <dcterms:modified xsi:type="dcterms:W3CDTF">2021-05-18T14:10:59Z</dcterms:modified>
</cp:coreProperties>
</file>