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4F87064F-5C47-4182-8381-6B463F24EC3A}" xr6:coauthVersionLast="47" xr6:coauthVersionMax="47" xr10:uidLastSave="{00000000-0000-0000-0000-000000000000}"/>
  <bookViews>
    <workbookView xWindow="5535" yWindow="240" windowWidth="42930" windowHeight="20160" firstSheet="1" activeTab="1" xr2:uid="{6161F6F1-6FBF-49C2-8663-EC33F4050DE4}"/>
  </bookViews>
  <sheets>
    <sheet name="Rådata Syd" sheetId="1" state="hidden" r:id="rId1"/>
    <sheet name="Växelplan Syd" sheetId="2" r:id="rId2"/>
  </sheets>
  <definedNames>
    <definedName name="_xlnm._FilterDatabase" localSheetId="0" hidden="1">'Rådata Syd'!$A$1:$Y$1664</definedName>
    <definedName name="_xlnm._FilterDatabase" localSheetId="1" hidden="1">'Växelplan Syd'!$A$1:$I$1878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1" i="2" l="1"/>
  <c r="B1311" i="2"/>
  <c r="C1311" i="2"/>
  <c r="D1311" i="2"/>
  <c r="E1311" i="2"/>
  <c r="F1311" i="2"/>
  <c r="G1311" i="2"/>
  <c r="H1311" i="2"/>
  <c r="I1311" i="2"/>
  <c r="A1312" i="2"/>
  <c r="B1312" i="2"/>
  <c r="C1312" i="2"/>
  <c r="D1312" i="2"/>
  <c r="E1312" i="2"/>
  <c r="F1312" i="2"/>
  <c r="G1312" i="2"/>
  <c r="H1312" i="2"/>
  <c r="I1312" i="2"/>
  <c r="A1313" i="2"/>
  <c r="B1313" i="2"/>
  <c r="C1313" i="2"/>
  <c r="D1313" i="2"/>
  <c r="E1313" i="2"/>
  <c r="F1313" i="2"/>
  <c r="G1313" i="2"/>
  <c r="H1313" i="2"/>
  <c r="I1313" i="2"/>
  <c r="A1314" i="2"/>
  <c r="B1314" i="2"/>
  <c r="C1314" i="2"/>
  <c r="D1314" i="2"/>
  <c r="E1314" i="2"/>
  <c r="F1314" i="2"/>
  <c r="G1314" i="2"/>
  <c r="H1314" i="2"/>
  <c r="I1314" i="2"/>
  <c r="A1315" i="2"/>
  <c r="B1315" i="2"/>
  <c r="C1315" i="2"/>
  <c r="D1315" i="2"/>
  <c r="E1315" i="2"/>
  <c r="F1315" i="2"/>
  <c r="G1315" i="2"/>
  <c r="H1315" i="2"/>
  <c r="I1315" i="2"/>
  <c r="A1316" i="2"/>
  <c r="B1316" i="2"/>
  <c r="C1316" i="2"/>
  <c r="D1316" i="2"/>
  <c r="E1316" i="2"/>
  <c r="F1316" i="2"/>
  <c r="G1316" i="2"/>
  <c r="H1316" i="2"/>
  <c r="I1316" i="2"/>
  <c r="A1317" i="2"/>
  <c r="B1317" i="2"/>
  <c r="C1317" i="2"/>
  <c r="D1317" i="2"/>
  <c r="E1317" i="2"/>
  <c r="F1317" i="2"/>
  <c r="G1317" i="2"/>
  <c r="H1317" i="2"/>
  <c r="I1317" i="2"/>
  <c r="A1318" i="2"/>
  <c r="B1318" i="2"/>
  <c r="C1318" i="2"/>
  <c r="D1318" i="2"/>
  <c r="E1318" i="2"/>
  <c r="F1318" i="2"/>
  <c r="G1318" i="2"/>
  <c r="H1318" i="2"/>
  <c r="I1318" i="2"/>
  <c r="A1319" i="2"/>
  <c r="B1319" i="2"/>
  <c r="C1319" i="2"/>
  <c r="D1319" i="2"/>
  <c r="E1319" i="2"/>
  <c r="F1319" i="2"/>
  <c r="G1319" i="2"/>
  <c r="H1319" i="2"/>
  <c r="I1319" i="2"/>
  <c r="A1320" i="2"/>
  <c r="B1320" i="2"/>
  <c r="C1320" i="2"/>
  <c r="D1320" i="2"/>
  <c r="E1320" i="2"/>
  <c r="F1320" i="2"/>
  <c r="G1320" i="2"/>
  <c r="H1320" i="2"/>
  <c r="I1320" i="2"/>
  <c r="A1321" i="2"/>
  <c r="B1321" i="2"/>
  <c r="C1321" i="2"/>
  <c r="D1321" i="2"/>
  <c r="E1321" i="2"/>
  <c r="F1321" i="2"/>
  <c r="G1321" i="2"/>
  <c r="H1321" i="2"/>
  <c r="I1321" i="2"/>
  <c r="A1322" i="2"/>
  <c r="B1322" i="2"/>
  <c r="C1322" i="2"/>
  <c r="D1322" i="2"/>
  <c r="E1322" i="2"/>
  <c r="F1322" i="2"/>
  <c r="G1322" i="2"/>
  <c r="H1322" i="2"/>
  <c r="I1322" i="2"/>
  <c r="A1323" i="2"/>
  <c r="B1323" i="2"/>
  <c r="C1323" i="2"/>
  <c r="D1323" i="2"/>
  <c r="E1323" i="2"/>
  <c r="F1323" i="2"/>
  <c r="G1323" i="2"/>
  <c r="H1323" i="2"/>
  <c r="I1323" i="2"/>
  <c r="A1324" i="2"/>
  <c r="B1324" i="2"/>
  <c r="C1324" i="2"/>
  <c r="D1324" i="2"/>
  <c r="E1324" i="2"/>
  <c r="F1324" i="2"/>
  <c r="G1324" i="2"/>
  <c r="H1324" i="2"/>
  <c r="I1324" i="2"/>
  <c r="A1325" i="2"/>
  <c r="B1325" i="2"/>
  <c r="C1325" i="2"/>
  <c r="D1325" i="2"/>
  <c r="E1325" i="2"/>
  <c r="F1325" i="2"/>
  <c r="G1325" i="2"/>
  <c r="H1325" i="2"/>
  <c r="I1325" i="2"/>
  <c r="A1326" i="2"/>
  <c r="B1326" i="2"/>
  <c r="C1326" i="2"/>
  <c r="D1326" i="2"/>
  <c r="E1326" i="2"/>
  <c r="F1326" i="2"/>
  <c r="G1326" i="2"/>
  <c r="H1326" i="2"/>
  <c r="I1326" i="2"/>
  <c r="A1327" i="2"/>
  <c r="B1327" i="2"/>
  <c r="C1327" i="2"/>
  <c r="D1327" i="2"/>
  <c r="E1327" i="2"/>
  <c r="F1327" i="2"/>
  <c r="G1327" i="2"/>
  <c r="H1327" i="2"/>
  <c r="I1327" i="2"/>
  <c r="A1328" i="2"/>
  <c r="B1328" i="2"/>
  <c r="C1328" i="2"/>
  <c r="D1328" i="2"/>
  <c r="E1328" i="2"/>
  <c r="F1328" i="2"/>
  <c r="G1328" i="2"/>
  <c r="H1328" i="2"/>
  <c r="I1328" i="2"/>
  <c r="A1329" i="2"/>
  <c r="B1329" i="2"/>
  <c r="C1329" i="2"/>
  <c r="D1329" i="2"/>
  <c r="E1329" i="2"/>
  <c r="F1329" i="2"/>
  <c r="G1329" i="2"/>
  <c r="H1329" i="2"/>
  <c r="I1329" i="2"/>
  <c r="A1330" i="2"/>
  <c r="B1330" i="2"/>
  <c r="C1330" i="2"/>
  <c r="D1330" i="2"/>
  <c r="E1330" i="2"/>
  <c r="F1330" i="2"/>
  <c r="G1330" i="2"/>
  <c r="H1330" i="2"/>
  <c r="I1330" i="2"/>
  <c r="A1331" i="2"/>
  <c r="B1331" i="2"/>
  <c r="C1331" i="2"/>
  <c r="D1331" i="2"/>
  <c r="E1331" i="2"/>
  <c r="F1331" i="2"/>
  <c r="G1331" i="2"/>
  <c r="H1331" i="2"/>
  <c r="I1331" i="2"/>
  <c r="A1332" i="2"/>
  <c r="B1332" i="2"/>
  <c r="C1332" i="2"/>
  <c r="D1332" i="2"/>
  <c r="E1332" i="2"/>
  <c r="F1332" i="2"/>
  <c r="G1332" i="2"/>
  <c r="H1332" i="2"/>
  <c r="I1332" i="2"/>
  <c r="A1333" i="2"/>
  <c r="B1333" i="2"/>
  <c r="C1333" i="2"/>
  <c r="D1333" i="2"/>
  <c r="E1333" i="2"/>
  <c r="F1333" i="2"/>
  <c r="G1333" i="2"/>
  <c r="H1333" i="2"/>
  <c r="I1333" i="2"/>
  <c r="A1334" i="2"/>
  <c r="B1334" i="2"/>
  <c r="C1334" i="2"/>
  <c r="D1334" i="2"/>
  <c r="E1334" i="2"/>
  <c r="F1334" i="2"/>
  <c r="G1334" i="2"/>
  <c r="H1334" i="2"/>
  <c r="I1334" i="2"/>
  <c r="A1335" i="2"/>
  <c r="B1335" i="2"/>
  <c r="C1335" i="2"/>
  <c r="D1335" i="2"/>
  <c r="E1335" i="2"/>
  <c r="F1335" i="2"/>
  <c r="G1335" i="2"/>
  <c r="H1335" i="2"/>
  <c r="I1335" i="2"/>
  <c r="A1336" i="2"/>
  <c r="B1336" i="2"/>
  <c r="C1336" i="2"/>
  <c r="D1336" i="2"/>
  <c r="E1336" i="2"/>
  <c r="F1336" i="2"/>
  <c r="G1336" i="2"/>
  <c r="H1336" i="2"/>
  <c r="I1336" i="2"/>
  <c r="A1337" i="2"/>
  <c r="B1337" i="2"/>
  <c r="C1337" i="2"/>
  <c r="D1337" i="2"/>
  <c r="E1337" i="2"/>
  <c r="F1337" i="2"/>
  <c r="G1337" i="2"/>
  <c r="H1337" i="2"/>
  <c r="I1337" i="2"/>
  <c r="A1338" i="2"/>
  <c r="B1338" i="2"/>
  <c r="C1338" i="2"/>
  <c r="D1338" i="2"/>
  <c r="E1338" i="2"/>
  <c r="F1338" i="2"/>
  <c r="G1338" i="2"/>
  <c r="H1338" i="2"/>
  <c r="I1338" i="2"/>
  <c r="A1339" i="2"/>
  <c r="B1339" i="2"/>
  <c r="C1339" i="2"/>
  <c r="D1339" i="2"/>
  <c r="E1339" i="2"/>
  <c r="F1339" i="2"/>
  <c r="G1339" i="2"/>
  <c r="H1339" i="2"/>
  <c r="I1339" i="2"/>
  <c r="A1340" i="2"/>
  <c r="B1340" i="2"/>
  <c r="C1340" i="2"/>
  <c r="D1340" i="2"/>
  <c r="E1340" i="2"/>
  <c r="F1340" i="2"/>
  <c r="G1340" i="2"/>
  <c r="H1340" i="2"/>
  <c r="I1340" i="2"/>
  <c r="A1341" i="2"/>
  <c r="B1341" i="2"/>
  <c r="C1341" i="2"/>
  <c r="D1341" i="2"/>
  <c r="E1341" i="2"/>
  <c r="F1341" i="2"/>
  <c r="G1341" i="2"/>
  <c r="H1341" i="2"/>
  <c r="I1341" i="2"/>
  <c r="A1342" i="2"/>
  <c r="B1342" i="2"/>
  <c r="C1342" i="2"/>
  <c r="D1342" i="2"/>
  <c r="E1342" i="2"/>
  <c r="F1342" i="2"/>
  <c r="G1342" i="2"/>
  <c r="H1342" i="2"/>
  <c r="I1342" i="2"/>
  <c r="A1343" i="2"/>
  <c r="B1343" i="2"/>
  <c r="C1343" i="2"/>
  <c r="D1343" i="2"/>
  <c r="E1343" i="2"/>
  <c r="F1343" i="2"/>
  <c r="G1343" i="2"/>
  <c r="H1343" i="2"/>
  <c r="I1343" i="2"/>
  <c r="A1344" i="2"/>
  <c r="B1344" i="2"/>
  <c r="C1344" i="2"/>
  <c r="D1344" i="2"/>
  <c r="E1344" i="2"/>
  <c r="F1344" i="2"/>
  <c r="G1344" i="2"/>
  <c r="H1344" i="2"/>
  <c r="I1344" i="2"/>
  <c r="A1345" i="2"/>
  <c r="B1345" i="2"/>
  <c r="C1345" i="2"/>
  <c r="D1345" i="2"/>
  <c r="E1345" i="2"/>
  <c r="F1345" i="2"/>
  <c r="G1345" i="2"/>
  <c r="H1345" i="2"/>
  <c r="I1345" i="2"/>
  <c r="A1346" i="2"/>
  <c r="B1346" i="2"/>
  <c r="C1346" i="2"/>
  <c r="D1346" i="2"/>
  <c r="E1346" i="2"/>
  <c r="F1346" i="2"/>
  <c r="G1346" i="2"/>
  <c r="H1346" i="2"/>
  <c r="I1346" i="2"/>
  <c r="A1347" i="2"/>
  <c r="B1347" i="2"/>
  <c r="C1347" i="2"/>
  <c r="D1347" i="2"/>
  <c r="E1347" i="2"/>
  <c r="F1347" i="2"/>
  <c r="G1347" i="2"/>
  <c r="H1347" i="2"/>
  <c r="I1347" i="2"/>
  <c r="A1348" i="2"/>
  <c r="B1348" i="2"/>
  <c r="C1348" i="2"/>
  <c r="D1348" i="2"/>
  <c r="E1348" i="2"/>
  <c r="F1348" i="2"/>
  <c r="G1348" i="2"/>
  <c r="H1348" i="2"/>
  <c r="I1348" i="2"/>
  <c r="A1349" i="2"/>
  <c r="B1349" i="2"/>
  <c r="C1349" i="2"/>
  <c r="D1349" i="2"/>
  <c r="E1349" i="2"/>
  <c r="F1349" i="2"/>
  <c r="G1349" i="2"/>
  <c r="H1349" i="2"/>
  <c r="I1349" i="2"/>
  <c r="A1350" i="2"/>
  <c r="B1350" i="2"/>
  <c r="C1350" i="2"/>
  <c r="D1350" i="2"/>
  <c r="E1350" i="2"/>
  <c r="F1350" i="2"/>
  <c r="G1350" i="2"/>
  <c r="H1350" i="2"/>
  <c r="I1350" i="2"/>
  <c r="A1351" i="2"/>
  <c r="B1351" i="2"/>
  <c r="C1351" i="2"/>
  <c r="D1351" i="2"/>
  <c r="E1351" i="2"/>
  <c r="F1351" i="2"/>
  <c r="G1351" i="2"/>
  <c r="H1351" i="2"/>
  <c r="I1351" i="2"/>
  <c r="A1352" i="2"/>
  <c r="B1352" i="2"/>
  <c r="C1352" i="2"/>
  <c r="D1352" i="2"/>
  <c r="E1352" i="2"/>
  <c r="F1352" i="2"/>
  <c r="G1352" i="2"/>
  <c r="H1352" i="2"/>
  <c r="I1352" i="2"/>
  <c r="A1353" i="2"/>
  <c r="B1353" i="2"/>
  <c r="C1353" i="2"/>
  <c r="D1353" i="2"/>
  <c r="E1353" i="2"/>
  <c r="F1353" i="2"/>
  <c r="G1353" i="2"/>
  <c r="H1353" i="2"/>
  <c r="I1353" i="2"/>
  <c r="A1354" i="2"/>
  <c r="B1354" i="2"/>
  <c r="C1354" i="2"/>
  <c r="D1354" i="2"/>
  <c r="E1354" i="2"/>
  <c r="F1354" i="2"/>
  <c r="G1354" i="2"/>
  <c r="H1354" i="2"/>
  <c r="I1354" i="2"/>
  <c r="A1355" i="2"/>
  <c r="B1355" i="2"/>
  <c r="C1355" i="2"/>
  <c r="D1355" i="2"/>
  <c r="E1355" i="2"/>
  <c r="F1355" i="2"/>
  <c r="G1355" i="2"/>
  <c r="H1355" i="2"/>
  <c r="I1355" i="2"/>
  <c r="A1356" i="2"/>
  <c r="B1356" i="2"/>
  <c r="C1356" i="2"/>
  <c r="D1356" i="2"/>
  <c r="E1356" i="2"/>
  <c r="F1356" i="2"/>
  <c r="G1356" i="2"/>
  <c r="H1356" i="2"/>
  <c r="I1356" i="2"/>
  <c r="A1357" i="2"/>
  <c r="B1357" i="2"/>
  <c r="C1357" i="2"/>
  <c r="D1357" i="2"/>
  <c r="E1357" i="2"/>
  <c r="F1357" i="2"/>
  <c r="G1357" i="2"/>
  <c r="H1357" i="2"/>
  <c r="I1357" i="2"/>
  <c r="A1358" i="2"/>
  <c r="B1358" i="2"/>
  <c r="C1358" i="2"/>
  <c r="D1358" i="2"/>
  <c r="E1358" i="2"/>
  <c r="F1358" i="2"/>
  <c r="G1358" i="2"/>
  <c r="H1358" i="2"/>
  <c r="I1358" i="2"/>
  <c r="A1359" i="2"/>
  <c r="B1359" i="2"/>
  <c r="C1359" i="2"/>
  <c r="D1359" i="2"/>
  <c r="E1359" i="2"/>
  <c r="F1359" i="2"/>
  <c r="G1359" i="2"/>
  <c r="H1359" i="2"/>
  <c r="I1359" i="2"/>
  <c r="A1360" i="2"/>
  <c r="B1360" i="2"/>
  <c r="C1360" i="2"/>
  <c r="D1360" i="2"/>
  <c r="E1360" i="2"/>
  <c r="F1360" i="2"/>
  <c r="G1360" i="2"/>
  <c r="H1360" i="2"/>
  <c r="I1360" i="2"/>
  <c r="A1361" i="2"/>
  <c r="B1361" i="2"/>
  <c r="C1361" i="2"/>
  <c r="D1361" i="2"/>
  <c r="E1361" i="2"/>
  <c r="F1361" i="2"/>
  <c r="G1361" i="2"/>
  <c r="H1361" i="2"/>
  <c r="I1361" i="2"/>
  <c r="A1362" i="2"/>
  <c r="B1362" i="2"/>
  <c r="C1362" i="2"/>
  <c r="D1362" i="2"/>
  <c r="E1362" i="2"/>
  <c r="F1362" i="2"/>
  <c r="G1362" i="2"/>
  <c r="H1362" i="2"/>
  <c r="I1362" i="2"/>
  <c r="A1363" i="2"/>
  <c r="B1363" i="2"/>
  <c r="C1363" i="2"/>
  <c r="D1363" i="2"/>
  <c r="E1363" i="2"/>
  <c r="F1363" i="2"/>
  <c r="G1363" i="2"/>
  <c r="H1363" i="2"/>
  <c r="I1363" i="2"/>
  <c r="A1364" i="2"/>
  <c r="B1364" i="2"/>
  <c r="C1364" i="2"/>
  <c r="D1364" i="2"/>
  <c r="E1364" i="2"/>
  <c r="F1364" i="2"/>
  <c r="G1364" i="2"/>
  <c r="H1364" i="2"/>
  <c r="I1364" i="2"/>
  <c r="A1365" i="2"/>
  <c r="B1365" i="2"/>
  <c r="C1365" i="2"/>
  <c r="D1365" i="2"/>
  <c r="E1365" i="2"/>
  <c r="F1365" i="2"/>
  <c r="G1365" i="2"/>
  <c r="H1365" i="2"/>
  <c r="I1365" i="2"/>
  <c r="A1366" i="2"/>
  <c r="B1366" i="2"/>
  <c r="C1366" i="2"/>
  <c r="D1366" i="2"/>
  <c r="E1366" i="2"/>
  <c r="F1366" i="2"/>
  <c r="G1366" i="2"/>
  <c r="H1366" i="2"/>
  <c r="I1366" i="2"/>
  <c r="A1367" i="2"/>
  <c r="B1367" i="2"/>
  <c r="C1367" i="2"/>
  <c r="D1367" i="2"/>
  <c r="E1367" i="2"/>
  <c r="F1367" i="2"/>
  <c r="G1367" i="2"/>
  <c r="H1367" i="2"/>
  <c r="I1367" i="2"/>
  <c r="A1368" i="2"/>
  <c r="B1368" i="2"/>
  <c r="C1368" i="2"/>
  <c r="D1368" i="2"/>
  <c r="E1368" i="2"/>
  <c r="F1368" i="2"/>
  <c r="G1368" i="2"/>
  <c r="H1368" i="2"/>
  <c r="I1368" i="2"/>
  <c r="A1369" i="2"/>
  <c r="B1369" i="2"/>
  <c r="C1369" i="2"/>
  <c r="D1369" i="2"/>
  <c r="E1369" i="2"/>
  <c r="F1369" i="2"/>
  <c r="G1369" i="2"/>
  <c r="H1369" i="2"/>
  <c r="I1369" i="2"/>
  <c r="A1370" i="2"/>
  <c r="B1370" i="2"/>
  <c r="C1370" i="2"/>
  <c r="D1370" i="2"/>
  <c r="E1370" i="2"/>
  <c r="F1370" i="2"/>
  <c r="G1370" i="2"/>
  <c r="H1370" i="2"/>
  <c r="I1370" i="2"/>
  <c r="A1371" i="2"/>
  <c r="B1371" i="2"/>
  <c r="C1371" i="2"/>
  <c r="D1371" i="2"/>
  <c r="E1371" i="2"/>
  <c r="F1371" i="2"/>
  <c r="G1371" i="2"/>
  <c r="H1371" i="2"/>
  <c r="I1371" i="2"/>
  <c r="A1372" i="2"/>
  <c r="B1372" i="2"/>
  <c r="C1372" i="2"/>
  <c r="D1372" i="2"/>
  <c r="E1372" i="2"/>
  <c r="F1372" i="2"/>
  <c r="G1372" i="2"/>
  <c r="H1372" i="2"/>
  <c r="I1372" i="2"/>
  <c r="A1373" i="2"/>
  <c r="B1373" i="2"/>
  <c r="C1373" i="2"/>
  <c r="D1373" i="2"/>
  <c r="E1373" i="2"/>
  <c r="F1373" i="2"/>
  <c r="G1373" i="2"/>
  <c r="H1373" i="2"/>
  <c r="I1373" i="2"/>
  <c r="A1374" i="2"/>
  <c r="B1374" i="2"/>
  <c r="C1374" i="2"/>
  <c r="D1374" i="2"/>
  <c r="E1374" i="2"/>
  <c r="F1374" i="2"/>
  <c r="G1374" i="2"/>
  <c r="H1374" i="2"/>
  <c r="I1374" i="2"/>
  <c r="A1375" i="2"/>
  <c r="B1375" i="2"/>
  <c r="C1375" i="2"/>
  <c r="D1375" i="2"/>
  <c r="E1375" i="2"/>
  <c r="F1375" i="2"/>
  <c r="G1375" i="2"/>
  <c r="H1375" i="2"/>
  <c r="I1375" i="2"/>
  <c r="A1376" i="2"/>
  <c r="B1376" i="2"/>
  <c r="C1376" i="2"/>
  <c r="D1376" i="2"/>
  <c r="E1376" i="2"/>
  <c r="F1376" i="2"/>
  <c r="G1376" i="2"/>
  <c r="H1376" i="2"/>
  <c r="I1376" i="2"/>
  <c r="A1377" i="2"/>
  <c r="B1377" i="2"/>
  <c r="C1377" i="2"/>
  <c r="D1377" i="2"/>
  <c r="E1377" i="2"/>
  <c r="F1377" i="2"/>
  <c r="G1377" i="2"/>
  <c r="H1377" i="2"/>
  <c r="I1377" i="2"/>
  <c r="A1378" i="2"/>
  <c r="B1378" i="2"/>
  <c r="C1378" i="2"/>
  <c r="D1378" i="2"/>
  <c r="E1378" i="2"/>
  <c r="F1378" i="2"/>
  <c r="G1378" i="2"/>
  <c r="H1378" i="2"/>
  <c r="I1378" i="2"/>
  <c r="A1379" i="2"/>
  <c r="B1379" i="2"/>
  <c r="C1379" i="2"/>
  <c r="D1379" i="2"/>
  <c r="E1379" i="2"/>
  <c r="F1379" i="2"/>
  <c r="G1379" i="2"/>
  <c r="H1379" i="2"/>
  <c r="I1379" i="2"/>
  <c r="A1380" i="2"/>
  <c r="B1380" i="2"/>
  <c r="C1380" i="2"/>
  <c r="D1380" i="2"/>
  <c r="E1380" i="2"/>
  <c r="F1380" i="2"/>
  <c r="G1380" i="2"/>
  <c r="H1380" i="2"/>
  <c r="I1380" i="2"/>
  <c r="A1381" i="2"/>
  <c r="B1381" i="2"/>
  <c r="C1381" i="2"/>
  <c r="D1381" i="2"/>
  <c r="E1381" i="2"/>
  <c r="F1381" i="2"/>
  <c r="G1381" i="2"/>
  <c r="H1381" i="2"/>
  <c r="I1381" i="2"/>
  <c r="A1382" i="2"/>
  <c r="B1382" i="2"/>
  <c r="C1382" i="2"/>
  <c r="D1382" i="2"/>
  <c r="E1382" i="2"/>
  <c r="F1382" i="2"/>
  <c r="G1382" i="2"/>
  <c r="H1382" i="2"/>
  <c r="I1382" i="2"/>
  <c r="A1383" i="2"/>
  <c r="B1383" i="2"/>
  <c r="C1383" i="2"/>
  <c r="D1383" i="2"/>
  <c r="E1383" i="2"/>
  <c r="F1383" i="2"/>
  <c r="G1383" i="2"/>
  <c r="H1383" i="2"/>
  <c r="I1383" i="2"/>
  <c r="A1384" i="2"/>
  <c r="B1384" i="2"/>
  <c r="C1384" i="2"/>
  <c r="D1384" i="2"/>
  <c r="E1384" i="2"/>
  <c r="F1384" i="2"/>
  <c r="G1384" i="2"/>
  <c r="H1384" i="2"/>
  <c r="I1384" i="2"/>
  <c r="A1385" i="2"/>
  <c r="B1385" i="2"/>
  <c r="C1385" i="2"/>
  <c r="D1385" i="2"/>
  <c r="E1385" i="2"/>
  <c r="F1385" i="2"/>
  <c r="G1385" i="2"/>
  <c r="H1385" i="2"/>
  <c r="I1385" i="2"/>
  <c r="A1386" i="2"/>
  <c r="B1386" i="2"/>
  <c r="C1386" i="2"/>
  <c r="D1386" i="2"/>
  <c r="E1386" i="2"/>
  <c r="F1386" i="2"/>
  <c r="G1386" i="2"/>
  <c r="H1386" i="2"/>
  <c r="I1386" i="2"/>
  <c r="A1387" i="2"/>
  <c r="B1387" i="2"/>
  <c r="C1387" i="2"/>
  <c r="D1387" i="2"/>
  <c r="E1387" i="2"/>
  <c r="F1387" i="2"/>
  <c r="G1387" i="2"/>
  <c r="H1387" i="2"/>
  <c r="I1387" i="2"/>
  <c r="A1388" i="2"/>
  <c r="B1388" i="2"/>
  <c r="C1388" i="2"/>
  <c r="D1388" i="2"/>
  <c r="E1388" i="2"/>
  <c r="F1388" i="2"/>
  <c r="G1388" i="2"/>
  <c r="H1388" i="2"/>
  <c r="I1388" i="2"/>
  <c r="A1389" i="2"/>
  <c r="B1389" i="2"/>
  <c r="C1389" i="2"/>
  <c r="D1389" i="2"/>
  <c r="E1389" i="2"/>
  <c r="F1389" i="2"/>
  <c r="G1389" i="2"/>
  <c r="H1389" i="2"/>
  <c r="I1389" i="2"/>
  <c r="A1390" i="2"/>
  <c r="B1390" i="2"/>
  <c r="C1390" i="2"/>
  <c r="D1390" i="2"/>
  <c r="E1390" i="2"/>
  <c r="F1390" i="2"/>
  <c r="G1390" i="2"/>
  <c r="H1390" i="2"/>
  <c r="I1390" i="2"/>
  <c r="A1391" i="2"/>
  <c r="B1391" i="2"/>
  <c r="C1391" i="2"/>
  <c r="D1391" i="2"/>
  <c r="E1391" i="2"/>
  <c r="F1391" i="2"/>
  <c r="G1391" i="2"/>
  <c r="H1391" i="2"/>
  <c r="I1391" i="2"/>
  <c r="A1392" i="2"/>
  <c r="B1392" i="2"/>
  <c r="C1392" i="2"/>
  <c r="D1392" i="2"/>
  <c r="E1392" i="2"/>
  <c r="F1392" i="2"/>
  <c r="G1392" i="2"/>
  <c r="H1392" i="2"/>
  <c r="I1392" i="2"/>
  <c r="A1393" i="2"/>
  <c r="B1393" i="2"/>
  <c r="C1393" i="2"/>
  <c r="D1393" i="2"/>
  <c r="E1393" i="2"/>
  <c r="F1393" i="2"/>
  <c r="G1393" i="2"/>
  <c r="H1393" i="2"/>
  <c r="I1393" i="2"/>
  <c r="A1394" i="2"/>
  <c r="B1394" i="2"/>
  <c r="C1394" i="2"/>
  <c r="D1394" i="2"/>
  <c r="E1394" i="2"/>
  <c r="F1394" i="2"/>
  <c r="G1394" i="2"/>
  <c r="H1394" i="2"/>
  <c r="I1394" i="2"/>
  <c r="A1395" i="2"/>
  <c r="B1395" i="2"/>
  <c r="C1395" i="2"/>
  <c r="D1395" i="2"/>
  <c r="E1395" i="2"/>
  <c r="F1395" i="2"/>
  <c r="G1395" i="2"/>
  <c r="H1395" i="2"/>
  <c r="I1395" i="2"/>
  <c r="A1396" i="2"/>
  <c r="B1396" i="2"/>
  <c r="C1396" i="2"/>
  <c r="D1396" i="2"/>
  <c r="E1396" i="2"/>
  <c r="F1396" i="2"/>
  <c r="G1396" i="2"/>
  <c r="H1396" i="2"/>
  <c r="I1396" i="2"/>
  <c r="A1397" i="2"/>
  <c r="B1397" i="2"/>
  <c r="C1397" i="2"/>
  <c r="D1397" i="2"/>
  <c r="E1397" i="2"/>
  <c r="F1397" i="2"/>
  <c r="G1397" i="2"/>
  <c r="H1397" i="2"/>
  <c r="I1397" i="2"/>
  <c r="A1398" i="2"/>
  <c r="B1398" i="2"/>
  <c r="C1398" i="2"/>
  <c r="D1398" i="2"/>
  <c r="E1398" i="2"/>
  <c r="F1398" i="2"/>
  <c r="G1398" i="2"/>
  <c r="H1398" i="2"/>
  <c r="I1398" i="2"/>
  <c r="A1399" i="2"/>
  <c r="B1399" i="2"/>
  <c r="C1399" i="2"/>
  <c r="D1399" i="2"/>
  <c r="E1399" i="2"/>
  <c r="F1399" i="2"/>
  <c r="G1399" i="2"/>
  <c r="H1399" i="2"/>
  <c r="I1399" i="2"/>
  <c r="A1400" i="2"/>
  <c r="B1400" i="2"/>
  <c r="C1400" i="2"/>
  <c r="D1400" i="2"/>
  <c r="E1400" i="2"/>
  <c r="F1400" i="2"/>
  <c r="G1400" i="2"/>
  <c r="H1400" i="2"/>
  <c r="I1400" i="2"/>
  <c r="A1401" i="2"/>
  <c r="B1401" i="2"/>
  <c r="C1401" i="2"/>
  <c r="D1401" i="2"/>
  <c r="E1401" i="2"/>
  <c r="F1401" i="2"/>
  <c r="G1401" i="2"/>
  <c r="H1401" i="2"/>
  <c r="I1401" i="2"/>
  <c r="A1402" i="2"/>
  <c r="B1402" i="2"/>
  <c r="C1402" i="2"/>
  <c r="D1402" i="2"/>
  <c r="E1402" i="2"/>
  <c r="F1402" i="2"/>
  <c r="G1402" i="2"/>
  <c r="H1402" i="2"/>
  <c r="I1402" i="2"/>
  <c r="A1403" i="2"/>
  <c r="B1403" i="2"/>
  <c r="C1403" i="2"/>
  <c r="D1403" i="2"/>
  <c r="E1403" i="2"/>
  <c r="F1403" i="2"/>
  <c r="G1403" i="2"/>
  <c r="H1403" i="2"/>
  <c r="I1403" i="2"/>
  <c r="A1404" i="2"/>
  <c r="B1404" i="2"/>
  <c r="C1404" i="2"/>
  <c r="D1404" i="2"/>
  <c r="E1404" i="2"/>
  <c r="F1404" i="2"/>
  <c r="G1404" i="2"/>
  <c r="H1404" i="2"/>
  <c r="I1404" i="2"/>
  <c r="A1405" i="2"/>
  <c r="B1405" i="2"/>
  <c r="C1405" i="2"/>
  <c r="D1405" i="2"/>
  <c r="E1405" i="2"/>
  <c r="F1405" i="2"/>
  <c r="G1405" i="2"/>
  <c r="H1405" i="2"/>
  <c r="I1405" i="2"/>
  <c r="A1406" i="2"/>
  <c r="B1406" i="2"/>
  <c r="C1406" i="2"/>
  <c r="D1406" i="2"/>
  <c r="E1406" i="2"/>
  <c r="F1406" i="2"/>
  <c r="G1406" i="2"/>
  <c r="H1406" i="2"/>
  <c r="I1406" i="2"/>
  <c r="A1407" i="2"/>
  <c r="B1407" i="2"/>
  <c r="C1407" i="2"/>
  <c r="D1407" i="2"/>
  <c r="E1407" i="2"/>
  <c r="F1407" i="2"/>
  <c r="G1407" i="2"/>
  <c r="H1407" i="2"/>
  <c r="I1407" i="2"/>
  <c r="A1408" i="2"/>
  <c r="B1408" i="2"/>
  <c r="C1408" i="2"/>
  <c r="D1408" i="2"/>
  <c r="E1408" i="2"/>
  <c r="F1408" i="2"/>
  <c r="G1408" i="2"/>
  <c r="H1408" i="2"/>
  <c r="I1408" i="2"/>
  <c r="A1409" i="2"/>
  <c r="B1409" i="2"/>
  <c r="C1409" i="2"/>
  <c r="D1409" i="2"/>
  <c r="E1409" i="2"/>
  <c r="F1409" i="2"/>
  <c r="G1409" i="2"/>
  <c r="H1409" i="2"/>
  <c r="I1409" i="2"/>
  <c r="A1410" i="2"/>
  <c r="B1410" i="2"/>
  <c r="C1410" i="2"/>
  <c r="D1410" i="2"/>
  <c r="E1410" i="2"/>
  <c r="F1410" i="2"/>
  <c r="G1410" i="2"/>
  <c r="H1410" i="2"/>
  <c r="I1410" i="2"/>
  <c r="A1411" i="2"/>
  <c r="B1411" i="2"/>
  <c r="C1411" i="2"/>
  <c r="D1411" i="2"/>
  <c r="E1411" i="2"/>
  <c r="F1411" i="2"/>
  <c r="G1411" i="2"/>
  <c r="H1411" i="2"/>
  <c r="I1411" i="2"/>
  <c r="A1412" i="2"/>
  <c r="B1412" i="2"/>
  <c r="C1412" i="2"/>
  <c r="D1412" i="2"/>
  <c r="E1412" i="2"/>
  <c r="F1412" i="2"/>
  <c r="G1412" i="2"/>
  <c r="H1412" i="2"/>
  <c r="I1412" i="2"/>
  <c r="A1413" i="2"/>
  <c r="B1413" i="2"/>
  <c r="C1413" i="2"/>
  <c r="D1413" i="2"/>
  <c r="E1413" i="2"/>
  <c r="F1413" i="2"/>
  <c r="G1413" i="2"/>
  <c r="H1413" i="2"/>
  <c r="I1413" i="2"/>
  <c r="A1414" i="2"/>
  <c r="B1414" i="2"/>
  <c r="C1414" i="2"/>
  <c r="D1414" i="2"/>
  <c r="E1414" i="2"/>
  <c r="F1414" i="2"/>
  <c r="G1414" i="2"/>
  <c r="H1414" i="2"/>
  <c r="I1414" i="2"/>
  <c r="A1415" i="2"/>
  <c r="B1415" i="2"/>
  <c r="C1415" i="2"/>
  <c r="D1415" i="2"/>
  <c r="E1415" i="2"/>
  <c r="F1415" i="2"/>
  <c r="G1415" i="2"/>
  <c r="H1415" i="2"/>
  <c r="I1415" i="2"/>
  <c r="A1416" i="2"/>
  <c r="B1416" i="2"/>
  <c r="C1416" i="2"/>
  <c r="D1416" i="2"/>
  <c r="E1416" i="2"/>
  <c r="F1416" i="2"/>
  <c r="G1416" i="2"/>
  <c r="H1416" i="2"/>
  <c r="I1416" i="2"/>
  <c r="A1417" i="2"/>
  <c r="B1417" i="2"/>
  <c r="C1417" i="2"/>
  <c r="D1417" i="2"/>
  <c r="E1417" i="2"/>
  <c r="F1417" i="2"/>
  <c r="G1417" i="2"/>
  <c r="H1417" i="2"/>
  <c r="I1417" i="2"/>
  <c r="A1418" i="2"/>
  <c r="B1418" i="2"/>
  <c r="C1418" i="2"/>
  <c r="D1418" i="2"/>
  <c r="E1418" i="2"/>
  <c r="F1418" i="2"/>
  <c r="G1418" i="2"/>
  <c r="H1418" i="2"/>
  <c r="I1418" i="2"/>
  <c r="A1419" i="2"/>
  <c r="B1419" i="2"/>
  <c r="C1419" i="2"/>
  <c r="D1419" i="2"/>
  <c r="E1419" i="2"/>
  <c r="F1419" i="2"/>
  <c r="G1419" i="2"/>
  <c r="H1419" i="2"/>
  <c r="I1419" i="2"/>
  <c r="A1420" i="2"/>
  <c r="B1420" i="2"/>
  <c r="C1420" i="2"/>
  <c r="D1420" i="2"/>
  <c r="E1420" i="2"/>
  <c r="F1420" i="2"/>
  <c r="G1420" i="2"/>
  <c r="H1420" i="2"/>
  <c r="I1420" i="2"/>
  <c r="A1421" i="2"/>
  <c r="B1421" i="2"/>
  <c r="C1421" i="2"/>
  <c r="D1421" i="2"/>
  <c r="E1421" i="2"/>
  <c r="F1421" i="2"/>
  <c r="G1421" i="2"/>
  <c r="H1421" i="2"/>
  <c r="I1421" i="2"/>
  <c r="A1422" i="2"/>
  <c r="B1422" i="2"/>
  <c r="C1422" i="2"/>
  <c r="D1422" i="2"/>
  <c r="E1422" i="2"/>
  <c r="F1422" i="2"/>
  <c r="G1422" i="2"/>
  <c r="H1422" i="2"/>
  <c r="I1422" i="2"/>
  <c r="A1423" i="2"/>
  <c r="B1423" i="2"/>
  <c r="C1423" i="2"/>
  <c r="D1423" i="2"/>
  <c r="E1423" i="2"/>
  <c r="F1423" i="2"/>
  <c r="G1423" i="2"/>
  <c r="H1423" i="2"/>
  <c r="I1423" i="2"/>
  <c r="A1424" i="2"/>
  <c r="B1424" i="2"/>
  <c r="C1424" i="2"/>
  <c r="D1424" i="2"/>
  <c r="E1424" i="2"/>
  <c r="F1424" i="2"/>
  <c r="G1424" i="2"/>
  <c r="H1424" i="2"/>
  <c r="I1424" i="2"/>
  <c r="A1425" i="2"/>
  <c r="B1425" i="2"/>
  <c r="C1425" i="2"/>
  <c r="D1425" i="2"/>
  <c r="E1425" i="2"/>
  <c r="F1425" i="2"/>
  <c r="G1425" i="2"/>
  <c r="H1425" i="2"/>
  <c r="I1425" i="2"/>
  <c r="A1426" i="2"/>
  <c r="B1426" i="2"/>
  <c r="C1426" i="2"/>
  <c r="D1426" i="2"/>
  <c r="E1426" i="2"/>
  <c r="F1426" i="2"/>
  <c r="G1426" i="2"/>
  <c r="H1426" i="2"/>
  <c r="I1426" i="2"/>
  <c r="A1427" i="2"/>
  <c r="B1427" i="2"/>
  <c r="C1427" i="2"/>
  <c r="D1427" i="2"/>
  <c r="E1427" i="2"/>
  <c r="F1427" i="2"/>
  <c r="G1427" i="2"/>
  <c r="H1427" i="2"/>
  <c r="I1427" i="2"/>
  <c r="A1428" i="2"/>
  <c r="B1428" i="2"/>
  <c r="C1428" i="2"/>
  <c r="D1428" i="2"/>
  <c r="E1428" i="2"/>
  <c r="F1428" i="2"/>
  <c r="G1428" i="2"/>
  <c r="H1428" i="2"/>
  <c r="I1428" i="2"/>
  <c r="A1429" i="2"/>
  <c r="B1429" i="2"/>
  <c r="C1429" i="2"/>
  <c r="D1429" i="2"/>
  <c r="E1429" i="2"/>
  <c r="F1429" i="2"/>
  <c r="G1429" i="2"/>
  <c r="H1429" i="2"/>
  <c r="I1429" i="2"/>
  <c r="A1430" i="2"/>
  <c r="B1430" i="2"/>
  <c r="C1430" i="2"/>
  <c r="D1430" i="2"/>
  <c r="E1430" i="2"/>
  <c r="F1430" i="2"/>
  <c r="G1430" i="2"/>
  <c r="H1430" i="2"/>
  <c r="I1430" i="2"/>
  <c r="A1431" i="2"/>
  <c r="B1431" i="2"/>
  <c r="C1431" i="2"/>
  <c r="D1431" i="2"/>
  <c r="E1431" i="2"/>
  <c r="F1431" i="2"/>
  <c r="G1431" i="2"/>
  <c r="H1431" i="2"/>
  <c r="I1431" i="2"/>
  <c r="A1432" i="2"/>
  <c r="B1432" i="2"/>
  <c r="C1432" i="2"/>
  <c r="D1432" i="2"/>
  <c r="E1432" i="2"/>
  <c r="F1432" i="2"/>
  <c r="G1432" i="2"/>
  <c r="H1432" i="2"/>
  <c r="I1432" i="2"/>
  <c r="A1433" i="2"/>
  <c r="B1433" i="2"/>
  <c r="C1433" i="2"/>
  <c r="D1433" i="2"/>
  <c r="E1433" i="2"/>
  <c r="F1433" i="2"/>
  <c r="G1433" i="2"/>
  <c r="H1433" i="2"/>
  <c r="I1433" i="2"/>
  <c r="A1434" i="2"/>
  <c r="B1434" i="2"/>
  <c r="C1434" i="2"/>
  <c r="D1434" i="2"/>
  <c r="E1434" i="2"/>
  <c r="F1434" i="2"/>
  <c r="G1434" i="2"/>
  <c r="H1434" i="2"/>
  <c r="I1434" i="2"/>
  <c r="A1435" i="2"/>
  <c r="B1435" i="2"/>
  <c r="C1435" i="2"/>
  <c r="D1435" i="2"/>
  <c r="E1435" i="2"/>
  <c r="F1435" i="2"/>
  <c r="G1435" i="2"/>
  <c r="H1435" i="2"/>
  <c r="I1435" i="2"/>
  <c r="A1436" i="2"/>
  <c r="B1436" i="2"/>
  <c r="C1436" i="2"/>
  <c r="D1436" i="2"/>
  <c r="E1436" i="2"/>
  <c r="F1436" i="2"/>
  <c r="G1436" i="2"/>
  <c r="H1436" i="2"/>
  <c r="I1436" i="2"/>
  <c r="A1437" i="2"/>
  <c r="B1437" i="2"/>
  <c r="C1437" i="2"/>
  <c r="D1437" i="2"/>
  <c r="E1437" i="2"/>
  <c r="F1437" i="2"/>
  <c r="G1437" i="2"/>
  <c r="H1437" i="2"/>
  <c r="I1437" i="2"/>
  <c r="A1438" i="2"/>
  <c r="B1438" i="2"/>
  <c r="C1438" i="2"/>
  <c r="D1438" i="2"/>
  <c r="E1438" i="2"/>
  <c r="F1438" i="2"/>
  <c r="G1438" i="2"/>
  <c r="H1438" i="2"/>
  <c r="I1438" i="2"/>
  <c r="A1439" i="2"/>
  <c r="B1439" i="2"/>
  <c r="C1439" i="2"/>
  <c r="D1439" i="2"/>
  <c r="E1439" i="2"/>
  <c r="F1439" i="2"/>
  <c r="G1439" i="2"/>
  <c r="H1439" i="2"/>
  <c r="I1439" i="2"/>
  <c r="A1440" i="2"/>
  <c r="B1440" i="2"/>
  <c r="C1440" i="2"/>
  <c r="D1440" i="2"/>
  <c r="E1440" i="2"/>
  <c r="F1440" i="2"/>
  <c r="G1440" i="2"/>
  <c r="H1440" i="2"/>
  <c r="I1440" i="2"/>
  <c r="A1441" i="2"/>
  <c r="B1441" i="2"/>
  <c r="C1441" i="2"/>
  <c r="D1441" i="2"/>
  <c r="E1441" i="2"/>
  <c r="F1441" i="2"/>
  <c r="G1441" i="2"/>
  <c r="H1441" i="2"/>
  <c r="I1441" i="2"/>
  <c r="A1442" i="2"/>
  <c r="B1442" i="2"/>
  <c r="C1442" i="2"/>
  <c r="D1442" i="2"/>
  <c r="E1442" i="2"/>
  <c r="F1442" i="2"/>
  <c r="G1442" i="2"/>
  <c r="H1442" i="2"/>
  <c r="I1442" i="2"/>
  <c r="A1443" i="2"/>
  <c r="B1443" i="2"/>
  <c r="C1443" i="2"/>
  <c r="D1443" i="2"/>
  <c r="E1443" i="2"/>
  <c r="F1443" i="2"/>
  <c r="G1443" i="2"/>
  <c r="H1443" i="2"/>
  <c r="I1443" i="2"/>
  <c r="A1444" i="2"/>
  <c r="B1444" i="2"/>
  <c r="C1444" i="2"/>
  <c r="D1444" i="2"/>
  <c r="E1444" i="2"/>
  <c r="F1444" i="2"/>
  <c r="G1444" i="2"/>
  <c r="H1444" i="2"/>
  <c r="I1444" i="2"/>
  <c r="A1445" i="2"/>
  <c r="B1445" i="2"/>
  <c r="C1445" i="2"/>
  <c r="D1445" i="2"/>
  <c r="E1445" i="2"/>
  <c r="F1445" i="2"/>
  <c r="G1445" i="2"/>
  <c r="H1445" i="2"/>
  <c r="I1445" i="2"/>
  <c r="A1446" i="2"/>
  <c r="B1446" i="2"/>
  <c r="C1446" i="2"/>
  <c r="D1446" i="2"/>
  <c r="E1446" i="2"/>
  <c r="F1446" i="2"/>
  <c r="G1446" i="2"/>
  <c r="H1446" i="2"/>
  <c r="I1446" i="2"/>
  <c r="A1447" i="2"/>
  <c r="B1447" i="2"/>
  <c r="C1447" i="2"/>
  <c r="D1447" i="2"/>
  <c r="E1447" i="2"/>
  <c r="F1447" i="2"/>
  <c r="G1447" i="2"/>
  <c r="H1447" i="2"/>
  <c r="I1447" i="2"/>
  <c r="A1448" i="2"/>
  <c r="B1448" i="2"/>
  <c r="C1448" i="2"/>
  <c r="D1448" i="2"/>
  <c r="E1448" i="2"/>
  <c r="F1448" i="2"/>
  <c r="G1448" i="2"/>
  <c r="H1448" i="2"/>
  <c r="I1448" i="2"/>
  <c r="A1449" i="2"/>
  <c r="B1449" i="2"/>
  <c r="C1449" i="2"/>
  <c r="D1449" i="2"/>
  <c r="E1449" i="2"/>
  <c r="F1449" i="2"/>
  <c r="G1449" i="2"/>
  <c r="H1449" i="2"/>
  <c r="I1449" i="2"/>
  <c r="A1450" i="2"/>
  <c r="B1450" i="2"/>
  <c r="C1450" i="2"/>
  <c r="D1450" i="2"/>
  <c r="E1450" i="2"/>
  <c r="F1450" i="2"/>
  <c r="G1450" i="2"/>
  <c r="H1450" i="2"/>
  <c r="I1450" i="2"/>
  <c r="A1451" i="2"/>
  <c r="B1451" i="2"/>
  <c r="C1451" i="2"/>
  <c r="D1451" i="2"/>
  <c r="E1451" i="2"/>
  <c r="F1451" i="2"/>
  <c r="G1451" i="2"/>
  <c r="H1451" i="2"/>
  <c r="I1451" i="2"/>
  <c r="A1452" i="2"/>
  <c r="B1452" i="2"/>
  <c r="C1452" i="2"/>
  <c r="D1452" i="2"/>
  <c r="E1452" i="2"/>
  <c r="F1452" i="2"/>
  <c r="G1452" i="2"/>
  <c r="H1452" i="2"/>
  <c r="I1452" i="2"/>
  <c r="A1453" i="2"/>
  <c r="B1453" i="2"/>
  <c r="C1453" i="2"/>
  <c r="D1453" i="2"/>
  <c r="E1453" i="2"/>
  <c r="F1453" i="2"/>
  <c r="G1453" i="2"/>
  <c r="H1453" i="2"/>
  <c r="I1453" i="2"/>
  <c r="A1454" i="2"/>
  <c r="B1454" i="2"/>
  <c r="C1454" i="2"/>
  <c r="D1454" i="2"/>
  <c r="E1454" i="2"/>
  <c r="F1454" i="2"/>
  <c r="G1454" i="2"/>
  <c r="H1454" i="2"/>
  <c r="I1454" i="2"/>
  <c r="A1455" i="2"/>
  <c r="B1455" i="2"/>
  <c r="C1455" i="2"/>
  <c r="D1455" i="2"/>
  <c r="E1455" i="2"/>
  <c r="F1455" i="2"/>
  <c r="G1455" i="2"/>
  <c r="H1455" i="2"/>
  <c r="I1455" i="2"/>
  <c r="A1456" i="2"/>
  <c r="B1456" i="2"/>
  <c r="C1456" i="2"/>
  <c r="D1456" i="2"/>
  <c r="E1456" i="2"/>
  <c r="F1456" i="2"/>
  <c r="G1456" i="2"/>
  <c r="H1456" i="2"/>
  <c r="I1456" i="2"/>
  <c r="A1457" i="2"/>
  <c r="B1457" i="2"/>
  <c r="C1457" i="2"/>
  <c r="D1457" i="2"/>
  <c r="E1457" i="2"/>
  <c r="F1457" i="2"/>
  <c r="G1457" i="2"/>
  <c r="H1457" i="2"/>
  <c r="I1457" i="2"/>
  <c r="A1458" i="2"/>
  <c r="B1458" i="2"/>
  <c r="C1458" i="2"/>
  <c r="D1458" i="2"/>
  <c r="E1458" i="2"/>
  <c r="F1458" i="2"/>
  <c r="G1458" i="2"/>
  <c r="H1458" i="2"/>
  <c r="I1458" i="2"/>
  <c r="A1459" i="2"/>
  <c r="B1459" i="2"/>
  <c r="C1459" i="2"/>
  <c r="D1459" i="2"/>
  <c r="E1459" i="2"/>
  <c r="F1459" i="2"/>
  <c r="G1459" i="2"/>
  <c r="H1459" i="2"/>
  <c r="I1459" i="2"/>
  <c r="A1460" i="2"/>
  <c r="B1460" i="2"/>
  <c r="C1460" i="2"/>
  <c r="D1460" i="2"/>
  <c r="E1460" i="2"/>
  <c r="F1460" i="2"/>
  <c r="G1460" i="2"/>
  <c r="H1460" i="2"/>
  <c r="I1460" i="2"/>
  <c r="A1461" i="2"/>
  <c r="B1461" i="2"/>
  <c r="C1461" i="2"/>
  <c r="D1461" i="2"/>
  <c r="E1461" i="2"/>
  <c r="F1461" i="2"/>
  <c r="G1461" i="2"/>
  <c r="H1461" i="2"/>
  <c r="I1461" i="2"/>
  <c r="A1462" i="2"/>
  <c r="B1462" i="2"/>
  <c r="C1462" i="2"/>
  <c r="D1462" i="2"/>
  <c r="E1462" i="2"/>
  <c r="F1462" i="2"/>
  <c r="G1462" i="2"/>
  <c r="H1462" i="2"/>
  <c r="I1462" i="2"/>
  <c r="A1463" i="2"/>
  <c r="B1463" i="2"/>
  <c r="C1463" i="2"/>
  <c r="D1463" i="2"/>
  <c r="E1463" i="2"/>
  <c r="F1463" i="2"/>
  <c r="G1463" i="2"/>
  <c r="H1463" i="2"/>
  <c r="I1463" i="2"/>
  <c r="A1464" i="2"/>
  <c r="B1464" i="2"/>
  <c r="C1464" i="2"/>
  <c r="D1464" i="2"/>
  <c r="E1464" i="2"/>
  <c r="F1464" i="2"/>
  <c r="G1464" i="2"/>
  <c r="H1464" i="2"/>
  <c r="I1464" i="2"/>
  <c r="A1465" i="2"/>
  <c r="B1465" i="2"/>
  <c r="C1465" i="2"/>
  <c r="D1465" i="2"/>
  <c r="E1465" i="2"/>
  <c r="F1465" i="2"/>
  <c r="G1465" i="2"/>
  <c r="H1465" i="2"/>
  <c r="I1465" i="2"/>
  <c r="A1466" i="2"/>
  <c r="B1466" i="2"/>
  <c r="C1466" i="2"/>
  <c r="D1466" i="2"/>
  <c r="E1466" i="2"/>
  <c r="F1466" i="2"/>
  <c r="G1466" i="2"/>
  <c r="H1466" i="2"/>
  <c r="I1466" i="2"/>
  <c r="A1467" i="2"/>
  <c r="B1467" i="2"/>
  <c r="C1467" i="2"/>
  <c r="D1467" i="2"/>
  <c r="E1467" i="2"/>
  <c r="F1467" i="2"/>
  <c r="G1467" i="2"/>
  <c r="H1467" i="2"/>
  <c r="I1467" i="2"/>
  <c r="A1468" i="2"/>
  <c r="B1468" i="2"/>
  <c r="C1468" i="2"/>
  <c r="D1468" i="2"/>
  <c r="E1468" i="2"/>
  <c r="F1468" i="2"/>
  <c r="G1468" i="2"/>
  <c r="H1468" i="2"/>
  <c r="I1468" i="2"/>
  <c r="A1469" i="2"/>
  <c r="B1469" i="2"/>
  <c r="C1469" i="2"/>
  <c r="D1469" i="2"/>
  <c r="E1469" i="2"/>
  <c r="F1469" i="2"/>
  <c r="G1469" i="2"/>
  <c r="H1469" i="2"/>
  <c r="I1469" i="2"/>
  <c r="A1470" i="2"/>
  <c r="B1470" i="2"/>
  <c r="C1470" i="2"/>
  <c r="D1470" i="2"/>
  <c r="E1470" i="2"/>
  <c r="F1470" i="2"/>
  <c r="G1470" i="2"/>
  <c r="H1470" i="2"/>
  <c r="I1470" i="2"/>
  <c r="A1471" i="2"/>
  <c r="B1471" i="2"/>
  <c r="C1471" i="2"/>
  <c r="D1471" i="2"/>
  <c r="E1471" i="2"/>
  <c r="F1471" i="2"/>
  <c r="G1471" i="2"/>
  <c r="H1471" i="2"/>
  <c r="I1471" i="2"/>
  <c r="A1472" i="2"/>
  <c r="B1472" i="2"/>
  <c r="C1472" i="2"/>
  <c r="D1472" i="2"/>
  <c r="E1472" i="2"/>
  <c r="F1472" i="2"/>
  <c r="G1472" i="2"/>
  <c r="H1472" i="2"/>
  <c r="I1472" i="2"/>
  <c r="A1473" i="2"/>
  <c r="B1473" i="2"/>
  <c r="C1473" i="2"/>
  <c r="D1473" i="2"/>
  <c r="E1473" i="2"/>
  <c r="F1473" i="2"/>
  <c r="G1473" i="2"/>
  <c r="H1473" i="2"/>
  <c r="I1473" i="2"/>
  <c r="A1474" i="2"/>
  <c r="B1474" i="2"/>
  <c r="C1474" i="2"/>
  <c r="D1474" i="2"/>
  <c r="E1474" i="2"/>
  <c r="F1474" i="2"/>
  <c r="G1474" i="2"/>
  <c r="H1474" i="2"/>
  <c r="I1474" i="2"/>
  <c r="A1475" i="2"/>
  <c r="B1475" i="2"/>
  <c r="C1475" i="2"/>
  <c r="D1475" i="2"/>
  <c r="E1475" i="2"/>
  <c r="F1475" i="2"/>
  <c r="G1475" i="2"/>
  <c r="H1475" i="2"/>
  <c r="I1475" i="2"/>
  <c r="A1476" i="2"/>
  <c r="B1476" i="2"/>
  <c r="C1476" i="2"/>
  <c r="D1476" i="2"/>
  <c r="E1476" i="2"/>
  <c r="F1476" i="2"/>
  <c r="G1476" i="2"/>
  <c r="H1476" i="2"/>
  <c r="I1476" i="2"/>
  <c r="A1477" i="2"/>
  <c r="B1477" i="2"/>
  <c r="C1477" i="2"/>
  <c r="D1477" i="2"/>
  <c r="E1477" i="2"/>
  <c r="F1477" i="2"/>
  <c r="G1477" i="2"/>
  <c r="H1477" i="2"/>
  <c r="I1477" i="2"/>
  <c r="A1478" i="2"/>
  <c r="B1478" i="2"/>
  <c r="C1478" i="2"/>
  <c r="D1478" i="2"/>
  <c r="E1478" i="2"/>
  <c r="F1478" i="2"/>
  <c r="G1478" i="2"/>
  <c r="H1478" i="2"/>
  <c r="I1478" i="2"/>
  <c r="A1479" i="2"/>
  <c r="B1479" i="2"/>
  <c r="C1479" i="2"/>
  <c r="D1479" i="2"/>
  <c r="E1479" i="2"/>
  <c r="F1479" i="2"/>
  <c r="G1479" i="2"/>
  <c r="H1479" i="2"/>
  <c r="I1479" i="2"/>
  <c r="A1480" i="2"/>
  <c r="B1480" i="2"/>
  <c r="C1480" i="2"/>
  <c r="D1480" i="2"/>
  <c r="E1480" i="2"/>
  <c r="F1480" i="2"/>
  <c r="G1480" i="2"/>
  <c r="H1480" i="2"/>
  <c r="I1480" i="2"/>
  <c r="A1481" i="2"/>
  <c r="B1481" i="2"/>
  <c r="C1481" i="2"/>
  <c r="D1481" i="2"/>
  <c r="E1481" i="2"/>
  <c r="F1481" i="2"/>
  <c r="G1481" i="2"/>
  <c r="H1481" i="2"/>
  <c r="I1481" i="2"/>
  <c r="A1482" i="2"/>
  <c r="B1482" i="2"/>
  <c r="C1482" i="2"/>
  <c r="D1482" i="2"/>
  <c r="E1482" i="2"/>
  <c r="F1482" i="2"/>
  <c r="G1482" i="2"/>
  <c r="H1482" i="2"/>
  <c r="I1482" i="2"/>
  <c r="A1483" i="2"/>
  <c r="B1483" i="2"/>
  <c r="C1483" i="2"/>
  <c r="D1483" i="2"/>
  <c r="E1483" i="2"/>
  <c r="F1483" i="2"/>
  <c r="G1483" i="2"/>
  <c r="H1483" i="2"/>
  <c r="I1483" i="2"/>
  <c r="A1484" i="2"/>
  <c r="B1484" i="2"/>
  <c r="C1484" i="2"/>
  <c r="D1484" i="2"/>
  <c r="E1484" i="2"/>
  <c r="F1484" i="2"/>
  <c r="G1484" i="2"/>
  <c r="H1484" i="2"/>
  <c r="I1484" i="2"/>
  <c r="A1485" i="2"/>
  <c r="B1485" i="2"/>
  <c r="C1485" i="2"/>
  <c r="D1485" i="2"/>
  <c r="E1485" i="2"/>
  <c r="F1485" i="2"/>
  <c r="G1485" i="2"/>
  <c r="H1485" i="2"/>
  <c r="I1485" i="2"/>
  <c r="A1486" i="2"/>
  <c r="B1486" i="2"/>
  <c r="C1486" i="2"/>
  <c r="D1486" i="2"/>
  <c r="E1486" i="2"/>
  <c r="F1486" i="2"/>
  <c r="G1486" i="2"/>
  <c r="H1486" i="2"/>
  <c r="I1486" i="2"/>
  <c r="A1487" i="2"/>
  <c r="B1487" i="2"/>
  <c r="C1487" i="2"/>
  <c r="D1487" i="2"/>
  <c r="E1487" i="2"/>
  <c r="F1487" i="2"/>
  <c r="G1487" i="2"/>
  <c r="H1487" i="2"/>
  <c r="I1487" i="2"/>
  <c r="A1488" i="2"/>
  <c r="B1488" i="2"/>
  <c r="C1488" i="2"/>
  <c r="D1488" i="2"/>
  <c r="E1488" i="2"/>
  <c r="F1488" i="2"/>
  <c r="G1488" i="2"/>
  <c r="H1488" i="2"/>
  <c r="I1488" i="2"/>
  <c r="A1489" i="2"/>
  <c r="B1489" i="2"/>
  <c r="C1489" i="2"/>
  <c r="D1489" i="2"/>
  <c r="E1489" i="2"/>
  <c r="F1489" i="2"/>
  <c r="G1489" i="2"/>
  <c r="H1489" i="2"/>
  <c r="I1489" i="2"/>
  <c r="A1490" i="2"/>
  <c r="B1490" i="2"/>
  <c r="C1490" i="2"/>
  <c r="D1490" i="2"/>
  <c r="E1490" i="2"/>
  <c r="F1490" i="2"/>
  <c r="G1490" i="2"/>
  <c r="H1490" i="2"/>
  <c r="I1490" i="2"/>
  <c r="A1491" i="2"/>
  <c r="B1491" i="2"/>
  <c r="C1491" i="2"/>
  <c r="D1491" i="2"/>
  <c r="E1491" i="2"/>
  <c r="F1491" i="2"/>
  <c r="G1491" i="2"/>
  <c r="H1491" i="2"/>
  <c r="I1491" i="2"/>
  <c r="A1492" i="2"/>
  <c r="B1492" i="2"/>
  <c r="C1492" i="2"/>
  <c r="D1492" i="2"/>
  <c r="E1492" i="2"/>
  <c r="F1492" i="2"/>
  <c r="G1492" i="2"/>
  <c r="H1492" i="2"/>
  <c r="I1492" i="2"/>
  <c r="A1493" i="2"/>
  <c r="B1493" i="2"/>
  <c r="C1493" i="2"/>
  <c r="D1493" i="2"/>
  <c r="E1493" i="2"/>
  <c r="F1493" i="2"/>
  <c r="G1493" i="2"/>
  <c r="H1493" i="2"/>
  <c r="I1493" i="2"/>
  <c r="A1494" i="2"/>
  <c r="B1494" i="2"/>
  <c r="C1494" i="2"/>
  <c r="D1494" i="2"/>
  <c r="E1494" i="2"/>
  <c r="F1494" i="2"/>
  <c r="G1494" i="2"/>
  <c r="H1494" i="2"/>
  <c r="I1494" i="2"/>
  <c r="A1495" i="2"/>
  <c r="B1495" i="2"/>
  <c r="C1495" i="2"/>
  <c r="D1495" i="2"/>
  <c r="E1495" i="2"/>
  <c r="F1495" i="2"/>
  <c r="G1495" i="2"/>
  <c r="H1495" i="2"/>
  <c r="I1495" i="2"/>
  <c r="A1496" i="2"/>
  <c r="B1496" i="2"/>
  <c r="C1496" i="2"/>
  <c r="D1496" i="2"/>
  <c r="E1496" i="2"/>
  <c r="F1496" i="2"/>
  <c r="G1496" i="2"/>
  <c r="H1496" i="2"/>
  <c r="I1496" i="2"/>
  <c r="A1497" i="2"/>
  <c r="B1497" i="2"/>
  <c r="C1497" i="2"/>
  <c r="D1497" i="2"/>
  <c r="E1497" i="2"/>
  <c r="F1497" i="2"/>
  <c r="G1497" i="2"/>
  <c r="H1497" i="2"/>
  <c r="I1497" i="2"/>
  <c r="A1498" i="2"/>
  <c r="B1498" i="2"/>
  <c r="C1498" i="2"/>
  <c r="D1498" i="2"/>
  <c r="E1498" i="2"/>
  <c r="F1498" i="2"/>
  <c r="G1498" i="2"/>
  <c r="H1498" i="2"/>
  <c r="I1498" i="2"/>
  <c r="A1499" i="2"/>
  <c r="B1499" i="2"/>
  <c r="C1499" i="2"/>
  <c r="D1499" i="2"/>
  <c r="E1499" i="2"/>
  <c r="F1499" i="2"/>
  <c r="G1499" i="2"/>
  <c r="H1499" i="2"/>
  <c r="I1499" i="2"/>
  <c r="A1500" i="2"/>
  <c r="B1500" i="2"/>
  <c r="C1500" i="2"/>
  <c r="D1500" i="2"/>
  <c r="E1500" i="2"/>
  <c r="F1500" i="2"/>
  <c r="G1500" i="2"/>
  <c r="H1500" i="2"/>
  <c r="I1500" i="2"/>
  <c r="A1501" i="2"/>
  <c r="B1501" i="2"/>
  <c r="C1501" i="2"/>
  <c r="D1501" i="2"/>
  <c r="E1501" i="2"/>
  <c r="F1501" i="2"/>
  <c r="G1501" i="2"/>
  <c r="H1501" i="2"/>
  <c r="I1501" i="2"/>
  <c r="A1502" i="2"/>
  <c r="B1502" i="2"/>
  <c r="C1502" i="2"/>
  <c r="D1502" i="2"/>
  <c r="E1502" i="2"/>
  <c r="F1502" i="2"/>
  <c r="G1502" i="2"/>
  <c r="H1502" i="2"/>
  <c r="I1502" i="2"/>
  <c r="A1503" i="2"/>
  <c r="B1503" i="2"/>
  <c r="C1503" i="2"/>
  <c r="D1503" i="2"/>
  <c r="E1503" i="2"/>
  <c r="F1503" i="2"/>
  <c r="G1503" i="2"/>
  <c r="H1503" i="2"/>
  <c r="I1503" i="2"/>
  <c r="A1504" i="2"/>
  <c r="B1504" i="2"/>
  <c r="C1504" i="2"/>
  <c r="D1504" i="2"/>
  <c r="E1504" i="2"/>
  <c r="F1504" i="2"/>
  <c r="G1504" i="2"/>
  <c r="H1504" i="2"/>
  <c r="I1504" i="2"/>
  <c r="A1505" i="2"/>
  <c r="B1505" i="2"/>
  <c r="C1505" i="2"/>
  <c r="D1505" i="2"/>
  <c r="E1505" i="2"/>
  <c r="F1505" i="2"/>
  <c r="G1505" i="2"/>
  <c r="H1505" i="2"/>
  <c r="I1505" i="2"/>
  <c r="A1506" i="2"/>
  <c r="B1506" i="2"/>
  <c r="C1506" i="2"/>
  <c r="D1506" i="2"/>
  <c r="E1506" i="2"/>
  <c r="F1506" i="2"/>
  <c r="G1506" i="2"/>
  <c r="H1506" i="2"/>
  <c r="I1506" i="2"/>
  <c r="A1507" i="2"/>
  <c r="B1507" i="2"/>
  <c r="C1507" i="2"/>
  <c r="D1507" i="2"/>
  <c r="E1507" i="2"/>
  <c r="F1507" i="2"/>
  <c r="G1507" i="2"/>
  <c r="H1507" i="2"/>
  <c r="I1507" i="2"/>
  <c r="A1508" i="2"/>
  <c r="B1508" i="2"/>
  <c r="C1508" i="2"/>
  <c r="D1508" i="2"/>
  <c r="E1508" i="2"/>
  <c r="F1508" i="2"/>
  <c r="G1508" i="2"/>
  <c r="H1508" i="2"/>
  <c r="I1508" i="2"/>
  <c r="A1509" i="2"/>
  <c r="B1509" i="2"/>
  <c r="C1509" i="2"/>
  <c r="D1509" i="2"/>
  <c r="E1509" i="2"/>
  <c r="F1509" i="2"/>
  <c r="G1509" i="2"/>
  <c r="H1509" i="2"/>
  <c r="I1509" i="2"/>
  <c r="A1510" i="2"/>
  <c r="B1510" i="2"/>
  <c r="C1510" i="2"/>
  <c r="D1510" i="2"/>
  <c r="E1510" i="2"/>
  <c r="F1510" i="2"/>
  <c r="G1510" i="2"/>
  <c r="H1510" i="2"/>
  <c r="I1510" i="2"/>
  <c r="A1511" i="2"/>
  <c r="B1511" i="2"/>
  <c r="C1511" i="2"/>
  <c r="D1511" i="2"/>
  <c r="E1511" i="2"/>
  <c r="F1511" i="2"/>
  <c r="G1511" i="2"/>
  <c r="H1511" i="2"/>
  <c r="I1511" i="2"/>
  <c r="A1512" i="2"/>
  <c r="B1512" i="2"/>
  <c r="C1512" i="2"/>
  <c r="D1512" i="2"/>
  <c r="E1512" i="2"/>
  <c r="F1512" i="2"/>
  <c r="G1512" i="2"/>
  <c r="H1512" i="2"/>
  <c r="I1512" i="2"/>
  <c r="A1513" i="2"/>
  <c r="B1513" i="2"/>
  <c r="C1513" i="2"/>
  <c r="D1513" i="2"/>
  <c r="E1513" i="2"/>
  <c r="F1513" i="2"/>
  <c r="G1513" i="2"/>
  <c r="H1513" i="2"/>
  <c r="I1513" i="2"/>
  <c r="A1514" i="2"/>
  <c r="B1514" i="2"/>
  <c r="C1514" i="2"/>
  <c r="D1514" i="2"/>
  <c r="E1514" i="2"/>
  <c r="F1514" i="2"/>
  <c r="G1514" i="2"/>
  <c r="H1514" i="2"/>
  <c r="I1514" i="2"/>
  <c r="A1515" i="2"/>
  <c r="B1515" i="2"/>
  <c r="C1515" i="2"/>
  <c r="D1515" i="2"/>
  <c r="E1515" i="2"/>
  <c r="F1515" i="2"/>
  <c r="G1515" i="2"/>
  <c r="H1515" i="2"/>
  <c r="I1515" i="2"/>
  <c r="A1516" i="2"/>
  <c r="B1516" i="2"/>
  <c r="C1516" i="2"/>
  <c r="D1516" i="2"/>
  <c r="E1516" i="2"/>
  <c r="F1516" i="2"/>
  <c r="G1516" i="2"/>
  <c r="H1516" i="2"/>
  <c r="I1516" i="2"/>
  <c r="A1517" i="2"/>
  <c r="B1517" i="2"/>
  <c r="C1517" i="2"/>
  <c r="D1517" i="2"/>
  <c r="E1517" i="2"/>
  <c r="F1517" i="2"/>
  <c r="G1517" i="2"/>
  <c r="H1517" i="2"/>
  <c r="I1517" i="2"/>
  <c r="A1518" i="2"/>
  <c r="B1518" i="2"/>
  <c r="C1518" i="2"/>
  <c r="D1518" i="2"/>
  <c r="E1518" i="2"/>
  <c r="F1518" i="2"/>
  <c r="G1518" i="2"/>
  <c r="H1518" i="2"/>
  <c r="I1518" i="2"/>
  <c r="A1519" i="2"/>
  <c r="B1519" i="2"/>
  <c r="C1519" i="2"/>
  <c r="D1519" i="2"/>
  <c r="E1519" i="2"/>
  <c r="F1519" i="2"/>
  <c r="G1519" i="2"/>
  <c r="H1519" i="2"/>
  <c r="I1519" i="2"/>
  <c r="A1520" i="2"/>
  <c r="B1520" i="2"/>
  <c r="C1520" i="2"/>
  <c r="D1520" i="2"/>
  <c r="E1520" i="2"/>
  <c r="F1520" i="2"/>
  <c r="G1520" i="2"/>
  <c r="H1520" i="2"/>
  <c r="I1520" i="2"/>
  <c r="A1521" i="2"/>
  <c r="B1521" i="2"/>
  <c r="C1521" i="2"/>
  <c r="D1521" i="2"/>
  <c r="E1521" i="2"/>
  <c r="F1521" i="2"/>
  <c r="G1521" i="2"/>
  <c r="H1521" i="2"/>
  <c r="I1521" i="2"/>
  <c r="A1522" i="2"/>
  <c r="B1522" i="2"/>
  <c r="C1522" i="2"/>
  <c r="D1522" i="2"/>
  <c r="E1522" i="2"/>
  <c r="F1522" i="2"/>
  <c r="G1522" i="2"/>
  <c r="H1522" i="2"/>
  <c r="I1522" i="2"/>
  <c r="A1523" i="2"/>
  <c r="B1523" i="2"/>
  <c r="C1523" i="2"/>
  <c r="D1523" i="2"/>
  <c r="E1523" i="2"/>
  <c r="F1523" i="2"/>
  <c r="G1523" i="2"/>
  <c r="H1523" i="2"/>
  <c r="I1523" i="2"/>
  <c r="A1524" i="2"/>
  <c r="B1524" i="2"/>
  <c r="C1524" i="2"/>
  <c r="D1524" i="2"/>
  <c r="E1524" i="2"/>
  <c r="F1524" i="2"/>
  <c r="G1524" i="2"/>
  <c r="H1524" i="2"/>
  <c r="I1524" i="2"/>
  <c r="A1525" i="2"/>
  <c r="B1525" i="2"/>
  <c r="C1525" i="2"/>
  <c r="D1525" i="2"/>
  <c r="E1525" i="2"/>
  <c r="F1525" i="2"/>
  <c r="G1525" i="2"/>
  <c r="H1525" i="2"/>
  <c r="I1525" i="2"/>
  <c r="A1526" i="2"/>
  <c r="B1526" i="2"/>
  <c r="C1526" i="2"/>
  <c r="D1526" i="2"/>
  <c r="E1526" i="2"/>
  <c r="F1526" i="2"/>
  <c r="G1526" i="2"/>
  <c r="H1526" i="2"/>
  <c r="I1526" i="2"/>
  <c r="A1527" i="2"/>
  <c r="B1527" i="2"/>
  <c r="C1527" i="2"/>
  <c r="D1527" i="2"/>
  <c r="E1527" i="2"/>
  <c r="F1527" i="2"/>
  <c r="G1527" i="2"/>
  <c r="H1527" i="2"/>
  <c r="I1527" i="2"/>
  <c r="A1528" i="2"/>
  <c r="B1528" i="2"/>
  <c r="C1528" i="2"/>
  <c r="D1528" i="2"/>
  <c r="E1528" i="2"/>
  <c r="F1528" i="2"/>
  <c r="G1528" i="2"/>
  <c r="H1528" i="2"/>
  <c r="I1528" i="2"/>
  <c r="A1529" i="2"/>
  <c r="B1529" i="2"/>
  <c r="C1529" i="2"/>
  <c r="D1529" i="2"/>
  <c r="E1529" i="2"/>
  <c r="F1529" i="2"/>
  <c r="G1529" i="2"/>
  <c r="H1529" i="2"/>
  <c r="I1529" i="2"/>
  <c r="A1530" i="2"/>
  <c r="B1530" i="2"/>
  <c r="C1530" i="2"/>
  <c r="D1530" i="2"/>
  <c r="E1530" i="2"/>
  <c r="F1530" i="2"/>
  <c r="G1530" i="2"/>
  <c r="H1530" i="2"/>
  <c r="I1530" i="2"/>
  <c r="A1531" i="2"/>
  <c r="B1531" i="2"/>
  <c r="C1531" i="2"/>
  <c r="D1531" i="2"/>
  <c r="E1531" i="2"/>
  <c r="F1531" i="2"/>
  <c r="G1531" i="2"/>
  <c r="H1531" i="2"/>
  <c r="I1531" i="2"/>
  <c r="A1532" i="2"/>
  <c r="B1532" i="2"/>
  <c r="C1532" i="2"/>
  <c r="D1532" i="2"/>
  <c r="E1532" i="2"/>
  <c r="F1532" i="2"/>
  <c r="G1532" i="2"/>
  <c r="H1532" i="2"/>
  <c r="I1532" i="2"/>
  <c r="A1533" i="2"/>
  <c r="B1533" i="2"/>
  <c r="C1533" i="2"/>
  <c r="D1533" i="2"/>
  <c r="E1533" i="2"/>
  <c r="F1533" i="2"/>
  <c r="G1533" i="2"/>
  <c r="H1533" i="2"/>
  <c r="I1533" i="2"/>
  <c r="A1534" i="2"/>
  <c r="B1534" i="2"/>
  <c r="C1534" i="2"/>
  <c r="D1534" i="2"/>
  <c r="E1534" i="2"/>
  <c r="F1534" i="2"/>
  <c r="G1534" i="2"/>
  <c r="H1534" i="2"/>
  <c r="I1534" i="2"/>
  <c r="A1535" i="2"/>
  <c r="B1535" i="2"/>
  <c r="C1535" i="2"/>
  <c r="D1535" i="2"/>
  <c r="E1535" i="2"/>
  <c r="F1535" i="2"/>
  <c r="G1535" i="2"/>
  <c r="H1535" i="2"/>
  <c r="I1535" i="2"/>
  <c r="A1536" i="2"/>
  <c r="B1536" i="2"/>
  <c r="C1536" i="2"/>
  <c r="D1536" i="2"/>
  <c r="E1536" i="2"/>
  <c r="F1536" i="2"/>
  <c r="G1536" i="2"/>
  <c r="H1536" i="2"/>
  <c r="I1536" i="2"/>
  <c r="A1537" i="2"/>
  <c r="B1537" i="2"/>
  <c r="C1537" i="2"/>
  <c r="D1537" i="2"/>
  <c r="E1537" i="2"/>
  <c r="F1537" i="2"/>
  <c r="G1537" i="2"/>
  <c r="H1537" i="2"/>
  <c r="I1537" i="2"/>
  <c r="A1538" i="2"/>
  <c r="B1538" i="2"/>
  <c r="C1538" i="2"/>
  <c r="D1538" i="2"/>
  <c r="E1538" i="2"/>
  <c r="F1538" i="2"/>
  <c r="G1538" i="2"/>
  <c r="H1538" i="2"/>
  <c r="I1538" i="2"/>
  <c r="A1539" i="2"/>
  <c r="B1539" i="2"/>
  <c r="C1539" i="2"/>
  <c r="D1539" i="2"/>
  <c r="E1539" i="2"/>
  <c r="F1539" i="2"/>
  <c r="G1539" i="2"/>
  <c r="H1539" i="2"/>
  <c r="I1539" i="2"/>
  <c r="A1540" i="2"/>
  <c r="B1540" i="2"/>
  <c r="C1540" i="2"/>
  <c r="D1540" i="2"/>
  <c r="E1540" i="2"/>
  <c r="F1540" i="2"/>
  <c r="G1540" i="2"/>
  <c r="H1540" i="2"/>
  <c r="I1540" i="2"/>
  <c r="A1541" i="2"/>
  <c r="B1541" i="2"/>
  <c r="C1541" i="2"/>
  <c r="D1541" i="2"/>
  <c r="E1541" i="2"/>
  <c r="F1541" i="2"/>
  <c r="G1541" i="2"/>
  <c r="H1541" i="2"/>
  <c r="I1541" i="2"/>
  <c r="A1542" i="2"/>
  <c r="B1542" i="2"/>
  <c r="C1542" i="2"/>
  <c r="D1542" i="2"/>
  <c r="E1542" i="2"/>
  <c r="F1542" i="2"/>
  <c r="G1542" i="2"/>
  <c r="H1542" i="2"/>
  <c r="I1542" i="2"/>
  <c r="A1543" i="2"/>
  <c r="B1543" i="2"/>
  <c r="C1543" i="2"/>
  <c r="D1543" i="2"/>
  <c r="E1543" i="2"/>
  <c r="F1543" i="2"/>
  <c r="G1543" i="2"/>
  <c r="H1543" i="2"/>
  <c r="I1543" i="2"/>
  <c r="A1544" i="2"/>
  <c r="B1544" i="2"/>
  <c r="C1544" i="2"/>
  <c r="D1544" i="2"/>
  <c r="E1544" i="2"/>
  <c r="F1544" i="2"/>
  <c r="G1544" i="2"/>
  <c r="H1544" i="2"/>
  <c r="I1544" i="2"/>
  <c r="A1545" i="2"/>
  <c r="B1545" i="2"/>
  <c r="C1545" i="2"/>
  <c r="D1545" i="2"/>
  <c r="E1545" i="2"/>
  <c r="F1545" i="2"/>
  <c r="G1545" i="2"/>
  <c r="H1545" i="2"/>
  <c r="I1545" i="2"/>
  <c r="A1546" i="2"/>
  <c r="B1546" i="2"/>
  <c r="C1546" i="2"/>
  <c r="D1546" i="2"/>
  <c r="E1546" i="2"/>
  <c r="F1546" i="2"/>
  <c r="G1546" i="2"/>
  <c r="H1546" i="2"/>
  <c r="I1546" i="2"/>
  <c r="A1547" i="2"/>
  <c r="B1547" i="2"/>
  <c r="C1547" i="2"/>
  <c r="D1547" i="2"/>
  <c r="E1547" i="2"/>
  <c r="F1547" i="2"/>
  <c r="G1547" i="2"/>
  <c r="H1547" i="2"/>
  <c r="I1547" i="2"/>
  <c r="A1548" i="2"/>
  <c r="B1548" i="2"/>
  <c r="C1548" i="2"/>
  <c r="D1548" i="2"/>
  <c r="E1548" i="2"/>
  <c r="F1548" i="2"/>
  <c r="G1548" i="2"/>
  <c r="H1548" i="2"/>
  <c r="I1548" i="2"/>
  <c r="A1549" i="2"/>
  <c r="B1549" i="2"/>
  <c r="C1549" i="2"/>
  <c r="D1549" i="2"/>
  <c r="E1549" i="2"/>
  <c r="F1549" i="2"/>
  <c r="G1549" i="2"/>
  <c r="H1549" i="2"/>
  <c r="I1549" i="2"/>
  <c r="A1550" i="2"/>
  <c r="B1550" i="2"/>
  <c r="C1550" i="2"/>
  <c r="D1550" i="2"/>
  <c r="E1550" i="2"/>
  <c r="F1550" i="2"/>
  <c r="G1550" i="2"/>
  <c r="H1550" i="2"/>
  <c r="I1550" i="2"/>
  <c r="A1551" i="2"/>
  <c r="B1551" i="2"/>
  <c r="C1551" i="2"/>
  <c r="D1551" i="2"/>
  <c r="E1551" i="2"/>
  <c r="F1551" i="2"/>
  <c r="G1551" i="2"/>
  <c r="H1551" i="2"/>
  <c r="I1551" i="2"/>
  <c r="A1552" i="2"/>
  <c r="B1552" i="2"/>
  <c r="C1552" i="2"/>
  <c r="D1552" i="2"/>
  <c r="E1552" i="2"/>
  <c r="F1552" i="2"/>
  <c r="G1552" i="2"/>
  <c r="H1552" i="2"/>
  <c r="I1552" i="2"/>
  <c r="A1553" i="2"/>
  <c r="B1553" i="2"/>
  <c r="C1553" i="2"/>
  <c r="D1553" i="2"/>
  <c r="E1553" i="2"/>
  <c r="F1553" i="2"/>
  <c r="G1553" i="2"/>
  <c r="H1553" i="2"/>
  <c r="I1553" i="2"/>
  <c r="A1554" i="2"/>
  <c r="B1554" i="2"/>
  <c r="C1554" i="2"/>
  <c r="D1554" i="2"/>
  <c r="E1554" i="2"/>
  <c r="F1554" i="2"/>
  <c r="G1554" i="2"/>
  <c r="H1554" i="2"/>
  <c r="I1554" i="2"/>
  <c r="A1555" i="2"/>
  <c r="B1555" i="2"/>
  <c r="C1555" i="2"/>
  <c r="D1555" i="2"/>
  <c r="E1555" i="2"/>
  <c r="F1555" i="2"/>
  <c r="G1555" i="2"/>
  <c r="H1555" i="2"/>
  <c r="I1555" i="2"/>
  <c r="A1556" i="2"/>
  <c r="B1556" i="2"/>
  <c r="C1556" i="2"/>
  <c r="D1556" i="2"/>
  <c r="E1556" i="2"/>
  <c r="F1556" i="2"/>
  <c r="G1556" i="2"/>
  <c r="H1556" i="2"/>
  <c r="I1556" i="2"/>
  <c r="A1557" i="2"/>
  <c r="B1557" i="2"/>
  <c r="C1557" i="2"/>
  <c r="D1557" i="2"/>
  <c r="E1557" i="2"/>
  <c r="F1557" i="2"/>
  <c r="G1557" i="2"/>
  <c r="H1557" i="2"/>
  <c r="I1557" i="2"/>
  <c r="A1558" i="2"/>
  <c r="B1558" i="2"/>
  <c r="C1558" i="2"/>
  <c r="D1558" i="2"/>
  <c r="E1558" i="2"/>
  <c r="F1558" i="2"/>
  <c r="G1558" i="2"/>
  <c r="H1558" i="2"/>
  <c r="I1558" i="2"/>
  <c r="A1559" i="2"/>
  <c r="B1559" i="2"/>
  <c r="C1559" i="2"/>
  <c r="D1559" i="2"/>
  <c r="E1559" i="2"/>
  <c r="F1559" i="2"/>
  <c r="G1559" i="2"/>
  <c r="H1559" i="2"/>
  <c r="I1559" i="2"/>
  <c r="A1560" i="2"/>
  <c r="B1560" i="2"/>
  <c r="C1560" i="2"/>
  <c r="D1560" i="2"/>
  <c r="E1560" i="2"/>
  <c r="F1560" i="2"/>
  <c r="G1560" i="2"/>
  <c r="H1560" i="2"/>
  <c r="I1560" i="2"/>
  <c r="A1561" i="2"/>
  <c r="B1561" i="2"/>
  <c r="C1561" i="2"/>
  <c r="D1561" i="2"/>
  <c r="E1561" i="2"/>
  <c r="F1561" i="2"/>
  <c r="G1561" i="2"/>
  <c r="H1561" i="2"/>
  <c r="I1561" i="2"/>
  <c r="A1562" i="2"/>
  <c r="B1562" i="2"/>
  <c r="C1562" i="2"/>
  <c r="D1562" i="2"/>
  <c r="E1562" i="2"/>
  <c r="F1562" i="2"/>
  <c r="G1562" i="2"/>
  <c r="H1562" i="2"/>
  <c r="I1562" i="2"/>
  <c r="A1563" i="2"/>
  <c r="B1563" i="2"/>
  <c r="C1563" i="2"/>
  <c r="D1563" i="2"/>
  <c r="E1563" i="2"/>
  <c r="F1563" i="2"/>
  <c r="G1563" i="2"/>
  <c r="H1563" i="2"/>
  <c r="I1563" i="2"/>
  <c r="A1564" i="2"/>
  <c r="B1564" i="2"/>
  <c r="C1564" i="2"/>
  <c r="D1564" i="2"/>
  <c r="E1564" i="2"/>
  <c r="F1564" i="2"/>
  <c r="G1564" i="2"/>
  <c r="H1564" i="2"/>
  <c r="I1564" i="2"/>
  <c r="A1565" i="2"/>
  <c r="B1565" i="2"/>
  <c r="C1565" i="2"/>
  <c r="D1565" i="2"/>
  <c r="E1565" i="2"/>
  <c r="F1565" i="2"/>
  <c r="G1565" i="2"/>
  <c r="H1565" i="2"/>
  <c r="I1565" i="2"/>
  <c r="A1566" i="2"/>
  <c r="B1566" i="2"/>
  <c r="C1566" i="2"/>
  <c r="D1566" i="2"/>
  <c r="E1566" i="2"/>
  <c r="F1566" i="2"/>
  <c r="G1566" i="2"/>
  <c r="H1566" i="2"/>
  <c r="I1566" i="2"/>
  <c r="A1567" i="2"/>
  <c r="B1567" i="2"/>
  <c r="C1567" i="2"/>
  <c r="D1567" i="2"/>
  <c r="E1567" i="2"/>
  <c r="F1567" i="2"/>
  <c r="G1567" i="2"/>
  <c r="H1567" i="2"/>
  <c r="I1567" i="2"/>
  <c r="A1568" i="2"/>
  <c r="B1568" i="2"/>
  <c r="C1568" i="2"/>
  <c r="D1568" i="2"/>
  <c r="E1568" i="2"/>
  <c r="F1568" i="2"/>
  <c r="G1568" i="2"/>
  <c r="H1568" i="2"/>
  <c r="I1568" i="2"/>
  <c r="A1569" i="2"/>
  <c r="B1569" i="2"/>
  <c r="C1569" i="2"/>
  <c r="D1569" i="2"/>
  <c r="E1569" i="2"/>
  <c r="F1569" i="2"/>
  <c r="G1569" i="2"/>
  <c r="H1569" i="2"/>
  <c r="I1569" i="2"/>
  <c r="A1570" i="2"/>
  <c r="B1570" i="2"/>
  <c r="C1570" i="2"/>
  <c r="D1570" i="2"/>
  <c r="E1570" i="2"/>
  <c r="F1570" i="2"/>
  <c r="G1570" i="2"/>
  <c r="H1570" i="2"/>
  <c r="I1570" i="2"/>
  <c r="A1571" i="2"/>
  <c r="B1571" i="2"/>
  <c r="C1571" i="2"/>
  <c r="D1571" i="2"/>
  <c r="E1571" i="2"/>
  <c r="F1571" i="2"/>
  <c r="G1571" i="2"/>
  <c r="H1571" i="2"/>
  <c r="I1571" i="2"/>
  <c r="A1572" i="2"/>
  <c r="B1572" i="2"/>
  <c r="C1572" i="2"/>
  <c r="D1572" i="2"/>
  <c r="E1572" i="2"/>
  <c r="F1572" i="2"/>
  <c r="G1572" i="2"/>
  <c r="H1572" i="2"/>
  <c r="I1572" i="2"/>
  <c r="A1573" i="2"/>
  <c r="B1573" i="2"/>
  <c r="C1573" i="2"/>
  <c r="D1573" i="2"/>
  <c r="E1573" i="2"/>
  <c r="F1573" i="2"/>
  <c r="G1573" i="2"/>
  <c r="H1573" i="2"/>
  <c r="I1573" i="2"/>
  <c r="A1574" i="2"/>
  <c r="B1574" i="2"/>
  <c r="C1574" i="2"/>
  <c r="D1574" i="2"/>
  <c r="E1574" i="2"/>
  <c r="F1574" i="2"/>
  <c r="G1574" i="2"/>
  <c r="H1574" i="2"/>
  <c r="I1574" i="2"/>
  <c r="A1575" i="2"/>
  <c r="B1575" i="2"/>
  <c r="C1575" i="2"/>
  <c r="D1575" i="2"/>
  <c r="E1575" i="2"/>
  <c r="F1575" i="2"/>
  <c r="G1575" i="2"/>
  <c r="H1575" i="2"/>
  <c r="I1575" i="2"/>
  <c r="A1576" i="2"/>
  <c r="B1576" i="2"/>
  <c r="C1576" i="2"/>
  <c r="D1576" i="2"/>
  <c r="E1576" i="2"/>
  <c r="F1576" i="2"/>
  <c r="G1576" i="2"/>
  <c r="H1576" i="2"/>
  <c r="I1576" i="2"/>
  <c r="A1577" i="2"/>
  <c r="B1577" i="2"/>
  <c r="C1577" i="2"/>
  <c r="D1577" i="2"/>
  <c r="E1577" i="2"/>
  <c r="F1577" i="2"/>
  <c r="G1577" i="2"/>
  <c r="H1577" i="2"/>
  <c r="I1577" i="2"/>
  <c r="A1578" i="2"/>
  <c r="B1578" i="2"/>
  <c r="C1578" i="2"/>
  <c r="D1578" i="2"/>
  <c r="E1578" i="2"/>
  <c r="F1578" i="2"/>
  <c r="G1578" i="2"/>
  <c r="H1578" i="2"/>
  <c r="I1578" i="2"/>
  <c r="A1579" i="2"/>
  <c r="B1579" i="2"/>
  <c r="C1579" i="2"/>
  <c r="D1579" i="2"/>
  <c r="E1579" i="2"/>
  <c r="F1579" i="2"/>
  <c r="G1579" i="2"/>
  <c r="H1579" i="2"/>
  <c r="I1579" i="2"/>
  <c r="A1580" i="2"/>
  <c r="B1580" i="2"/>
  <c r="C1580" i="2"/>
  <c r="D1580" i="2"/>
  <c r="E1580" i="2"/>
  <c r="F1580" i="2"/>
  <c r="G1580" i="2"/>
  <c r="H1580" i="2"/>
  <c r="I1580" i="2"/>
  <c r="A1581" i="2"/>
  <c r="B1581" i="2"/>
  <c r="C1581" i="2"/>
  <c r="D1581" i="2"/>
  <c r="E1581" i="2"/>
  <c r="F1581" i="2"/>
  <c r="G1581" i="2"/>
  <c r="H1581" i="2"/>
  <c r="I1581" i="2"/>
  <c r="A1582" i="2"/>
  <c r="B1582" i="2"/>
  <c r="C1582" i="2"/>
  <c r="D1582" i="2"/>
  <c r="E1582" i="2"/>
  <c r="F1582" i="2"/>
  <c r="G1582" i="2"/>
  <c r="H1582" i="2"/>
  <c r="I1582" i="2"/>
  <c r="A1583" i="2"/>
  <c r="B1583" i="2"/>
  <c r="C1583" i="2"/>
  <c r="D1583" i="2"/>
  <c r="E1583" i="2"/>
  <c r="F1583" i="2"/>
  <c r="G1583" i="2"/>
  <c r="H1583" i="2"/>
  <c r="I1583" i="2"/>
  <c r="A1584" i="2"/>
  <c r="B1584" i="2"/>
  <c r="C1584" i="2"/>
  <c r="D1584" i="2"/>
  <c r="E1584" i="2"/>
  <c r="F1584" i="2"/>
  <c r="G1584" i="2"/>
  <c r="H1584" i="2"/>
  <c r="I1584" i="2"/>
  <c r="A1585" i="2"/>
  <c r="B1585" i="2"/>
  <c r="C1585" i="2"/>
  <c r="D1585" i="2"/>
  <c r="E1585" i="2"/>
  <c r="F1585" i="2"/>
  <c r="G1585" i="2"/>
  <c r="H1585" i="2"/>
  <c r="I1585" i="2"/>
  <c r="A1586" i="2"/>
  <c r="B1586" i="2"/>
  <c r="C1586" i="2"/>
  <c r="D1586" i="2"/>
  <c r="E1586" i="2"/>
  <c r="F1586" i="2"/>
  <c r="G1586" i="2"/>
  <c r="H1586" i="2"/>
  <c r="I1586" i="2"/>
  <c r="A1587" i="2"/>
  <c r="B1587" i="2"/>
  <c r="C1587" i="2"/>
  <c r="D1587" i="2"/>
  <c r="E1587" i="2"/>
  <c r="F1587" i="2"/>
  <c r="G1587" i="2"/>
  <c r="H1587" i="2"/>
  <c r="I1587" i="2"/>
  <c r="A1588" i="2"/>
  <c r="B1588" i="2"/>
  <c r="C1588" i="2"/>
  <c r="D1588" i="2"/>
  <c r="E1588" i="2"/>
  <c r="F1588" i="2"/>
  <c r="G1588" i="2"/>
  <c r="H1588" i="2"/>
  <c r="I1588" i="2"/>
  <c r="A1589" i="2"/>
  <c r="B1589" i="2"/>
  <c r="C1589" i="2"/>
  <c r="D1589" i="2"/>
  <c r="E1589" i="2"/>
  <c r="F1589" i="2"/>
  <c r="G1589" i="2"/>
  <c r="H1589" i="2"/>
  <c r="I1589" i="2"/>
  <c r="A1590" i="2"/>
  <c r="B1590" i="2"/>
  <c r="C1590" i="2"/>
  <c r="D1590" i="2"/>
  <c r="E1590" i="2"/>
  <c r="F1590" i="2"/>
  <c r="G1590" i="2"/>
  <c r="H1590" i="2"/>
  <c r="I1590" i="2"/>
  <c r="A1591" i="2"/>
  <c r="B1591" i="2"/>
  <c r="C1591" i="2"/>
  <c r="D1591" i="2"/>
  <c r="E1591" i="2"/>
  <c r="F1591" i="2"/>
  <c r="G1591" i="2"/>
  <c r="H1591" i="2"/>
  <c r="I1591" i="2"/>
  <c r="A1592" i="2"/>
  <c r="B1592" i="2"/>
  <c r="C1592" i="2"/>
  <c r="D1592" i="2"/>
  <c r="E1592" i="2"/>
  <c r="F1592" i="2"/>
  <c r="G1592" i="2"/>
  <c r="H1592" i="2"/>
  <c r="I1592" i="2"/>
  <c r="A1593" i="2"/>
  <c r="B1593" i="2"/>
  <c r="C1593" i="2"/>
  <c r="D1593" i="2"/>
  <c r="E1593" i="2"/>
  <c r="F1593" i="2"/>
  <c r="G1593" i="2"/>
  <c r="H1593" i="2"/>
  <c r="I1593" i="2"/>
  <c r="A1594" i="2"/>
  <c r="B1594" i="2"/>
  <c r="C1594" i="2"/>
  <c r="D1594" i="2"/>
  <c r="E1594" i="2"/>
  <c r="F1594" i="2"/>
  <c r="G1594" i="2"/>
  <c r="H1594" i="2"/>
  <c r="I1594" i="2"/>
  <c r="A1595" i="2"/>
  <c r="B1595" i="2"/>
  <c r="C1595" i="2"/>
  <c r="D1595" i="2"/>
  <c r="E1595" i="2"/>
  <c r="F1595" i="2"/>
  <c r="G1595" i="2"/>
  <c r="H1595" i="2"/>
  <c r="I1595" i="2"/>
  <c r="A1596" i="2"/>
  <c r="B1596" i="2"/>
  <c r="C1596" i="2"/>
  <c r="D1596" i="2"/>
  <c r="E1596" i="2"/>
  <c r="F1596" i="2"/>
  <c r="G1596" i="2"/>
  <c r="H1596" i="2"/>
  <c r="I1596" i="2"/>
  <c r="A1597" i="2"/>
  <c r="B1597" i="2"/>
  <c r="C1597" i="2"/>
  <c r="D1597" i="2"/>
  <c r="E1597" i="2"/>
  <c r="F1597" i="2"/>
  <c r="G1597" i="2"/>
  <c r="H1597" i="2"/>
  <c r="I1597" i="2"/>
  <c r="A1598" i="2"/>
  <c r="B1598" i="2"/>
  <c r="C1598" i="2"/>
  <c r="D1598" i="2"/>
  <c r="E1598" i="2"/>
  <c r="F1598" i="2"/>
  <c r="G1598" i="2"/>
  <c r="H1598" i="2"/>
  <c r="I1598" i="2"/>
  <c r="A1599" i="2"/>
  <c r="B1599" i="2"/>
  <c r="C1599" i="2"/>
  <c r="D1599" i="2"/>
  <c r="E1599" i="2"/>
  <c r="F1599" i="2"/>
  <c r="G1599" i="2"/>
  <c r="H1599" i="2"/>
  <c r="I1599" i="2"/>
  <c r="A1600" i="2"/>
  <c r="B1600" i="2"/>
  <c r="C1600" i="2"/>
  <c r="D1600" i="2"/>
  <c r="E1600" i="2"/>
  <c r="F1600" i="2"/>
  <c r="G1600" i="2"/>
  <c r="H1600" i="2"/>
  <c r="I1600" i="2"/>
  <c r="A1601" i="2"/>
  <c r="B1601" i="2"/>
  <c r="C1601" i="2"/>
  <c r="D1601" i="2"/>
  <c r="E1601" i="2"/>
  <c r="F1601" i="2"/>
  <c r="G1601" i="2"/>
  <c r="H1601" i="2"/>
  <c r="I1601" i="2"/>
  <c r="A1602" i="2"/>
  <c r="B1602" i="2"/>
  <c r="C1602" i="2"/>
  <c r="D1602" i="2"/>
  <c r="E1602" i="2"/>
  <c r="F1602" i="2"/>
  <c r="G1602" i="2"/>
  <c r="H1602" i="2"/>
  <c r="I1602" i="2"/>
  <c r="A1603" i="2"/>
  <c r="B1603" i="2"/>
  <c r="C1603" i="2"/>
  <c r="D1603" i="2"/>
  <c r="E1603" i="2"/>
  <c r="F1603" i="2"/>
  <c r="G1603" i="2"/>
  <c r="H1603" i="2"/>
  <c r="I1603" i="2"/>
  <c r="A1604" i="2"/>
  <c r="B1604" i="2"/>
  <c r="C1604" i="2"/>
  <c r="D1604" i="2"/>
  <c r="E1604" i="2"/>
  <c r="F1604" i="2"/>
  <c r="G1604" i="2"/>
  <c r="H1604" i="2"/>
  <c r="I1604" i="2"/>
  <c r="A1605" i="2"/>
  <c r="B1605" i="2"/>
  <c r="C1605" i="2"/>
  <c r="D1605" i="2"/>
  <c r="E1605" i="2"/>
  <c r="F1605" i="2"/>
  <c r="G1605" i="2"/>
  <c r="H1605" i="2"/>
  <c r="I1605" i="2"/>
  <c r="A1606" i="2"/>
  <c r="B1606" i="2"/>
  <c r="C1606" i="2"/>
  <c r="D1606" i="2"/>
  <c r="E1606" i="2"/>
  <c r="F1606" i="2"/>
  <c r="G1606" i="2"/>
  <c r="H1606" i="2"/>
  <c r="I1606" i="2"/>
  <c r="A1607" i="2"/>
  <c r="B1607" i="2"/>
  <c r="C1607" i="2"/>
  <c r="D1607" i="2"/>
  <c r="E1607" i="2"/>
  <c r="F1607" i="2"/>
  <c r="G1607" i="2"/>
  <c r="H1607" i="2"/>
  <c r="I1607" i="2"/>
  <c r="A1608" i="2"/>
  <c r="B1608" i="2"/>
  <c r="C1608" i="2"/>
  <c r="D1608" i="2"/>
  <c r="E1608" i="2"/>
  <c r="F1608" i="2"/>
  <c r="G1608" i="2"/>
  <c r="H1608" i="2"/>
  <c r="I1608" i="2"/>
  <c r="A1609" i="2"/>
  <c r="B1609" i="2"/>
  <c r="C1609" i="2"/>
  <c r="D1609" i="2"/>
  <c r="E1609" i="2"/>
  <c r="F1609" i="2"/>
  <c r="G1609" i="2"/>
  <c r="H1609" i="2"/>
  <c r="I1609" i="2"/>
  <c r="A1610" i="2"/>
  <c r="B1610" i="2"/>
  <c r="C1610" i="2"/>
  <c r="D1610" i="2"/>
  <c r="E1610" i="2"/>
  <c r="F1610" i="2"/>
  <c r="G1610" i="2"/>
  <c r="H1610" i="2"/>
  <c r="I1610" i="2"/>
  <c r="A1611" i="2"/>
  <c r="B1611" i="2"/>
  <c r="C1611" i="2"/>
  <c r="D1611" i="2"/>
  <c r="E1611" i="2"/>
  <c r="F1611" i="2"/>
  <c r="G1611" i="2"/>
  <c r="H1611" i="2"/>
  <c r="I1611" i="2"/>
  <c r="A1612" i="2"/>
  <c r="B1612" i="2"/>
  <c r="C1612" i="2"/>
  <c r="D1612" i="2"/>
  <c r="E1612" i="2"/>
  <c r="F1612" i="2"/>
  <c r="G1612" i="2"/>
  <c r="H1612" i="2"/>
  <c r="I1612" i="2"/>
  <c r="A1613" i="2"/>
  <c r="B1613" i="2"/>
  <c r="C1613" i="2"/>
  <c r="D1613" i="2"/>
  <c r="E1613" i="2"/>
  <c r="F1613" i="2"/>
  <c r="G1613" i="2"/>
  <c r="H1613" i="2"/>
  <c r="I1613" i="2"/>
  <c r="A1614" i="2"/>
  <c r="B1614" i="2"/>
  <c r="C1614" i="2"/>
  <c r="D1614" i="2"/>
  <c r="E1614" i="2"/>
  <c r="F1614" i="2"/>
  <c r="G1614" i="2"/>
  <c r="H1614" i="2"/>
  <c r="I1614" i="2"/>
  <c r="A1615" i="2"/>
  <c r="B1615" i="2"/>
  <c r="C1615" i="2"/>
  <c r="D1615" i="2"/>
  <c r="E1615" i="2"/>
  <c r="F1615" i="2"/>
  <c r="G1615" i="2"/>
  <c r="H1615" i="2"/>
  <c r="I1615" i="2"/>
  <c r="A1616" i="2"/>
  <c r="B1616" i="2"/>
  <c r="C1616" i="2"/>
  <c r="D1616" i="2"/>
  <c r="E1616" i="2"/>
  <c r="F1616" i="2"/>
  <c r="G1616" i="2"/>
  <c r="H1616" i="2"/>
  <c r="I1616" i="2"/>
  <c r="A1617" i="2"/>
  <c r="B1617" i="2"/>
  <c r="C1617" i="2"/>
  <c r="D1617" i="2"/>
  <c r="E1617" i="2"/>
  <c r="F1617" i="2"/>
  <c r="G1617" i="2"/>
  <c r="H1617" i="2"/>
  <c r="I1617" i="2"/>
  <c r="A1618" i="2"/>
  <c r="B1618" i="2"/>
  <c r="C1618" i="2"/>
  <c r="D1618" i="2"/>
  <c r="E1618" i="2"/>
  <c r="F1618" i="2"/>
  <c r="G1618" i="2"/>
  <c r="H1618" i="2"/>
  <c r="I1618" i="2"/>
  <c r="A1619" i="2"/>
  <c r="B1619" i="2"/>
  <c r="C1619" i="2"/>
  <c r="D1619" i="2"/>
  <c r="E1619" i="2"/>
  <c r="F1619" i="2"/>
  <c r="G1619" i="2"/>
  <c r="H1619" i="2"/>
  <c r="I1619" i="2"/>
  <c r="A1620" i="2"/>
  <c r="B1620" i="2"/>
  <c r="C1620" i="2"/>
  <c r="D1620" i="2"/>
  <c r="E1620" i="2"/>
  <c r="F1620" i="2"/>
  <c r="G1620" i="2"/>
  <c r="H1620" i="2"/>
  <c r="I1620" i="2"/>
  <c r="A1621" i="2"/>
  <c r="B1621" i="2"/>
  <c r="C1621" i="2"/>
  <c r="D1621" i="2"/>
  <c r="E1621" i="2"/>
  <c r="F1621" i="2"/>
  <c r="G1621" i="2"/>
  <c r="H1621" i="2"/>
  <c r="I1621" i="2"/>
  <c r="A1622" i="2"/>
  <c r="B1622" i="2"/>
  <c r="C1622" i="2"/>
  <c r="D1622" i="2"/>
  <c r="E1622" i="2"/>
  <c r="F1622" i="2"/>
  <c r="G1622" i="2"/>
  <c r="H1622" i="2"/>
  <c r="I1622" i="2"/>
  <c r="A1623" i="2"/>
  <c r="B1623" i="2"/>
  <c r="C1623" i="2"/>
  <c r="D1623" i="2"/>
  <c r="E1623" i="2"/>
  <c r="F1623" i="2"/>
  <c r="G1623" i="2"/>
  <c r="H1623" i="2"/>
  <c r="I1623" i="2"/>
  <c r="A1624" i="2"/>
  <c r="B1624" i="2"/>
  <c r="C1624" i="2"/>
  <c r="D1624" i="2"/>
  <c r="E1624" i="2"/>
  <c r="F1624" i="2"/>
  <c r="G1624" i="2"/>
  <c r="H1624" i="2"/>
  <c r="I1624" i="2"/>
  <c r="A1625" i="2"/>
  <c r="B1625" i="2"/>
  <c r="C1625" i="2"/>
  <c r="D1625" i="2"/>
  <c r="E1625" i="2"/>
  <c r="F1625" i="2"/>
  <c r="G1625" i="2"/>
  <c r="H1625" i="2"/>
  <c r="I1625" i="2"/>
  <c r="A1626" i="2"/>
  <c r="B1626" i="2"/>
  <c r="C1626" i="2"/>
  <c r="D1626" i="2"/>
  <c r="E1626" i="2"/>
  <c r="F1626" i="2"/>
  <c r="G1626" i="2"/>
  <c r="H1626" i="2"/>
  <c r="I1626" i="2"/>
  <c r="A1627" i="2"/>
  <c r="B1627" i="2"/>
  <c r="C1627" i="2"/>
  <c r="D1627" i="2"/>
  <c r="E1627" i="2"/>
  <c r="F1627" i="2"/>
  <c r="G1627" i="2"/>
  <c r="H1627" i="2"/>
  <c r="I1627" i="2"/>
  <c r="A1628" i="2"/>
  <c r="B1628" i="2"/>
  <c r="C1628" i="2"/>
  <c r="D1628" i="2"/>
  <c r="E1628" i="2"/>
  <c r="F1628" i="2"/>
  <c r="G1628" i="2"/>
  <c r="H1628" i="2"/>
  <c r="I1628" i="2"/>
  <c r="A1629" i="2"/>
  <c r="B1629" i="2"/>
  <c r="C1629" i="2"/>
  <c r="D1629" i="2"/>
  <c r="E1629" i="2"/>
  <c r="F1629" i="2"/>
  <c r="G1629" i="2"/>
  <c r="H1629" i="2"/>
  <c r="I1629" i="2"/>
  <c r="A1630" i="2"/>
  <c r="B1630" i="2"/>
  <c r="C1630" i="2"/>
  <c r="D1630" i="2"/>
  <c r="E1630" i="2"/>
  <c r="F1630" i="2"/>
  <c r="G1630" i="2"/>
  <c r="H1630" i="2"/>
  <c r="I1630" i="2"/>
  <c r="A1631" i="2"/>
  <c r="B1631" i="2"/>
  <c r="C1631" i="2"/>
  <c r="D1631" i="2"/>
  <c r="E1631" i="2"/>
  <c r="F1631" i="2"/>
  <c r="G1631" i="2"/>
  <c r="H1631" i="2"/>
  <c r="I1631" i="2"/>
  <c r="A1632" i="2"/>
  <c r="B1632" i="2"/>
  <c r="C1632" i="2"/>
  <c r="D1632" i="2"/>
  <c r="E1632" i="2"/>
  <c r="F1632" i="2"/>
  <c r="G1632" i="2"/>
  <c r="H1632" i="2"/>
  <c r="I1632" i="2"/>
  <c r="A1633" i="2"/>
  <c r="B1633" i="2"/>
  <c r="C1633" i="2"/>
  <c r="D1633" i="2"/>
  <c r="E1633" i="2"/>
  <c r="F1633" i="2"/>
  <c r="G1633" i="2"/>
  <c r="H1633" i="2"/>
  <c r="I1633" i="2"/>
  <c r="A1634" i="2"/>
  <c r="B1634" i="2"/>
  <c r="C1634" i="2"/>
  <c r="D1634" i="2"/>
  <c r="E1634" i="2"/>
  <c r="F1634" i="2"/>
  <c r="G1634" i="2"/>
  <c r="H1634" i="2"/>
  <c r="I1634" i="2"/>
  <c r="A1635" i="2"/>
  <c r="B1635" i="2"/>
  <c r="C1635" i="2"/>
  <c r="D1635" i="2"/>
  <c r="E1635" i="2"/>
  <c r="F1635" i="2"/>
  <c r="G1635" i="2"/>
  <c r="H1635" i="2"/>
  <c r="I1635" i="2"/>
  <c r="A1636" i="2"/>
  <c r="B1636" i="2"/>
  <c r="C1636" i="2"/>
  <c r="D1636" i="2"/>
  <c r="E1636" i="2"/>
  <c r="F1636" i="2"/>
  <c r="G1636" i="2"/>
  <c r="H1636" i="2"/>
  <c r="I1636" i="2"/>
  <c r="A1637" i="2"/>
  <c r="B1637" i="2"/>
  <c r="C1637" i="2"/>
  <c r="D1637" i="2"/>
  <c r="E1637" i="2"/>
  <c r="F1637" i="2"/>
  <c r="G1637" i="2"/>
  <c r="H1637" i="2"/>
  <c r="I1637" i="2"/>
  <c r="A1638" i="2"/>
  <c r="B1638" i="2"/>
  <c r="C1638" i="2"/>
  <c r="D1638" i="2"/>
  <c r="E1638" i="2"/>
  <c r="F1638" i="2"/>
  <c r="G1638" i="2"/>
  <c r="H1638" i="2"/>
  <c r="I1638" i="2"/>
  <c r="A1639" i="2"/>
  <c r="B1639" i="2"/>
  <c r="C1639" i="2"/>
  <c r="D1639" i="2"/>
  <c r="E1639" i="2"/>
  <c r="F1639" i="2"/>
  <c r="G1639" i="2"/>
  <c r="H1639" i="2"/>
  <c r="I1639" i="2"/>
  <c r="A1640" i="2"/>
  <c r="B1640" i="2"/>
  <c r="C1640" i="2"/>
  <c r="D1640" i="2"/>
  <c r="E1640" i="2"/>
  <c r="F1640" i="2"/>
  <c r="G1640" i="2"/>
  <c r="H1640" i="2"/>
  <c r="I1640" i="2"/>
  <c r="A1641" i="2"/>
  <c r="B1641" i="2"/>
  <c r="C1641" i="2"/>
  <c r="D1641" i="2"/>
  <c r="E1641" i="2"/>
  <c r="F1641" i="2"/>
  <c r="G1641" i="2"/>
  <c r="H1641" i="2"/>
  <c r="I1641" i="2"/>
  <c r="A1642" i="2"/>
  <c r="B1642" i="2"/>
  <c r="C1642" i="2"/>
  <c r="D1642" i="2"/>
  <c r="E1642" i="2"/>
  <c r="F1642" i="2"/>
  <c r="G1642" i="2"/>
  <c r="H1642" i="2"/>
  <c r="I1642" i="2"/>
  <c r="A1643" i="2"/>
  <c r="B1643" i="2"/>
  <c r="C1643" i="2"/>
  <c r="D1643" i="2"/>
  <c r="E1643" i="2"/>
  <c r="F1643" i="2"/>
  <c r="G1643" i="2"/>
  <c r="H1643" i="2"/>
  <c r="I1643" i="2"/>
  <c r="A1644" i="2"/>
  <c r="B1644" i="2"/>
  <c r="C1644" i="2"/>
  <c r="D1644" i="2"/>
  <c r="E1644" i="2"/>
  <c r="F1644" i="2"/>
  <c r="G1644" i="2"/>
  <c r="H1644" i="2"/>
  <c r="I1644" i="2"/>
  <c r="A1645" i="2"/>
  <c r="B1645" i="2"/>
  <c r="C1645" i="2"/>
  <c r="D1645" i="2"/>
  <c r="E1645" i="2"/>
  <c r="F1645" i="2"/>
  <c r="G1645" i="2"/>
  <c r="H1645" i="2"/>
  <c r="I1645" i="2"/>
  <c r="A1646" i="2"/>
  <c r="B1646" i="2"/>
  <c r="C1646" i="2"/>
  <c r="D1646" i="2"/>
  <c r="E1646" i="2"/>
  <c r="F1646" i="2"/>
  <c r="G1646" i="2"/>
  <c r="H1646" i="2"/>
  <c r="I1646" i="2"/>
  <c r="A1647" i="2"/>
  <c r="B1647" i="2"/>
  <c r="C1647" i="2"/>
  <c r="D1647" i="2"/>
  <c r="E1647" i="2"/>
  <c r="F1647" i="2"/>
  <c r="G1647" i="2"/>
  <c r="H1647" i="2"/>
  <c r="I1647" i="2"/>
  <c r="A1648" i="2"/>
  <c r="B1648" i="2"/>
  <c r="C1648" i="2"/>
  <c r="D1648" i="2"/>
  <c r="E1648" i="2"/>
  <c r="F1648" i="2"/>
  <c r="G1648" i="2"/>
  <c r="H1648" i="2"/>
  <c r="I1648" i="2"/>
  <c r="A1649" i="2"/>
  <c r="B1649" i="2"/>
  <c r="C1649" i="2"/>
  <c r="D1649" i="2"/>
  <c r="E1649" i="2"/>
  <c r="F1649" i="2"/>
  <c r="G1649" i="2"/>
  <c r="H1649" i="2"/>
  <c r="I1649" i="2"/>
  <c r="A1650" i="2"/>
  <c r="B1650" i="2"/>
  <c r="C1650" i="2"/>
  <c r="D1650" i="2"/>
  <c r="E1650" i="2"/>
  <c r="F1650" i="2"/>
  <c r="G1650" i="2"/>
  <c r="H1650" i="2"/>
  <c r="I1650" i="2"/>
  <c r="A1651" i="2"/>
  <c r="B1651" i="2"/>
  <c r="C1651" i="2"/>
  <c r="D1651" i="2"/>
  <c r="E1651" i="2"/>
  <c r="F1651" i="2"/>
  <c r="G1651" i="2"/>
  <c r="H1651" i="2"/>
  <c r="I1651" i="2"/>
  <c r="A1652" i="2"/>
  <c r="B1652" i="2"/>
  <c r="C1652" i="2"/>
  <c r="D1652" i="2"/>
  <c r="E1652" i="2"/>
  <c r="F1652" i="2"/>
  <c r="G1652" i="2"/>
  <c r="H1652" i="2"/>
  <c r="I1652" i="2"/>
  <c r="A1653" i="2"/>
  <c r="B1653" i="2"/>
  <c r="C1653" i="2"/>
  <c r="D1653" i="2"/>
  <c r="E1653" i="2"/>
  <c r="F1653" i="2"/>
  <c r="G1653" i="2"/>
  <c r="H1653" i="2"/>
  <c r="I1653" i="2"/>
  <c r="A1654" i="2"/>
  <c r="B1654" i="2"/>
  <c r="C1654" i="2"/>
  <c r="D1654" i="2"/>
  <c r="E1654" i="2"/>
  <c r="F1654" i="2"/>
  <c r="G1654" i="2"/>
  <c r="H1654" i="2"/>
  <c r="I1654" i="2"/>
  <c r="A1655" i="2"/>
  <c r="B1655" i="2"/>
  <c r="C1655" i="2"/>
  <c r="D1655" i="2"/>
  <c r="E1655" i="2"/>
  <c r="F1655" i="2"/>
  <c r="G1655" i="2"/>
  <c r="H1655" i="2"/>
  <c r="I1655" i="2"/>
  <c r="A1656" i="2"/>
  <c r="B1656" i="2"/>
  <c r="C1656" i="2"/>
  <c r="D1656" i="2"/>
  <c r="E1656" i="2"/>
  <c r="F1656" i="2"/>
  <c r="G1656" i="2"/>
  <c r="H1656" i="2"/>
  <c r="I1656" i="2"/>
  <c r="A1657" i="2"/>
  <c r="B1657" i="2"/>
  <c r="C1657" i="2"/>
  <c r="D1657" i="2"/>
  <c r="E1657" i="2"/>
  <c r="F1657" i="2"/>
  <c r="G1657" i="2"/>
  <c r="H1657" i="2"/>
  <c r="I1657" i="2"/>
  <c r="A1658" i="2"/>
  <c r="B1658" i="2"/>
  <c r="C1658" i="2"/>
  <c r="D1658" i="2"/>
  <c r="E1658" i="2"/>
  <c r="F1658" i="2"/>
  <c r="G1658" i="2"/>
  <c r="H1658" i="2"/>
  <c r="I1658" i="2"/>
  <c r="A1659" i="2"/>
  <c r="B1659" i="2"/>
  <c r="C1659" i="2"/>
  <c r="D1659" i="2"/>
  <c r="E1659" i="2"/>
  <c r="F1659" i="2"/>
  <c r="G1659" i="2"/>
  <c r="H1659" i="2"/>
  <c r="I1659" i="2"/>
  <c r="A1660" i="2"/>
  <c r="B1660" i="2"/>
  <c r="C1660" i="2"/>
  <c r="D1660" i="2"/>
  <c r="E1660" i="2"/>
  <c r="F1660" i="2"/>
  <c r="G1660" i="2"/>
  <c r="H1660" i="2"/>
  <c r="I1660" i="2"/>
  <c r="A1661" i="2"/>
  <c r="B1661" i="2"/>
  <c r="C1661" i="2"/>
  <c r="D1661" i="2"/>
  <c r="E1661" i="2"/>
  <c r="F1661" i="2"/>
  <c r="G1661" i="2"/>
  <c r="H1661" i="2"/>
  <c r="I1661" i="2"/>
  <c r="A1662" i="2"/>
  <c r="B1662" i="2"/>
  <c r="C1662" i="2"/>
  <c r="D1662" i="2"/>
  <c r="E1662" i="2"/>
  <c r="F1662" i="2"/>
  <c r="G1662" i="2"/>
  <c r="H1662" i="2"/>
  <c r="I1662" i="2"/>
  <c r="A1663" i="2"/>
  <c r="B1663" i="2"/>
  <c r="C1663" i="2"/>
  <c r="D1663" i="2"/>
  <c r="E1663" i="2"/>
  <c r="F1663" i="2"/>
  <c r="G1663" i="2"/>
  <c r="H1663" i="2"/>
  <c r="I1663" i="2"/>
  <c r="A1664" i="2"/>
  <c r="B1664" i="2"/>
  <c r="C1664" i="2"/>
  <c r="D1664" i="2"/>
  <c r="E1664" i="2"/>
  <c r="F1664" i="2"/>
  <c r="G1664" i="2"/>
  <c r="H1664" i="2"/>
  <c r="I1664" i="2"/>
  <c r="A3" i="2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93" i="2"/>
  <c r="B93" i="2"/>
  <c r="C93" i="2"/>
  <c r="D93" i="2"/>
  <c r="E93" i="2"/>
  <c r="F93" i="2"/>
  <c r="G93" i="2"/>
  <c r="H93" i="2"/>
  <c r="I93" i="2"/>
  <c r="A94" i="2"/>
  <c r="B94" i="2"/>
  <c r="C94" i="2"/>
  <c r="D94" i="2"/>
  <c r="E94" i="2"/>
  <c r="F94" i="2"/>
  <c r="G94" i="2"/>
  <c r="H94" i="2"/>
  <c r="I94" i="2"/>
  <c r="A95" i="2"/>
  <c r="B95" i="2"/>
  <c r="C95" i="2"/>
  <c r="D95" i="2"/>
  <c r="E95" i="2"/>
  <c r="F95" i="2"/>
  <c r="G95" i="2"/>
  <c r="H95" i="2"/>
  <c r="I95" i="2"/>
  <c r="A96" i="2"/>
  <c r="B96" i="2"/>
  <c r="C96" i="2"/>
  <c r="D96" i="2"/>
  <c r="E96" i="2"/>
  <c r="F96" i="2"/>
  <c r="G96" i="2"/>
  <c r="H96" i="2"/>
  <c r="I96" i="2"/>
  <c r="A97" i="2"/>
  <c r="B97" i="2"/>
  <c r="C97" i="2"/>
  <c r="D97" i="2"/>
  <c r="E97" i="2"/>
  <c r="F97" i="2"/>
  <c r="G97" i="2"/>
  <c r="H97" i="2"/>
  <c r="I97" i="2"/>
  <c r="A98" i="2"/>
  <c r="B98" i="2"/>
  <c r="C98" i="2"/>
  <c r="D98" i="2"/>
  <c r="E98" i="2"/>
  <c r="F98" i="2"/>
  <c r="G98" i="2"/>
  <c r="H98" i="2"/>
  <c r="I98" i="2"/>
  <c r="A99" i="2"/>
  <c r="B99" i="2"/>
  <c r="C99" i="2"/>
  <c r="D99" i="2"/>
  <c r="E99" i="2"/>
  <c r="F99" i="2"/>
  <c r="G99" i="2"/>
  <c r="H99" i="2"/>
  <c r="I99" i="2"/>
  <c r="A100" i="2"/>
  <c r="B100" i="2"/>
  <c r="C100" i="2"/>
  <c r="D100" i="2"/>
  <c r="E100" i="2"/>
  <c r="F100" i="2"/>
  <c r="G100" i="2"/>
  <c r="H100" i="2"/>
  <c r="I100" i="2"/>
  <c r="A101" i="2"/>
  <c r="B101" i="2"/>
  <c r="C101" i="2"/>
  <c r="D101" i="2"/>
  <c r="E101" i="2"/>
  <c r="F101" i="2"/>
  <c r="G101" i="2"/>
  <c r="H101" i="2"/>
  <c r="I101" i="2"/>
  <c r="A102" i="2"/>
  <c r="B102" i="2"/>
  <c r="C102" i="2"/>
  <c r="D102" i="2"/>
  <c r="E102" i="2"/>
  <c r="F102" i="2"/>
  <c r="G102" i="2"/>
  <c r="H102" i="2"/>
  <c r="I102" i="2"/>
  <c r="A103" i="2"/>
  <c r="B103" i="2"/>
  <c r="C103" i="2"/>
  <c r="D103" i="2"/>
  <c r="E103" i="2"/>
  <c r="F103" i="2"/>
  <c r="G103" i="2"/>
  <c r="H103" i="2"/>
  <c r="I103" i="2"/>
  <c r="A104" i="2"/>
  <c r="B104" i="2"/>
  <c r="C104" i="2"/>
  <c r="D104" i="2"/>
  <c r="E104" i="2"/>
  <c r="F104" i="2"/>
  <c r="G104" i="2"/>
  <c r="H104" i="2"/>
  <c r="I104" i="2"/>
  <c r="A105" i="2"/>
  <c r="B105" i="2"/>
  <c r="C105" i="2"/>
  <c r="D105" i="2"/>
  <c r="E105" i="2"/>
  <c r="F105" i="2"/>
  <c r="G105" i="2"/>
  <c r="H105" i="2"/>
  <c r="I105" i="2"/>
  <c r="A106" i="2"/>
  <c r="B106" i="2"/>
  <c r="C106" i="2"/>
  <c r="D106" i="2"/>
  <c r="E106" i="2"/>
  <c r="F106" i="2"/>
  <c r="G106" i="2"/>
  <c r="H106" i="2"/>
  <c r="I106" i="2"/>
  <c r="A107" i="2"/>
  <c r="B107" i="2"/>
  <c r="C107" i="2"/>
  <c r="D107" i="2"/>
  <c r="E107" i="2"/>
  <c r="F107" i="2"/>
  <c r="G107" i="2"/>
  <c r="H107" i="2"/>
  <c r="I107" i="2"/>
  <c r="A108" i="2"/>
  <c r="B108" i="2"/>
  <c r="C108" i="2"/>
  <c r="D108" i="2"/>
  <c r="E108" i="2"/>
  <c r="F108" i="2"/>
  <c r="G108" i="2"/>
  <c r="H108" i="2"/>
  <c r="I108" i="2"/>
  <c r="A109" i="2"/>
  <c r="B109" i="2"/>
  <c r="C109" i="2"/>
  <c r="D109" i="2"/>
  <c r="E109" i="2"/>
  <c r="F109" i="2"/>
  <c r="G109" i="2"/>
  <c r="H109" i="2"/>
  <c r="I109" i="2"/>
  <c r="A110" i="2"/>
  <c r="B110" i="2"/>
  <c r="C110" i="2"/>
  <c r="D110" i="2"/>
  <c r="E110" i="2"/>
  <c r="F110" i="2"/>
  <c r="G110" i="2"/>
  <c r="H110" i="2"/>
  <c r="I110" i="2"/>
  <c r="A111" i="2"/>
  <c r="B111" i="2"/>
  <c r="C111" i="2"/>
  <c r="D111" i="2"/>
  <c r="E111" i="2"/>
  <c r="F111" i="2"/>
  <c r="G111" i="2"/>
  <c r="H111" i="2"/>
  <c r="I111" i="2"/>
  <c r="A112" i="2"/>
  <c r="B112" i="2"/>
  <c r="C112" i="2"/>
  <c r="D112" i="2"/>
  <c r="E112" i="2"/>
  <c r="F112" i="2"/>
  <c r="G112" i="2"/>
  <c r="H112" i="2"/>
  <c r="I112" i="2"/>
  <c r="A113" i="2"/>
  <c r="B113" i="2"/>
  <c r="C113" i="2"/>
  <c r="D113" i="2"/>
  <c r="E113" i="2"/>
  <c r="F113" i="2"/>
  <c r="G113" i="2"/>
  <c r="H113" i="2"/>
  <c r="I113" i="2"/>
  <c r="A114" i="2"/>
  <c r="B114" i="2"/>
  <c r="C114" i="2"/>
  <c r="D114" i="2"/>
  <c r="E114" i="2"/>
  <c r="F114" i="2"/>
  <c r="G114" i="2"/>
  <c r="H114" i="2"/>
  <c r="I114" i="2"/>
  <c r="A115" i="2"/>
  <c r="B115" i="2"/>
  <c r="C115" i="2"/>
  <c r="D115" i="2"/>
  <c r="E115" i="2"/>
  <c r="F115" i="2"/>
  <c r="G115" i="2"/>
  <c r="H115" i="2"/>
  <c r="I115" i="2"/>
  <c r="A116" i="2"/>
  <c r="B116" i="2"/>
  <c r="C116" i="2"/>
  <c r="D116" i="2"/>
  <c r="E116" i="2"/>
  <c r="F116" i="2"/>
  <c r="G116" i="2"/>
  <c r="H116" i="2"/>
  <c r="I116" i="2"/>
  <c r="A117" i="2"/>
  <c r="B117" i="2"/>
  <c r="C117" i="2"/>
  <c r="D117" i="2"/>
  <c r="E117" i="2"/>
  <c r="F117" i="2"/>
  <c r="G117" i="2"/>
  <c r="H117" i="2"/>
  <c r="I117" i="2"/>
  <c r="A118" i="2"/>
  <c r="B118" i="2"/>
  <c r="C118" i="2"/>
  <c r="D118" i="2"/>
  <c r="E118" i="2"/>
  <c r="F118" i="2"/>
  <c r="G118" i="2"/>
  <c r="H118" i="2"/>
  <c r="I118" i="2"/>
  <c r="A119" i="2"/>
  <c r="B119" i="2"/>
  <c r="C119" i="2"/>
  <c r="D119" i="2"/>
  <c r="E119" i="2"/>
  <c r="F119" i="2"/>
  <c r="G119" i="2"/>
  <c r="H119" i="2"/>
  <c r="I119" i="2"/>
  <c r="A120" i="2"/>
  <c r="B120" i="2"/>
  <c r="C120" i="2"/>
  <c r="D120" i="2"/>
  <c r="E120" i="2"/>
  <c r="F120" i="2"/>
  <c r="G120" i="2"/>
  <c r="H120" i="2"/>
  <c r="I120" i="2"/>
  <c r="A121" i="2"/>
  <c r="B121" i="2"/>
  <c r="C121" i="2"/>
  <c r="D121" i="2"/>
  <c r="E121" i="2"/>
  <c r="F121" i="2"/>
  <c r="G121" i="2"/>
  <c r="H121" i="2"/>
  <c r="I121" i="2"/>
  <c r="A122" i="2"/>
  <c r="B122" i="2"/>
  <c r="C122" i="2"/>
  <c r="D122" i="2"/>
  <c r="E122" i="2"/>
  <c r="F122" i="2"/>
  <c r="G122" i="2"/>
  <c r="H122" i="2"/>
  <c r="I122" i="2"/>
  <c r="A123" i="2"/>
  <c r="B123" i="2"/>
  <c r="C123" i="2"/>
  <c r="D123" i="2"/>
  <c r="E123" i="2"/>
  <c r="F123" i="2"/>
  <c r="G123" i="2"/>
  <c r="H123" i="2"/>
  <c r="I123" i="2"/>
  <c r="A124" i="2"/>
  <c r="B124" i="2"/>
  <c r="C124" i="2"/>
  <c r="D124" i="2"/>
  <c r="E124" i="2"/>
  <c r="F124" i="2"/>
  <c r="G124" i="2"/>
  <c r="H124" i="2"/>
  <c r="I124" i="2"/>
  <c r="A125" i="2"/>
  <c r="B125" i="2"/>
  <c r="C125" i="2"/>
  <c r="D125" i="2"/>
  <c r="E125" i="2"/>
  <c r="F125" i="2"/>
  <c r="G125" i="2"/>
  <c r="H125" i="2"/>
  <c r="I125" i="2"/>
  <c r="A126" i="2"/>
  <c r="B126" i="2"/>
  <c r="C126" i="2"/>
  <c r="D126" i="2"/>
  <c r="E126" i="2"/>
  <c r="F126" i="2"/>
  <c r="G126" i="2"/>
  <c r="H126" i="2"/>
  <c r="I126" i="2"/>
  <c r="A127" i="2"/>
  <c r="B127" i="2"/>
  <c r="C127" i="2"/>
  <c r="D127" i="2"/>
  <c r="E127" i="2"/>
  <c r="F127" i="2"/>
  <c r="G127" i="2"/>
  <c r="H127" i="2"/>
  <c r="I127" i="2"/>
  <c r="A128" i="2"/>
  <c r="B128" i="2"/>
  <c r="C128" i="2"/>
  <c r="D128" i="2"/>
  <c r="E128" i="2"/>
  <c r="F128" i="2"/>
  <c r="G128" i="2"/>
  <c r="H128" i="2"/>
  <c r="I128" i="2"/>
  <c r="A129" i="2"/>
  <c r="B129" i="2"/>
  <c r="C129" i="2"/>
  <c r="D129" i="2"/>
  <c r="E129" i="2"/>
  <c r="F129" i="2"/>
  <c r="G129" i="2"/>
  <c r="H129" i="2"/>
  <c r="I129" i="2"/>
  <c r="A130" i="2"/>
  <c r="B130" i="2"/>
  <c r="C130" i="2"/>
  <c r="D130" i="2"/>
  <c r="E130" i="2"/>
  <c r="F130" i="2"/>
  <c r="G130" i="2"/>
  <c r="H130" i="2"/>
  <c r="I130" i="2"/>
  <c r="A131" i="2"/>
  <c r="B131" i="2"/>
  <c r="C131" i="2"/>
  <c r="D131" i="2"/>
  <c r="E131" i="2"/>
  <c r="F131" i="2"/>
  <c r="G131" i="2"/>
  <c r="H131" i="2"/>
  <c r="I131" i="2"/>
  <c r="A132" i="2"/>
  <c r="B132" i="2"/>
  <c r="C132" i="2"/>
  <c r="D132" i="2"/>
  <c r="E132" i="2"/>
  <c r="F132" i="2"/>
  <c r="G132" i="2"/>
  <c r="H132" i="2"/>
  <c r="I132" i="2"/>
  <c r="A133" i="2"/>
  <c r="B133" i="2"/>
  <c r="C133" i="2"/>
  <c r="D133" i="2"/>
  <c r="E133" i="2"/>
  <c r="F133" i="2"/>
  <c r="G133" i="2"/>
  <c r="H133" i="2"/>
  <c r="I133" i="2"/>
  <c r="A134" i="2"/>
  <c r="B134" i="2"/>
  <c r="C134" i="2"/>
  <c r="D134" i="2"/>
  <c r="E134" i="2"/>
  <c r="F134" i="2"/>
  <c r="G134" i="2"/>
  <c r="H134" i="2"/>
  <c r="I134" i="2"/>
  <c r="A135" i="2"/>
  <c r="B135" i="2"/>
  <c r="C135" i="2"/>
  <c r="D135" i="2"/>
  <c r="E135" i="2"/>
  <c r="F135" i="2"/>
  <c r="G135" i="2"/>
  <c r="H135" i="2"/>
  <c r="I135" i="2"/>
  <c r="A136" i="2"/>
  <c r="B136" i="2"/>
  <c r="C136" i="2"/>
  <c r="D136" i="2"/>
  <c r="E136" i="2"/>
  <c r="F136" i="2"/>
  <c r="G136" i="2"/>
  <c r="H136" i="2"/>
  <c r="I136" i="2"/>
  <c r="A137" i="2"/>
  <c r="B137" i="2"/>
  <c r="C137" i="2"/>
  <c r="D137" i="2"/>
  <c r="E137" i="2"/>
  <c r="F137" i="2"/>
  <c r="G137" i="2"/>
  <c r="H137" i="2"/>
  <c r="I137" i="2"/>
  <c r="A138" i="2"/>
  <c r="B138" i="2"/>
  <c r="C138" i="2"/>
  <c r="D138" i="2"/>
  <c r="E138" i="2"/>
  <c r="F138" i="2"/>
  <c r="G138" i="2"/>
  <c r="H138" i="2"/>
  <c r="I138" i="2"/>
  <c r="A139" i="2"/>
  <c r="B139" i="2"/>
  <c r="C139" i="2"/>
  <c r="D139" i="2"/>
  <c r="E139" i="2"/>
  <c r="F139" i="2"/>
  <c r="G139" i="2"/>
  <c r="H139" i="2"/>
  <c r="I139" i="2"/>
  <c r="A140" i="2"/>
  <c r="B140" i="2"/>
  <c r="C140" i="2"/>
  <c r="D140" i="2"/>
  <c r="E140" i="2"/>
  <c r="F140" i="2"/>
  <c r="G140" i="2"/>
  <c r="H140" i="2"/>
  <c r="I140" i="2"/>
  <c r="A141" i="2"/>
  <c r="B141" i="2"/>
  <c r="C141" i="2"/>
  <c r="D141" i="2"/>
  <c r="E141" i="2"/>
  <c r="F141" i="2"/>
  <c r="G141" i="2"/>
  <c r="H141" i="2"/>
  <c r="I141" i="2"/>
  <c r="A142" i="2"/>
  <c r="B142" i="2"/>
  <c r="C142" i="2"/>
  <c r="D142" i="2"/>
  <c r="E142" i="2"/>
  <c r="F142" i="2"/>
  <c r="G142" i="2"/>
  <c r="H142" i="2"/>
  <c r="I142" i="2"/>
  <c r="A143" i="2"/>
  <c r="B143" i="2"/>
  <c r="C143" i="2"/>
  <c r="D143" i="2"/>
  <c r="E143" i="2"/>
  <c r="F143" i="2"/>
  <c r="G143" i="2"/>
  <c r="H143" i="2"/>
  <c r="I143" i="2"/>
  <c r="A144" i="2"/>
  <c r="B144" i="2"/>
  <c r="C144" i="2"/>
  <c r="D144" i="2"/>
  <c r="E144" i="2"/>
  <c r="F144" i="2"/>
  <c r="G144" i="2"/>
  <c r="H144" i="2"/>
  <c r="I144" i="2"/>
  <c r="A145" i="2"/>
  <c r="B145" i="2"/>
  <c r="C145" i="2"/>
  <c r="D145" i="2"/>
  <c r="E145" i="2"/>
  <c r="F145" i="2"/>
  <c r="G145" i="2"/>
  <c r="H145" i="2"/>
  <c r="I145" i="2"/>
  <c r="A146" i="2"/>
  <c r="B146" i="2"/>
  <c r="C146" i="2"/>
  <c r="D146" i="2"/>
  <c r="E146" i="2"/>
  <c r="F146" i="2"/>
  <c r="G146" i="2"/>
  <c r="H146" i="2"/>
  <c r="I146" i="2"/>
  <c r="A147" i="2"/>
  <c r="B147" i="2"/>
  <c r="C147" i="2"/>
  <c r="D147" i="2"/>
  <c r="E147" i="2"/>
  <c r="F147" i="2"/>
  <c r="G147" i="2"/>
  <c r="H147" i="2"/>
  <c r="I147" i="2"/>
  <c r="A148" i="2"/>
  <c r="B148" i="2"/>
  <c r="C148" i="2"/>
  <c r="D148" i="2"/>
  <c r="E148" i="2"/>
  <c r="F148" i="2"/>
  <c r="G148" i="2"/>
  <c r="H148" i="2"/>
  <c r="I148" i="2"/>
  <c r="A149" i="2"/>
  <c r="B149" i="2"/>
  <c r="C149" i="2"/>
  <c r="D149" i="2"/>
  <c r="E149" i="2"/>
  <c r="F149" i="2"/>
  <c r="G149" i="2"/>
  <c r="H149" i="2"/>
  <c r="I149" i="2"/>
  <c r="A150" i="2"/>
  <c r="B150" i="2"/>
  <c r="C150" i="2"/>
  <c r="D150" i="2"/>
  <c r="E150" i="2"/>
  <c r="F150" i="2"/>
  <c r="G150" i="2"/>
  <c r="H150" i="2"/>
  <c r="I150" i="2"/>
  <c r="A151" i="2"/>
  <c r="B151" i="2"/>
  <c r="C151" i="2"/>
  <c r="D151" i="2"/>
  <c r="E151" i="2"/>
  <c r="F151" i="2"/>
  <c r="G151" i="2"/>
  <c r="H151" i="2"/>
  <c r="I151" i="2"/>
  <c r="A152" i="2"/>
  <c r="B152" i="2"/>
  <c r="C152" i="2"/>
  <c r="D152" i="2"/>
  <c r="E152" i="2"/>
  <c r="F152" i="2"/>
  <c r="G152" i="2"/>
  <c r="H152" i="2"/>
  <c r="I152" i="2"/>
  <c r="A153" i="2"/>
  <c r="B153" i="2"/>
  <c r="C153" i="2"/>
  <c r="D153" i="2"/>
  <c r="E153" i="2"/>
  <c r="F153" i="2"/>
  <c r="G153" i="2"/>
  <c r="H153" i="2"/>
  <c r="I153" i="2"/>
  <c r="A154" i="2"/>
  <c r="B154" i="2"/>
  <c r="C154" i="2"/>
  <c r="D154" i="2"/>
  <c r="E154" i="2"/>
  <c r="F154" i="2"/>
  <c r="G154" i="2"/>
  <c r="H154" i="2"/>
  <c r="I154" i="2"/>
  <c r="A155" i="2"/>
  <c r="B155" i="2"/>
  <c r="C155" i="2"/>
  <c r="D155" i="2"/>
  <c r="E155" i="2"/>
  <c r="F155" i="2"/>
  <c r="G155" i="2"/>
  <c r="H155" i="2"/>
  <c r="I155" i="2"/>
  <c r="A156" i="2"/>
  <c r="B156" i="2"/>
  <c r="C156" i="2"/>
  <c r="D156" i="2"/>
  <c r="E156" i="2"/>
  <c r="F156" i="2"/>
  <c r="G156" i="2"/>
  <c r="H156" i="2"/>
  <c r="I156" i="2"/>
  <c r="A157" i="2"/>
  <c r="B157" i="2"/>
  <c r="C157" i="2"/>
  <c r="D157" i="2"/>
  <c r="E157" i="2"/>
  <c r="F157" i="2"/>
  <c r="G157" i="2"/>
  <c r="H157" i="2"/>
  <c r="I157" i="2"/>
  <c r="A158" i="2"/>
  <c r="B158" i="2"/>
  <c r="C158" i="2"/>
  <c r="D158" i="2"/>
  <c r="E158" i="2"/>
  <c r="F158" i="2"/>
  <c r="G158" i="2"/>
  <c r="H158" i="2"/>
  <c r="I158" i="2"/>
  <c r="A159" i="2"/>
  <c r="B159" i="2"/>
  <c r="C159" i="2"/>
  <c r="D159" i="2"/>
  <c r="E159" i="2"/>
  <c r="F159" i="2"/>
  <c r="G159" i="2"/>
  <c r="H159" i="2"/>
  <c r="I159" i="2"/>
  <c r="A160" i="2"/>
  <c r="B160" i="2"/>
  <c r="C160" i="2"/>
  <c r="D160" i="2"/>
  <c r="E160" i="2"/>
  <c r="F160" i="2"/>
  <c r="G160" i="2"/>
  <c r="H160" i="2"/>
  <c r="I160" i="2"/>
  <c r="A161" i="2"/>
  <c r="B161" i="2"/>
  <c r="C161" i="2"/>
  <c r="D161" i="2"/>
  <c r="E161" i="2"/>
  <c r="F161" i="2"/>
  <c r="G161" i="2"/>
  <c r="H161" i="2"/>
  <c r="I161" i="2"/>
  <c r="A162" i="2"/>
  <c r="B162" i="2"/>
  <c r="C162" i="2"/>
  <c r="D162" i="2"/>
  <c r="E162" i="2"/>
  <c r="F162" i="2"/>
  <c r="G162" i="2"/>
  <c r="H162" i="2"/>
  <c r="I162" i="2"/>
  <c r="A163" i="2"/>
  <c r="B163" i="2"/>
  <c r="C163" i="2"/>
  <c r="D163" i="2"/>
  <c r="E163" i="2"/>
  <c r="F163" i="2"/>
  <c r="G163" i="2"/>
  <c r="H163" i="2"/>
  <c r="I163" i="2"/>
  <c r="A164" i="2"/>
  <c r="B164" i="2"/>
  <c r="C164" i="2"/>
  <c r="D164" i="2"/>
  <c r="E164" i="2"/>
  <c r="F164" i="2"/>
  <c r="G164" i="2"/>
  <c r="H164" i="2"/>
  <c r="I164" i="2"/>
  <c r="A165" i="2"/>
  <c r="B165" i="2"/>
  <c r="C165" i="2"/>
  <c r="D165" i="2"/>
  <c r="E165" i="2"/>
  <c r="F165" i="2"/>
  <c r="G165" i="2"/>
  <c r="H165" i="2"/>
  <c r="I165" i="2"/>
  <c r="A166" i="2"/>
  <c r="B166" i="2"/>
  <c r="C166" i="2"/>
  <c r="D166" i="2"/>
  <c r="E166" i="2"/>
  <c r="F166" i="2"/>
  <c r="G166" i="2"/>
  <c r="H166" i="2"/>
  <c r="I166" i="2"/>
  <c r="A167" i="2"/>
  <c r="B167" i="2"/>
  <c r="C167" i="2"/>
  <c r="D167" i="2"/>
  <c r="E167" i="2"/>
  <c r="F167" i="2"/>
  <c r="G167" i="2"/>
  <c r="H167" i="2"/>
  <c r="I167" i="2"/>
  <c r="A168" i="2"/>
  <c r="B168" i="2"/>
  <c r="C168" i="2"/>
  <c r="D168" i="2"/>
  <c r="E168" i="2"/>
  <c r="F168" i="2"/>
  <c r="G168" i="2"/>
  <c r="H168" i="2"/>
  <c r="I168" i="2"/>
  <c r="A169" i="2"/>
  <c r="B169" i="2"/>
  <c r="C169" i="2"/>
  <c r="D169" i="2"/>
  <c r="E169" i="2"/>
  <c r="F169" i="2"/>
  <c r="G169" i="2"/>
  <c r="H169" i="2"/>
  <c r="I169" i="2"/>
  <c r="A170" i="2"/>
  <c r="B170" i="2"/>
  <c r="C170" i="2"/>
  <c r="D170" i="2"/>
  <c r="E170" i="2"/>
  <c r="F170" i="2"/>
  <c r="G170" i="2"/>
  <c r="H170" i="2"/>
  <c r="I170" i="2"/>
  <c r="A171" i="2"/>
  <c r="B171" i="2"/>
  <c r="C171" i="2"/>
  <c r="D171" i="2"/>
  <c r="E171" i="2"/>
  <c r="F171" i="2"/>
  <c r="G171" i="2"/>
  <c r="H171" i="2"/>
  <c r="I171" i="2"/>
  <c r="A172" i="2"/>
  <c r="B172" i="2"/>
  <c r="C172" i="2"/>
  <c r="D172" i="2"/>
  <c r="E172" i="2"/>
  <c r="F172" i="2"/>
  <c r="G172" i="2"/>
  <c r="H172" i="2"/>
  <c r="I172" i="2"/>
  <c r="A173" i="2"/>
  <c r="B173" i="2"/>
  <c r="C173" i="2"/>
  <c r="D173" i="2"/>
  <c r="E173" i="2"/>
  <c r="F173" i="2"/>
  <c r="G173" i="2"/>
  <c r="H173" i="2"/>
  <c r="I173" i="2"/>
  <c r="A174" i="2"/>
  <c r="B174" i="2"/>
  <c r="C174" i="2"/>
  <c r="D174" i="2"/>
  <c r="E174" i="2"/>
  <c r="F174" i="2"/>
  <c r="G174" i="2"/>
  <c r="H174" i="2"/>
  <c r="I174" i="2"/>
  <c r="A175" i="2"/>
  <c r="B175" i="2"/>
  <c r="C175" i="2"/>
  <c r="D175" i="2"/>
  <c r="E175" i="2"/>
  <c r="F175" i="2"/>
  <c r="G175" i="2"/>
  <c r="H175" i="2"/>
  <c r="I175" i="2"/>
  <c r="A176" i="2"/>
  <c r="B176" i="2"/>
  <c r="C176" i="2"/>
  <c r="D176" i="2"/>
  <c r="E176" i="2"/>
  <c r="F176" i="2"/>
  <c r="G176" i="2"/>
  <c r="H176" i="2"/>
  <c r="I176" i="2"/>
  <c r="A177" i="2"/>
  <c r="B177" i="2"/>
  <c r="C177" i="2"/>
  <c r="D177" i="2"/>
  <c r="E177" i="2"/>
  <c r="F177" i="2"/>
  <c r="G177" i="2"/>
  <c r="H177" i="2"/>
  <c r="I177" i="2"/>
  <c r="A178" i="2"/>
  <c r="B178" i="2"/>
  <c r="C178" i="2"/>
  <c r="D178" i="2"/>
  <c r="E178" i="2"/>
  <c r="F178" i="2"/>
  <c r="G178" i="2"/>
  <c r="H178" i="2"/>
  <c r="I178" i="2"/>
  <c r="A179" i="2"/>
  <c r="B179" i="2"/>
  <c r="C179" i="2"/>
  <c r="D179" i="2"/>
  <c r="E179" i="2"/>
  <c r="F179" i="2"/>
  <c r="G179" i="2"/>
  <c r="H179" i="2"/>
  <c r="I179" i="2"/>
  <c r="A180" i="2"/>
  <c r="B180" i="2"/>
  <c r="C180" i="2"/>
  <c r="D180" i="2"/>
  <c r="E180" i="2"/>
  <c r="F180" i="2"/>
  <c r="G180" i="2"/>
  <c r="H180" i="2"/>
  <c r="I180" i="2"/>
  <c r="A181" i="2"/>
  <c r="B181" i="2"/>
  <c r="C181" i="2"/>
  <c r="D181" i="2"/>
  <c r="E181" i="2"/>
  <c r="F181" i="2"/>
  <c r="G181" i="2"/>
  <c r="H181" i="2"/>
  <c r="I181" i="2"/>
  <c r="A182" i="2"/>
  <c r="B182" i="2"/>
  <c r="C182" i="2"/>
  <c r="D182" i="2"/>
  <c r="E182" i="2"/>
  <c r="F182" i="2"/>
  <c r="G182" i="2"/>
  <c r="H182" i="2"/>
  <c r="I182" i="2"/>
  <c r="A183" i="2"/>
  <c r="B183" i="2"/>
  <c r="C183" i="2"/>
  <c r="D183" i="2"/>
  <c r="E183" i="2"/>
  <c r="F183" i="2"/>
  <c r="G183" i="2"/>
  <c r="H183" i="2"/>
  <c r="I183" i="2"/>
  <c r="A184" i="2"/>
  <c r="B184" i="2"/>
  <c r="C184" i="2"/>
  <c r="D184" i="2"/>
  <c r="E184" i="2"/>
  <c r="F184" i="2"/>
  <c r="G184" i="2"/>
  <c r="H184" i="2"/>
  <c r="I184" i="2"/>
  <c r="A185" i="2"/>
  <c r="B185" i="2"/>
  <c r="C185" i="2"/>
  <c r="D185" i="2"/>
  <c r="E185" i="2"/>
  <c r="F185" i="2"/>
  <c r="G185" i="2"/>
  <c r="H185" i="2"/>
  <c r="I185" i="2"/>
  <c r="A186" i="2"/>
  <c r="B186" i="2"/>
  <c r="C186" i="2"/>
  <c r="D186" i="2"/>
  <c r="E186" i="2"/>
  <c r="F186" i="2"/>
  <c r="G186" i="2"/>
  <c r="H186" i="2"/>
  <c r="I186" i="2"/>
  <c r="A187" i="2"/>
  <c r="B187" i="2"/>
  <c r="C187" i="2"/>
  <c r="D187" i="2"/>
  <c r="E187" i="2"/>
  <c r="F187" i="2"/>
  <c r="G187" i="2"/>
  <c r="H187" i="2"/>
  <c r="I187" i="2"/>
  <c r="A188" i="2"/>
  <c r="B188" i="2"/>
  <c r="C188" i="2"/>
  <c r="D188" i="2"/>
  <c r="E188" i="2"/>
  <c r="F188" i="2"/>
  <c r="G188" i="2"/>
  <c r="H188" i="2"/>
  <c r="I188" i="2"/>
  <c r="A189" i="2"/>
  <c r="B189" i="2"/>
  <c r="C189" i="2"/>
  <c r="D189" i="2"/>
  <c r="E189" i="2"/>
  <c r="F189" i="2"/>
  <c r="G189" i="2"/>
  <c r="H189" i="2"/>
  <c r="I189" i="2"/>
  <c r="A190" i="2"/>
  <c r="B190" i="2"/>
  <c r="C190" i="2"/>
  <c r="D190" i="2"/>
  <c r="E190" i="2"/>
  <c r="F190" i="2"/>
  <c r="G190" i="2"/>
  <c r="H190" i="2"/>
  <c r="I190" i="2"/>
  <c r="A191" i="2"/>
  <c r="B191" i="2"/>
  <c r="C191" i="2"/>
  <c r="D191" i="2"/>
  <c r="E191" i="2"/>
  <c r="F191" i="2"/>
  <c r="G191" i="2"/>
  <c r="H191" i="2"/>
  <c r="I191" i="2"/>
  <c r="A192" i="2"/>
  <c r="B192" i="2"/>
  <c r="C192" i="2"/>
  <c r="D192" i="2"/>
  <c r="E192" i="2"/>
  <c r="F192" i="2"/>
  <c r="G192" i="2"/>
  <c r="H192" i="2"/>
  <c r="I192" i="2"/>
  <c r="A193" i="2"/>
  <c r="B193" i="2"/>
  <c r="C193" i="2"/>
  <c r="D193" i="2"/>
  <c r="E193" i="2"/>
  <c r="F193" i="2"/>
  <c r="G193" i="2"/>
  <c r="H193" i="2"/>
  <c r="I193" i="2"/>
  <c r="A194" i="2"/>
  <c r="B194" i="2"/>
  <c r="C194" i="2"/>
  <c r="D194" i="2"/>
  <c r="E194" i="2"/>
  <c r="F194" i="2"/>
  <c r="G194" i="2"/>
  <c r="H194" i="2"/>
  <c r="I194" i="2"/>
  <c r="A195" i="2"/>
  <c r="B195" i="2"/>
  <c r="C195" i="2"/>
  <c r="D195" i="2"/>
  <c r="E195" i="2"/>
  <c r="F195" i="2"/>
  <c r="G195" i="2"/>
  <c r="H195" i="2"/>
  <c r="I195" i="2"/>
  <c r="A196" i="2"/>
  <c r="B196" i="2"/>
  <c r="C196" i="2"/>
  <c r="D196" i="2"/>
  <c r="E196" i="2"/>
  <c r="F196" i="2"/>
  <c r="G196" i="2"/>
  <c r="H196" i="2"/>
  <c r="I196" i="2"/>
  <c r="A197" i="2"/>
  <c r="B197" i="2"/>
  <c r="C197" i="2"/>
  <c r="D197" i="2"/>
  <c r="E197" i="2"/>
  <c r="F197" i="2"/>
  <c r="G197" i="2"/>
  <c r="H197" i="2"/>
  <c r="I197" i="2"/>
  <c r="A198" i="2"/>
  <c r="B198" i="2"/>
  <c r="C198" i="2"/>
  <c r="D198" i="2"/>
  <c r="E198" i="2"/>
  <c r="F198" i="2"/>
  <c r="G198" i="2"/>
  <c r="H198" i="2"/>
  <c r="I198" i="2"/>
  <c r="A199" i="2"/>
  <c r="B199" i="2"/>
  <c r="C199" i="2"/>
  <c r="D199" i="2"/>
  <c r="E199" i="2"/>
  <c r="F199" i="2"/>
  <c r="G199" i="2"/>
  <c r="H199" i="2"/>
  <c r="I199" i="2"/>
  <c r="A200" i="2"/>
  <c r="B200" i="2"/>
  <c r="C200" i="2"/>
  <c r="D200" i="2"/>
  <c r="E200" i="2"/>
  <c r="F200" i="2"/>
  <c r="G200" i="2"/>
  <c r="H200" i="2"/>
  <c r="I200" i="2"/>
  <c r="A201" i="2"/>
  <c r="B201" i="2"/>
  <c r="C201" i="2"/>
  <c r="D201" i="2"/>
  <c r="E201" i="2"/>
  <c r="F201" i="2"/>
  <c r="G201" i="2"/>
  <c r="H201" i="2"/>
  <c r="I201" i="2"/>
  <c r="A202" i="2"/>
  <c r="B202" i="2"/>
  <c r="C202" i="2"/>
  <c r="D202" i="2"/>
  <c r="E202" i="2"/>
  <c r="F202" i="2"/>
  <c r="G202" i="2"/>
  <c r="H202" i="2"/>
  <c r="I202" i="2"/>
  <c r="A203" i="2"/>
  <c r="B203" i="2"/>
  <c r="C203" i="2"/>
  <c r="D203" i="2"/>
  <c r="E203" i="2"/>
  <c r="F203" i="2"/>
  <c r="G203" i="2"/>
  <c r="H203" i="2"/>
  <c r="I203" i="2"/>
  <c r="A204" i="2"/>
  <c r="B204" i="2"/>
  <c r="C204" i="2"/>
  <c r="D204" i="2"/>
  <c r="E204" i="2"/>
  <c r="F204" i="2"/>
  <c r="G204" i="2"/>
  <c r="H204" i="2"/>
  <c r="I204" i="2"/>
  <c r="A205" i="2"/>
  <c r="B205" i="2"/>
  <c r="C205" i="2"/>
  <c r="D205" i="2"/>
  <c r="E205" i="2"/>
  <c r="F205" i="2"/>
  <c r="G205" i="2"/>
  <c r="H205" i="2"/>
  <c r="I205" i="2"/>
  <c r="A206" i="2"/>
  <c r="B206" i="2"/>
  <c r="C206" i="2"/>
  <c r="D206" i="2"/>
  <c r="E206" i="2"/>
  <c r="F206" i="2"/>
  <c r="G206" i="2"/>
  <c r="H206" i="2"/>
  <c r="I206" i="2"/>
  <c r="A207" i="2"/>
  <c r="B207" i="2"/>
  <c r="C207" i="2"/>
  <c r="D207" i="2"/>
  <c r="E207" i="2"/>
  <c r="F207" i="2"/>
  <c r="G207" i="2"/>
  <c r="H207" i="2"/>
  <c r="I207" i="2"/>
  <c r="A208" i="2"/>
  <c r="B208" i="2"/>
  <c r="C208" i="2"/>
  <c r="D208" i="2"/>
  <c r="E208" i="2"/>
  <c r="F208" i="2"/>
  <c r="G208" i="2"/>
  <c r="H208" i="2"/>
  <c r="I208" i="2"/>
  <c r="A209" i="2"/>
  <c r="B209" i="2"/>
  <c r="C209" i="2"/>
  <c r="D209" i="2"/>
  <c r="E209" i="2"/>
  <c r="F209" i="2"/>
  <c r="G209" i="2"/>
  <c r="H209" i="2"/>
  <c r="I209" i="2"/>
  <c r="A210" i="2"/>
  <c r="B210" i="2"/>
  <c r="C210" i="2"/>
  <c r="D210" i="2"/>
  <c r="E210" i="2"/>
  <c r="F210" i="2"/>
  <c r="G210" i="2"/>
  <c r="H210" i="2"/>
  <c r="I210" i="2"/>
  <c r="A211" i="2"/>
  <c r="B211" i="2"/>
  <c r="C211" i="2"/>
  <c r="D211" i="2"/>
  <c r="E211" i="2"/>
  <c r="F211" i="2"/>
  <c r="G211" i="2"/>
  <c r="H211" i="2"/>
  <c r="I211" i="2"/>
  <c r="A212" i="2"/>
  <c r="B212" i="2"/>
  <c r="C212" i="2"/>
  <c r="D212" i="2"/>
  <c r="E212" i="2"/>
  <c r="F212" i="2"/>
  <c r="G212" i="2"/>
  <c r="H212" i="2"/>
  <c r="I212" i="2"/>
  <c r="A213" i="2"/>
  <c r="B213" i="2"/>
  <c r="C213" i="2"/>
  <c r="D213" i="2"/>
  <c r="E213" i="2"/>
  <c r="F213" i="2"/>
  <c r="G213" i="2"/>
  <c r="H213" i="2"/>
  <c r="I213" i="2"/>
  <c r="A214" i="2"/>
  <c r="B214" i="2"/>
  <c r="C214" i="2"/>
  <c r="D214" i="2"/>
  <c r="E214" i="2"/>
  <c r="F214" i="2"/>
  <c r="G214" i="2"/>
  <c r="H214" i="2"/>
  <c r="I214" i="2"/>
  <c r="A215" i="2"/>
  <c r="B215" i="2"/>
  <c r="C215" i="2"/>
  <c r="D215" i="2"/>
  <c r="E215" i="2"/>
  <c r="F215" i="2"/>
  <c r="G215" i="2"/>
  <c r="H215" i="2"/>
  <c r="I215" i="2"/>
  <c r="A216" i="2"/>
  <c r="B216" i="2"/>
  <c r="C216" i="2"/>
  <c r="D216" i="2"/>
  <c r="E216" i="2"/>
  <c r="F216" i="2"/>
  <c r="G216" i="2"/>
  <c r="H216" i="2"/>
  <c r="I216" i="2"/>
  <c r="A217" i="2"/>
  <c r="B217" i="2"/>
  <c r="C217" i="2"/>
  <c r="D217" i="2"/>
  <c r="E217" i="2"/>
  <c r="F217" i="2"/>
  <c r="G217" i="2"/>
  <c r="H217" i="2"/>
  <c r="I217" i="2"/>
  <c r="A218" i="2"/>
  <c r="B218" i="2"/>
  <c r="C218" i="2"/>
  <c r="D218" i="2"/>
  <c r="E218" i="2"/>
  <c r="F218" i="2"/>
  <c r="G218" i="2"/>
  <c r="H218" i="2"/>
  <c r="I218" i="2"/>
  <c r="A219" i="2"/>
  <c r="B219" i="2"/>
  <c r="C219" i="2"/>
  <c r="D219" i="2"/>
  <c r="E219" i="2"/>
  <c r="F219" i="2"/>
  <c r="G219" i="2"/>
  <c r="H219" i="2"/>
  <c r="I219" i="2"/>
  <c r="A220" i="2"/>
  <c r="B220" i="2"/>
  <c r="C220" i="2"/>
  <c r="D220" i="2"/>
  <c r="E220" i="2"/>
  <c r="F220" i="2"/>
  <c r="G220" i="2"/>
  <c r="H220" i="2"/>
  <c r="I220" i="2"/>
  <c r="A221" i="2"/>
  <c r="B221" i="2"/>
  <c r="C221" i="2"/>
  <c r="D221" i="2"/>
  <c r="E221" i="2"/>
  <c r="F221" i="2"/>
  <c r="G221" i="2"/>
  <c r="H221" i="2"/>
  <c r="I221" i="2"/>
  <c r="A222" i="2"/>
  <c r="B222" i="2"/>
  <c r="C222" i="2"/>
  <c r="D222" i="2"/>
  <c r="E222" i="2"/>
  <c r="F222" i="2"/>
  <c r="G222" i="2"/>
  <c r="H222" i="2"/>
  <c r="I222" i="2"/>
  <c r="A223" i="2"/>
  <c r="B223" i="2"/>
  <c r="C223" i="2"/>
  <c r="D223" i="2"/>
  <c r="E223" i="2"/>
  <c r="F223" i="2"/>
  <c r="G223" i="2"/>
  <c r="H223" i="2"/>
  <c r="I223" i="2"/>
  <c r="A224" i="2"/>
  <c r="B224" i="2"/>
  <c r="C224" i="2"/>
  <c r="D224" i="2"/>
  <c r="E224" i="2"/>
  <c r="F224" i="2"/>
  <c r="G224" i="2"/>
  <c r="H224" i="2"/>
  <c r="I224" i="2"/>
  <c r="A225" i="2"/>
  <c r="B225" i="2"/>
  <c r="C225" i="2"/>
  <c r="D225" i="2"/>
  <c r="E225" i="2"/>
  <c r="F225" i="2"/>
  <c r="G225" i="2"/>
  <c r="H225" i="2"/>
  <c r="I225" i="2"/>
  <c r="A226" i="2"/>
  <c r="B226" i="2"/>
  <c r="C226" i="2"/>
  <c r="D226" i="2"/>
  <c r="E226" i="2"/>
  <c r="F226" i="2"/>
  <c r="G226" i="2"/>
  <c r="H226" i="2"/>
  <c r="I226" i="2"/>
  <c r="A227" i="2"/>
  <c r="B227" i="2"/>
  <c r="C227" i="2"/>
  <c r="D227" i="2"/>
  <c r="E227" i="2"/>
  <c r="F227" i="2"/>
  <c r="G227" i="2"/>
  <c r="H227" i="2"/>
  <c r="I227" i="2"/>
  <c r="A228" i="2"/>
  <c r="B228" i="2"/>
  <c r="C228" i="2"/>
  <c r="D228" i="2"/>
  <c r="E228" i="2"/>
  <c r="F228" i="2"/>
  <c r="G228" i="2"/>
  <c r="H228" i="2"/>
  <c r="I228" i="2"/>
  <c r="A229" i="2"/>
  <c r="B229" i="2"/>
  <c r="C229" i="2"/>
  <c r="D229" i="2"/>
  <c r="E229" i="2"/>
  <c r="F229" i="2"/>
  <c r="G229" i="2"/>
  <c r="H229" i="2"/>
  <c r="I229" i="2"/>
  <c r="A230" i="2"/>
  <c r="B230" i="2"/>
  <c r="C230" i="2"/>
  <c r="D230" i="2"/>
  <c r="E230" i="2"/>
  <c r="F230" i="2"/>
  <c r="G230" i="2"/>
  <c r="H230" i="2"/>
  <c r="I230" i="2"/>
  <c r="A231" i="2"/>
  <c r="B231" i="2"/>
  <c r="C231" i="2"/>
  <c r="D231" i="2"/>
  <c r="E231" i="2"/>
  <c r="F231" i="2"/>
  <c r="G231" i="2"/>
  <c r="H231" i="2"/>
  <c r="I231" i="2"/>
  <c r="A232" i="2"/>
  <c r="B232" i="2"/>
  <c r="C232" i="2"/>
  <c r="D232" i="2"/>
  <c r="E232" i="2"/>
  <c r="F232" i="2"/>
  <c r="G232" i="2"/>
  <c r="H232" i="2"/>
  <c r="I232" i="2"/>
  <c r="A233" i="2"/>
  <c r="B233" i="2"/>
  <c r="C233" i="2"/>
  <c r="D233" i="2"/>
  <c r="E233" i="2"/>
  <c r="F233" i="2"/>
  <c r="G233" i="2"/>
  <c r="H233" i="2"/>
  <c r="I233" i="2"/>
  <c r="A234" i="2"/>
  <c r="B234" i="2"/>
  <c r="C234" i="2"/>
  <c r="D234" i="2"/>
  <c r="E234" i="2"/>
  <c r="F234" i="2"/>
  <c r="G234" i="2"/>
  <c r="H234" i="2"/>
  <c r="I234" i="2"/>
  <c r="A235" i="2"/>
  <c r="B235" i="2"/>
  <c r="C235" i="2"/>
  <c r="D235" i="2"/>
  <c r="E235" i="2"/>
  <c r="F235" i="2"/>
  <c r="G235" i="2"/>
  <c r="H235" i="2"/>
  <c r="I235" i="2"/>
  <c r="A236" i="2"/>
  <c r="B236" i="2"/>
  <c r="C236" i="2"/>
  <c r="D236" i="2"/>
  <c r="E236" i="2"/>
  <c r="F236" i="2"/>
  <c r="G236" i="2"/>
  <c r="H236" i="2"/>
  <c r="I236" i="2"/>
  <c r="A237" i="2"/>
  <c r="B237" i="2"/>
  <c r="C237" i="2"/>
  <c r="D237" i="2"/>
  <c r="E237" i="2"/>
  <c r="F237" i="2"/>
  <c r="G237" i="2"/>
  <c r="H237" i="2"/>
  <c r="I237" i="2"/>
  <c r="A238" i="2"/>
  <c r="B238" i="2"/>
  <c r="C238" i="2"/>
  <c r="D238" i="2"/>
  <c r="E238" i="2"/>
  <c r="F238" i="2"/>
  <c r="G238" i="2"/>
  <c r="H238" i="2"/>
  <c r="I238" i="2"/>
  <c r="A239" i="2"/>
  <c r="B239" i="2"/>
  <c r="C239" i="2"/>
  <c r="D239" i="2"/>
  <c r="E239" i="2"/>
  <c r="F239" i="2"/>
  <c r="G239" i="2"/>
  <c r="H239" i="2"/>
  <c r="I239" i="2"/>
  <c r="A240" i="2"/>
  <c r="B240" i="2"/>
  <c r="C240" i="2"/>
  <c r="D240" i="2"/>
  <c r="E240" i="2"/>
  <c r="F240" i="2"/>
  <c r="G240" i="2"/>
  <c r="H240" i="2"/>
  <c r="I240" i="2"/>
  <c r="A241" i="2"/>
  <c r="B241" i="2"/>
  <c r="C241" i="2"/>
  <c r="D241" i="2"/>
  <c r="E241" i="2"/>
  <c r="F241" i="2"/>
  <c r="G241" i="2"/>
  <c r="H241" i="2"/>
  <c r="I241" i="2"/>
  <c r="A242" i="2"/>
  <c r="B242" i="2"/>
  <c r="C242" i="2"/>
  <c r="D242" i="2"/>
  <c r="E242" i="2"/>
  <c r="F242" i="2"/>
  <c r="G242" i="2"/>
  <c r="H242" i="2"/>
  <c r="I242" i="2"/>
  <c r="A243" i="2"/>
  <c r="B243" i="2"/>
  <c r="C243" i="2"/>
  <c r="D243" i="2"/>
  <c r="E243" i="2"/>
  <c r="F243" i="2"/>
  <c r="G243" i="2"/>
  <c r="H243" i="2"/>
  <c r="I243" i="2"/>
  <c r="A244" i="2"/>
  <c r="B244" i="2"/>
  <c r="C244" i="2"/>
  <c r="D244" i="2"/>
  <c r="E244" i="2"/>
  <c r="F244" i="2"/>
  <c r="G244" i="2"/>
  <c r="H244" i="2"/>
  <c r="I244" i="2"/>
  <c r="A245" i="2"/>
  <c r="B245" i="2"/>
  <c r="C245" i="2"/>
  <c r="D245" i="2"/>
  <c r="E245" i="2"/>
  <c r="F245" i="2"/>
  <c r="G245" i="2"/>
  <c r="H245" i="2"/>
  <c r="I245" i="2"/>
  <c r="A246" i="2"/>
  <c r="B246" i="2"/>
  <c r="C246" i="2"/>
  <c r="D246" i="2"/>
  <c r="E246" i="2"/>
  <c r="F246" i="2"/>
  <c r="G246" i="2"/>
  <c r="H246" i="2"/>
  <c r="I246" i="2"/>
  <c r="A247" i="2"/>
  <c r="B247" i="2"/>
  <c r="C247" i="2"/>
  <c r="D247" i="2"/>
  <c r="E247" i="2"/>
  <c r="F247" i="2"/>
  <c r="G247" i="2"/>
  <c r="H247" i="2"/>
  <c r="I247" i="2"/>
  <c r="A248" i="2"/>
  <c r="B248" i="2"/>
  <c r="C248" i="2"/>
  <c r="D248" i="2"/>
  <c r="E248" i="2"/>
  <c r="F248" i="2"/>
  <c r="G248" i="2"/>
  <c r="H248" i="2"/>
  <c r="I248" i="2"/>
  <c r="A249" i="2"/>
  <c r="B249" i="2"/>
  <c r="C249" i="2"/>
  <c r="D249" i="2"/>
  <c r="E249" i="2"/>
  <c r="F249" i="2"/>
  <c r="G249" i="2"/>
  <c r="H249" i="2"/>
  <c r="I249" i="2"/>
  <c r="A250" i="2"/>
  <c r="B250" i="2"/>
  <c r="C250" i="2"/>
  <c r="D250" i="2"/>
  <c r="E250" i="2"/>
  <c r="F250" i="2"/>
  <c r="G250" i="2"/>
  <c r="H250" i="2"/>
  <c r="I250" i="2"/>
  <c r="A251" i="2"/>
  <c r="B251" i="2"/>
  <c r="C251" i="2"/>
  <c r="D251" i="2"/>
  <c r="E251" i="2"/>
  <c r="F251" i="2"/>
  <c r="G251" i="2"/>
  <c r="H251" i="2"/>
  <c r="I251" i="2"/>
  <c r="A252" i="2"/>
  <c r="B252" i="2"/>
  <c r="C252" i="2"/>
  <c r="D252" i="2"/>
  <c r="E252" i="2"/>
  <c r="F252" i="2"/>
  <c r="G252" i="2"/>
  <c r="H252" i="2"/>
  <c r="I252" i="2"/>
  <c r="A253" i="2"/>
  <c r="B253" i="2"/>
  <c r="C253" i="2"/>
  <c r="D253" i="2"/>
  <c r="E253" i="2"/>
  <c r="F253" i="2"/>
  <c r="G253" i="2"/>
  <c r="H253" i="2"/>
  <c r="I253" i="2"/>
  <c r="A254" i="2"/>
  <c r="B254" i="2"/>
  <c r="C254" i="2"/>
  <c r="D254" i="2"/>
  <c r="E254" i="2"/>
  <c r="F254" i="2"/>
  <c r="G254" i="2"/>
  <c r="H254" i="2"/>
  <c r="I254" i="2"/>
  <c r="A255" i="2"/>
  <c r="B255" i="2"/>
  <c r="C255" i="2"/>
  <c r="D255" i="2"/>
  <c r="E255" i="2"/>
  <c r="F255" i="2"/>
  <c r="G255" i="2"/>
  <c r="H255" i="2"/>
  <c r="I255" i="2"/>
  <c r="A256" i="2"/>
  <c r="B256" i="2"/>
  <c r="C256" i="2"/>
  <c r="D256" i="2"/>
  <c r="E256" i="2"/>
  <c r="F256" i="2"/>
  <c r="G256" i="2"/>
  <c r="H256" i="2"/>
  <c r="I256" i="2"/>
  <c r="A257" i="2"/>
  <c r="B257" i="2"/>
  <c r="C257" i="2"/>
  <c r="D257" i="2"/>
  <c r="E257" i="2"/>
  <c r="F257" i="2"/>
  <c r="G257" i="2"/>
  <c r="H257" i="2"/>
  <c r="I257" i="2"/>
  <c r="A258" i="2"/>
  <c r="B258" i="2"/>
  <c r="C258" i="2"/>
  <c r="D258" i="2"/>
  <c r="E258" i="2"/>
  <c r="F258" i="2"/>
  <c r="G258" i="2"/>
  <c r="H258" i="2"/>
  <c r="I258" i="2"/>
  <c r="A259" i="2"/>
  <c r="B259" i="2"/>
  <c r="C259" i="2"/>
  <c r="D259" i="2"/>
  <c r="E259" i="2"/>
  <c r="F259" i="2"/>
  <c r="G259" i="2"/>
  <c r="H259" i="2"/>
  <c r="I259" i="2"/>
  <c r="A260" i="2"/>
  <c r="B260" i="2"/>
  <c r="C260" i="2"/>
  <c r="D260" i="2"/>
  <c r="E260" i="2"/>
  <c r="F260" i="2"/>
  <c r="G260" i="2"/>
  <c r="H260" i="2"/>
  <c r="I260" i="2"/>
  <c r="A261" i="2"/>
  <c r="B261" i="2"/>
  <c r="C261" i="2"/>
  <c r="D261" i="2"/>
  <c r="E261" i="2"/>
  <c r="F261" i="2"/>
  <c r="G261" i="2"/>
  <c r="H261" i="2"/>
  <c r="I261" i="2"/>
  <c r="A262" i="2"/>
  <c r="B262" i="2"/>
  <c r="C262" i="2"/>
  <c r="D262" i="2"/>
  <c r="E262" i="2"/>
  <c r="F262" i="2"/>
  <c r="G262" i="2"/>
  <c r="H262" i="2"/>
  <c r="I262" i="2"/>
  <c r="A263" i="2"/>
  <c r="B263" i="2"/>
  <c r="C263" i="2"/>
  <c r="D263" i="2"/>
  <c r="E263" i="2"/>
  <c r="F263" i="2"/>
  <c r="G263" i="2"/>
  <c r="H263" i="2"/>
  <c r="I263" i="2"/>
  <c r="A264" i="2"/>
  <c r="B264" i="2"/>
  <c r="C264" i="2"/>
  <c r="D264" i="2"/>
  <c r="E264" i="2"/>
  <c r="F264" i="2"/>
  <c r="G264" i="2"/>
  <c r="H264" i="2"/>
  <c r="I264" i="2"/>
  <c r="A265" i="2"/>
  <c r="B265" i="2"/>
  <c r="C265" i="2"/>
  <c r="D265" i="2"/>
  <c r="E265" i="2"/>
  <c r="F265" i="2"/>
  <c r="G265" i="2"/>
  <c r="H265" i="2"/>
  <c r="I265" i="2"/>
  <c r="A266" i="2"/>
  <c r="B266" i="2"/>
  <c r="C266" i="2"/>
  <c r="D266" i="2"/>
  <c r="E266" i="2"/>
  <c r="F266" i="2"/>
  <c r="G266" i="2"/>
  <c r="H266" i="2"/>
  <c r="I266" i="2"/>
  <c r="A267" i="2"/>
  <c r="B267" i="2"/>
  <c r="C267" i="2"/>
  <c r="D267" i="2"/>
  <c r="E267" i="2"/>
  <c r="F267" i="2"/>
  <c r="G267" i="2"/>
  <c r="H267" i="2"/>
  <c r="I267" i="2"/>
  <c r="A268" i="2"/>
  <c r="B268" i="2"/>
  <c r="C268" i="2"/>
  <c r="D268" i="2"/>
  <c r="E268" i="2"/>
  <c r="F268" i="2"/>
  <c r="G268" i="2"/>
  <c r="H268" i="2"/>
  <c r="I268" i="2"/>
  <c r="A269" i="2"/>
  <c r="B269" i="2"/>
  <c r="C269" i="2"/>
  <c r="D269" i="2"/>
  <c r="E269" i="2"/>
  <c r="F269" i="2"/>
  <c r="G269" i="2"/>
  <c r="H269" i="2"/>
  <c r="I269" i="2"/>
  <c r="A270" i="2"/>
  <c r="B270" i="2"/>
  <c r="C270" i="2"/>
  <c r="D270" i="2"/>
  <c r="E270" i="2"/>
  <c r="F270" i="2"/>
  <c r="G270" i="2"/>
  <c r="H270" i="2"/>
  <c r="I270" i="2"/>
  <c r="A271" i="2"/>
  <c r="B271" i="2"/>
  <c r="C271" i="2"/>
  <c r="D271" i="2"/>
  <c r="E271" i="2"/>
  <c r="F271" i="2"/>
  <c r="G271" i="2"/>
  <c r="H271" i="2"/>
  <c r="I271" i="2"/>
  <c r="A272" i="2"/>
  <c r="B272" i="2"/>
  <c r="C272" i="2"/>
  <c r="D272" i="2"/>
  <c r="E272" i="2"/>
  <c r="F272" i="2"/>
  <c r="G272" i="2"/>
  <c r="H272" i="2"/>
  <c r="I272" i="2"/>
  <c r="A273" i="2"/>
  <c r="B273" i="2"/>
  <c r="C273" i="2"/>
  <c r="D273" i="2"/>
  <c r="E273" i="2"/>
  <c r="F273" i="2"/>
  <c r="G273" i="2"/>
  <c r="H273" i="2"/>
  <c r="I273" i="2"/>
  <c r="A274" i="2"/>
  <c r="B274" i="2"/>
  <c r="C274" i="2"/>
  <c r="D274" i="2"/>
  <c r="E274" i="2"/>
  <c r="F274" i="2"/>
  <c r="G274" i="2"/>
  <c r="H274" i="2"/>
  <c r="I274" i="2"/>
  <c r="A275" i="2"/>
  <c r="B275" i="2"/>
  <c r="C275" i="2"/>
  <c r="D275" i="2"/>
  <c r="E275" i="2"/>
  <c r="F275" i="2"/>
  <c r="G275" i="2"/>
  <c r="H275" i="2"/>
  <c r="I275" i="2"/>
  <c r="A276" i="2"/>
  <c r="B276" i="2"/>
  <c r="C276" i="2"/>
  <c r="D276" i="2"/>
  <c r="E276" i="2"/>
  <c r="F276" i="2"/>
  <c r="G276" i="2"/>
  <c r="H276" i="2"/>
  <c r="I276" i="2"/>
  <c r="A277" i="2"/>
  <c r="B277" i="2"/>
  <c r="C277" i="2"/>
  <c r="D277" i="2"/>
  <c r="E277" i="2"/>
  <c r="F277" i="2"/>
  <c r="G277" i="2"/>
  <c r="H277" i="2"/>
  <c r="I277" i="2"/>
  <c r="A278" i="2"/>
  <c r="B278" i="2"/>
  <c r="C278" i="2"/>
  <c r="D278" i="2"/>
  <c r="E278" i="2"/>
  <c r="F278" i="2"/>
  <c r="G278" i="2"/>
  <c r="H278" i="2"/>
  <c r="I278" i="2"/>
  <c r="A279" i="2"/>
  <c r="B279" i="2"/>
  <c r="C279" i="2"/>
  <c r="D279" i="2"/>
  <c r="E279" i="2"/>
  <c r="F279" i="2"/>
  <c r="G279" i="2"/>
  <c r="H279" i="2"/>
  <c r="I279" i="2"/>
  <c r="A280" i="2"/>
  <c r="B280" i="2"/>
  <c r="C280" i="2"/>
  <c r="D280" i="2"/>
  <c r="E280" i="2"/>
  <c r="F280" i="2"/>
  <c r="G280" i="2"/>
  <c r="H280" i="2"/>
  <c r="I280" i="2"/>
  <c r="A281" i="2"/>
  <c r="B281" i="2"/>
  <c r="C281" i="2"/>
  <c r="D281" i="2"/>
  <c r="E281" i="2"/>
  <c r="F281" i="2"/>
  <c r="G281" i="2"/>
  <c r="H281" i="2"/>
  <c r="I281" i="2"/>
  <c r="A282" i="2"/>
  <c r="B282" i="2"/>
  <c r="C282" i="2"/>
  <c r="D282" i="2"/>
  <c r="E282" i="2"/>
  <c r="F282" i="2"/>
  <c r="G282" i="2"/>
  <c r="H282" i="2"/>
  <c r="I282" i="2"/>
  <c r="A283" i="2"/>
  <c r="B283" i="2"/>
  <c r="C283" i="2"/>
  <c r="D283" i="2"/>
  <c r="E283" i="2"/>
  <c r="F283" i="2"/>
  <c r="G283" i="2"/>
  <c r="H283" i="2"/>
  <c r="I283" i="2"/>
  <c r="A284" i="2"/>
  <c r="B284" i="2"/>
  <c r="C284" i="2"/>
  <c r="D284" i="2"/>
  <c r="E284" i="2"/>
  <c r="F284" i="2"/>
  <c r="G284" i="2"/>
  <c r="H284" i="2"/>
  <c r="I284" i="2"/>
  <c r="A285" i="2"/>
  <c r="B285" i="2"/>
  <c r="C285" i="2"/>
  <c r="D285" i="2"/>
  <c r="E285" i="2"/>
  <c r="F285" i="2"/>
  <c r="G285" i="2"/>
  <c r="H285" i="2"/>
  <c r="I285" i="2"/>
  <c r="A286" i="2"/>
  <c r="B286" i="2"/>
  <c r="C286" i="2"/>
  <c r="D286" i="2"/>
  <c r="E286" i="2"/>
  <c r="F286" i="2"/>
  <c r="G286" i="2"/>
  <c r="H286" i="2"/>
  <c r="I286" i="2"/>
  <c r="A287" i="2"/>
  <c r="B287" i="2"/>
  <c r="C287" i="2"/>
  <c r="D287" i="2"/>
  <c r="E287" i="2"/>
  <c r="F287" i="2"/>
  <c r="G287" i="2"/>
  <c r="H287" i="2"/>
  <c r="I287" i="2"/>
  <c r="A288" i="2"/>
  <c r="B288" i="2"/>
  <c r="C288" i="2"/>
  <c r="D288" i="2"/>
  <c r="E288" i="2"/>
  <c r="F288" i="2"/>
  <c r="G288" i="2"/>
  <c r="H288" i="2"/>
  <c r="I288" i="2"/>
  <c r="A289" i="2"/>
  <c r="B289" i="2"/>
  <c r="C289" i="2"/>
  <c r="D289" i="2"/>
  <c r="E289" i="2"/>
  <c r="F289" i="2"/>
  <c r="G289" i="2"/>
  <c r="H289" i="2"/>
  <c r="I289" i="2"/>
  <c r="A290" i="2"/>
  <c r="B290" i="2"/>
  <c r="C290" i="2"/>
  <c r="D290" i="2"/>
  <c r="E290" i="2"/>
  <c r="F290" i="2"/>
  <c r="G290" i="2"/>
  <c r="H290" i="2"/>
  <c r="I290" i="2"/>
  <c r="A291" i="2"/>
  <c r="B291" i="2"/>
  <c r="C291" i="2"/>
  <c r="D291" i="2"/>
  <c r="E291" i="2"/>
  <c r="F291" i="2"/>
  <c r="G291" i="2"/>
  <c r="H291" i="2"/>
  <c r="I291" i="2"/>
  <c r="A292" i="2"/>
  <c r="B292" i="2"/>
  <c r="C292" i="2"/>
  <c r="D292" i="2"/>
  <c r="E292" i="2"/>
  <c r="F292" i="2"/>
  <c r="G292" i="2"/>
  <c r="H292" i="2"/>
  <c r="I292" i="2"/>
  <c r="A293" i="2"/>
  <c r="B293" i="2"/>
  <c r="C293" i="2"/>
  <c r="D293" i="2"/>
  <c r="E293" i="2"/>
  <c r="F293" i="2"/>
  <c r="G293" i="2"/>
  <c r="H293" i="2"/>
  <c r="I293" i="2"/>
  <c r="A294" i="2"/>
  <c r="B294" i="2"/>
  <c r="C294" i="2"/>
  <c r="D294" i="2"/>
  <c r="E294" i="2"/>
  <c r="F294" i="2"/>
  <c r="G294" i="2"/>
  <c r="H294" i="2"/>
  <c r="I294" i="2"/>
  <c r="A295" i="2"/>
  <c r="B295" i="2"/>
  <c r="C295" i="2"/>
  <c r="D295" i="2"/>
  <c r="E295" i="2"/>
  <c r="F295" i="2"/>
  <c r="G295" i="2"/>
  <c r="H295" i="2"/>
  <c r="I295" i="2"/>
  <c r="A296" i="2"/>
  <c r="B296" i="2"/>
  <c r="C296" i="2"/>
  <c r="D296" i="2"/>
  <c r="E296" i="2"/>
  <c r="F296" i="2"/>
  <c r="G296" i="2"/>
  <c r="H296" i="2"/>
  <c r="I296" i="2"/>
  <c r="A297" i="2"/>
  <c r="B297" i="2"/>
  <c r="C297" i="2"/>
  <c r="D297" i="2"/>
  <c r="E297" i="2"/>
  <c r="F297" i="2"/>
  <c r="G297" i="2"/>
  <c r="H297" i="2"/>
  <c r="I297" i="2"/>
  <c r="A298" i="2"/>
  <c r="B298" i="2"/>
  <c r="C298" i="2"/>
  <c r="D298" i="2"/>
  <c r="E298" i="2"/>
  <c r="F298" i="2"/>
  <c r="G298" i="2"/>
  <c r="H298" i="2"/>
  <c r="I298" i="2"/>
  <c r="A299" i="2"/>
  <c r="B299" i="2"/>
  <c r="C299" i="2"/>
  <c r="D299" i="2"/>
  <c r="E299" i="2"/>
  <c r="F299" i="2"/>
  <c r="G299" i="2"/>
  <c r="H299" i="2"/>
  <c r="I299" i="2"/>
  <c r="A300" i="2"/>
  <c r="B300" i="2"/>
  <c r="C300" i="2"/>
  <c r="D300" i="2"/>
  <c r="E300" i="2"/>
  <c r="F300" i="2"/>
  <c r="G300" i="2"/>
  <c r="H300" i="2"/>
  <c r="I300" i="2"/>
  <c r="A301" i="2"/>
  <c r="B301" i="2"/>
  <c r="C301" i="2"/>
  <c r="D301" i="2"/>
  <c r="E301" i="2"/>
  <c r="F301" i="2"/>
  <c r="G301" i="2"/>
  <c r="H301" i="2"/>
  <c r="I301" i="2"/>
  <c r="A302" i="2"/>
  <c r="B302" i="2"/>
  <c r="C302" i="2"/>
  <c r="D302" i="2"/>
  <c r="E302" i="2"/>
  <c r="F302" i="2"/>
  <c r="G302" i="2"/>
  <c r="H302" i="2"/>
  <c r="I302" i="2"/>
  <c r="A303" i="2"/>
  <c r="B303" i="2"/>
  <c r="C303" i="2"/>
  <c r="D303" i="2"/>
  <c r="E303" i="2"/>
  <c r="F303" i="2"/>
  <c r="G303" i="2"/>
  <c r="H303" i="2"/>
  <c r="I303" i="2"/>
  <c r="A304" i="2"/>
  <c r="B304" i="2"/>
  <c r="C304" i="2"/>
  <c r="D304" i="2"/>
  <c r="E304" i="2"/>
  <c r="F304" i="2"/>
  <c r="G304" i="2"/>
  <c r="H304" i="2"/>
  <c r="I304" i="2"/>
  <c r="A305" i="2"/>
  <c r="B305" i="2"/>
  <c r="C305" i="2"/>
  <c r="D305" i="2"/>
  <c r="E305" i="2"/>
  <c r="F305" i="2"/>
  <c r="G305" i="2"/>
  <c r="H305" i="2"/>
  <c r="I305" i="2"/>
  <c r="A306" i="2"/>
  <c r="B306" i="2"/>
  <c r="C306" i="2"/>
  <c r="D306" i="2"/>
  <c r="E306" i="2"/>
  <c r="F306" i="2"/>
  <c r="G306" i="2"/>
  <c r="H306" i="2"/>
  <c r="I306" i="2"/>
  <c r="A307" i="2"/>
  <c r="B307" i="2"/>
  <c r="C307" i="2"/>
  <c r="D307" i="2"/>
  <c r="E307" i="2"/>
  <c r="F307" i="2"/>
  <c r="G307" i="2"/>
  <c r="H307" i="2"/>
  <c r="I307" i="2"/>
  <c r="A308" i="2"/>
  <c r="B308" i="2"/>
  <c r="C308" i="2"/>
  <c r="D308" i="2"/>
  <c r="E308" i="2"/>
  <c r="F308" i="2"/>
  <c r="G308" i="2"/>
  <c r="H308" i="2"/>
  <c r="I308" i="2"/>
  <c r="A309" i="2"/>
  <c r="B309" i="2"/>
  <c r="C309" i="2"/>
  <c r="D309" i="2"/>
  <c r="E309" i="2"/>
  <c r="F309" i="2"/>
  <c r="G309" i="2"/>
  <c r="H309" i="2"/>
  <c r="I309" i="2"/>
  <c r="A310" i="2"/>
  <c r="B310" i="2"/>
  <c r="C310" i="2"/>
  <c r="D310" i="2"/>
  <c r="E310" i="2"/>
  <c r="F310" i="2"/>
  <c r="G310" i="2"/>
  <c r="H310" i="2"/>
  <c r="I310" i="2"/>
  <c r="A311" i="2"/>
  <c r="B311" i="2"/>
  <c r="C311" i="2"/>
  <c r="D311" i="2"/>
  <c r="E311" i="2"/>
  <c r="F311" i="2"/>
  <c r="G311" i="2"/>
  <c r="H311" i="2"/>
  <c r="I311" i="2"/>
  <c r="A312" i="2"/>
  <c r="B312" i="2"/>
  <c r="C312" i="2"/>
  <c r="D312" i="2"/>
  <c r="E312" i="2"/>
  <c r="F312" i="2"/>
  <c r="G312" i="2"/>
  <c r="H312" i="2"/>
  <c r="I312" i="2"/>
  <c r="A313" i="2"/>
  <c r="B313" i="2"/>
  <c r="C313" i="2"/>
  <c r="D313" i="2"/>
  <c r="E313" i="2"/>
  <c r="F313" i="2"/>
  <c r="G313" i="2"/>
  <c r="H313" i="2"/>
  <c r="I313" i="2"/>
  <c r="A314" i="2"/>
  <c r="B314" i="2"/>
  <c r="C314" i="2"/>
  <c r="D314" i="2"/>
  <c r="E314" i="2"/>
  <c r="F314" i="2"/>
  <c r="G314" i="2"/>
  <c r="H314" i="2"/>
  <c r="I314" i="2"/>
  <c r="A315" i="2"/>
  <c r="B315" i="2"/>
  <c r="C315" i="2"/>
  <c r="D315" i="2"/>
  <c r="E315" i="2"/>
  <c r="F315" i="2"/>
  <c r="G315" i="2"/>
  <c r="H315" i="2"/>
  <c r="I315" i="2"/>
  <c r="A316" i="2"/>
  <c r="B316" i="2"/>
  <c r="C316" i="2"/>
  <c r="D316" i="2"/>
  <c r="E316" i="2"/>
  <c r="F316" i="2"/>
  <c r="G316" i="2"/>
  <c r="H316" i="2"/>
  <c r="I316" i="2"/>
  <c r="A317" i="2"/>
  <c r="B317" i="2"/>
  <c r="C317" i="2"/>
  <c r="D317" i="2"/>
  <c r="E317" i="2"/>
  <c r="F317" i="2"/>
  <c r="G317" i="2"/>
  <c r="H317" i="2"/>
  <c r="I317" i="2"/>
  <c r="A318" i="2"/>
  <c r="B318" i="2"/>
  <c r="C318" i="2"/>
  <c r="D318" i="2"/>
  <c r="E318" i="2"/>
  <c r="F318" i="2"/>
  <c r="G318" i="2"/>
  <c r="H318" i="2"/>
  <c r="I318" i="2"/>
  <c r="A319" i="2"/>
  <c r="B319" i="2"/>
  <c r="C319" i="2"/>
  <c r="D319" i="2"/>
  <c r="E319" i="2"/>
  <c r="F319" i="2"/>
  <c r="G319" i="2"/>
  <c r="H319" i="2"/>
  <c r="I319" i="2"/>
  <c r="A320" i="2"/>
  <c r="B320" i="2"/>
  <c r="C320" i="2"/>
  <c r="D320" i="2"/>
  <c r="E320" i="2"/>
  <c r="F320" i="2"/>
  <c r="G320" i="2"/>
  <c r="H320" i="2"/>
  <c r="I320" i="2"/>
  <c r="A321" i="2"/>
  <c r="B321" i="2"/>
  <c r="C321" i="2"/>
  <c r="D321" i="2"/>
  <c r="E321" i="2"/>
  <c r="F321" i="2"/>
  <c r="G321" i="2"/>
  <c r="H321" i="2"/>
  <c r="I321" i="2"/>
  <c r="A322" i="2"/>
  <c r="B322" i="2"/>
  <c r="C322" i="2"/>
  <c r="D322" i="2"/>
  <c r="E322" i="2"/>
  <c r="F322" i="2"/>
  <c r="G322" i="2"/>
  <c r="H322" i="2"/>
  <c r="I322" i="2"/>
  <c r="A323" i="2"/>
  <c r="B323" i="2"/>
  <c r="C323" i="2"/>
  <c r="D323" i="2"/>
  <c r="E323" i="2"/>
  <c r="F323" i="2"/>
  <c r="G323" i="2"/>
  <c r="H323" i="2"/>
  <c r="I323" i="2"/>
  <c r="A324" i="2"/>
  <c r="B324" i="2"/>
  <c r="C324" i="2"/>
  <c r="D324" i="2"/>
  <c r="E324" i="2"/>
  <c r="F324" i="2"/>
  <c r="G324" i="2"/>
  <c r="H324" i="2"/>
  <c r="I324" i="2"/>
  <c r="A325" i="2"/>
  <c r="B325" i="2"/>
  <c r="C325" i="2"/>
  <c r="D325" i="2"/>
  <c r="E325" i="2"/>
  <c r="F325" i="2"/>
  <c r="G325" i="2"/>
  <c r="H325" i="2"/>
  <c r="I325" i="2"/>
  <c r="A326" i="2"/>
  <c r="B326" i="2"/>
  <c r="C326" i="2"/>
  <c r="D326" i="2"/>
  <c r="E326" i="2"/>
  <c r="F326" i="2"/>
  <c r="G326" i="2"/>
  <c r="H326" i="2"/>
  <c r="I326" i="2"/>
  <c r="A327" i="2"/>
  <c r="B327" i="2"/>
  <c r="C327" i="2"/>
  <c r="D327" i="2"/>
  <c r="E327" i="2"/>
  <c r="F327" i="2"/>
  <c r="G327" i="2"/>
  <c r="H327" i="2"/>
  <c r="I327" i="2"/>
  <c r="A328" i="2"/>
  <c r="B328" i="2"/>
  <c r="C328" i="2"/>
  <c r="D328" i="2"/>
  <c r="E328" i="2"/>
  <c r="F328" i="2"/>
  <c r="G328" i="2"/>
  <c r="H328" i="2"/>
  <c r="I328" i="2"/>
  <c r="A329" i="2"/>
  <c r="B329" i="2"/>
  <c r="C329" i="2"/>
  <c r="D329" i="2"/>
  <c r="E329" i="2"/>
  <c r="F329" i="2"/>
  <c r="G329" i="2"/>
  <c r="H329" i="2"/>
  <c r="I329" i="2"/>
  <c r="A330" i="2"/>
  <c r="B330" i="2"/>
  <c r="C330" i="2"/>
  <c r="D330" i="2"/>
  <c r="E330" i="2"/>
  <c r="F330" i="2"/>
  <c r="G330" i="2"/>
  <c r="H330" i="2"/>
  <c r="I330" i="2"/>
  <c r="A331" i="2"/>
  <c r="B331" i="2"/>
  <c r="C331" i="2"/>
  <c r="D331" i="2"/>
  <c r="E331" i="2"/>
  <c r="F331" i="2"/>
  <c r="G331" i="2"/>
  <c r="H331" i="2"/>
  <c r="I331" i="2"/>
  <c r="A332" i="2"/>
  <c r="B332" i="2"/>
  <c r="C332" i="2"/>
  <c r="D332" i="2"/>
  <c r="E332" i="2"/>
  <c r="F332" i="2"/>
  <c r="G332" i="2"/>
  <c r="H332" i="2"/>
  <c r="I332" i="2"/>
  <c r="A333" i="2"/>
  <c r="B333" i="2"/>
  <c r="C333" i="2"/>
  <c r="D333" i="2"/>
  <c r="E333" i="2"/>
  <c r="F333" i="2"/>
  <c r="G333" i="2"/>
  <c r="H333" i="2"/>
  <c r="I333" i="2"/>
  <c r="A334" i="2"/>
  <c r="B334" i="2"/>
  <c r="C334" i="2"/>
  <c r="D334" i="2"/>
  <c r="E334" i="2"/>
  <c r="F334" i="2"/>
  <c r="G334" i="2"/>
  <c r="H334" i="2"/>
  <c r="I334" i="2"/>
  <c r="A335" i="2"/>
  <c r="B335" i="2"/>
  <c r="C335" i="2"/>
  <c r="D335" i="2"/>
  <c r="E335" i="2"/>
  <c r="F335" i="2"/>
  <c r="G335" i="2"/>
  <c r="H335" i="2"/>
  <c r="I335" i="2"/>
  <c r="A336" i="2"/>
  <c r="B336" i="2"/>
  <c r="C336" i="2"/>
  <c r="D336" i="2"/>
  <c r="E336" i="2"/>
  <c r="F336" i="2"/>
  <c r="G336" i="2"/>
  <c r="H336" i="2"/>
  <c r="I336" i="2"/>
  <c r="A337" i="2"/>
  <c r="B337" i="2"/>
  <c r="C337" i="2"/>
  <c r="D337" i="2"/>
  <c r="E337" i="2"/>
  <c r="F337" i="2"/>
  <c r="G337" i="2"/>
  <c r="H337" i="2"/>
  <c r="I337" i="2"/>
  <c r="A338" i="2"/>
  <c r="B338" i="2"/>
  <c r="C338" i="2"/>
  <c r="D338" i="2"/>
  <c r="E338" i="2"/>
  <c r="F338" i="2"/>
  <c r="G338" i="2"/>
  <c r="H338" i="2"/>
  <c r="I338" i="2"/>
  <c r="A339" i="2"/>
  <c r="B339" i="2"/>
  <c r="C339" i="2"/>
  <c r="D339" i="2"/>
  <c r="E339" i="2"/>
  <c r="F339" i="2"/>
  <c r="G339" i="2"/>
  <c r="H339" i="2"/>
  <c r="I339" i="2"/>
  <c r="A340" i="2"/>
  <c r="B340" i="2"/>
  <c r="C340" i="2"/>
  <c r="D340" i="2"/>
  <c r="E340" i="2"/>
  <c r="F340" i="2"/>
  <c r="G340" i="2"/>
  <c r="H340" i="2"/>
  <c r="I340" i="2"/>
  <c r="A341" i="2"/>
  <c r="B341" i="2"/>
  <c r="C341" i="2"/>
  <c r="D341" i="2"/>
  <c r="E341" i="2"/>
  <c r="F341" i="2"/>
  <c r="G341" i="2"/>
  <c r="H341" i="2"/>
  <c r="I341" i="2"/>
  <c r="A342" i="2"/>
  <c r="B342" i="2"/>
  <c r="C342" i="2"/>
  <c r="D342" i="2"/>
  <c r="E342" i="2"/>
  <c r="F342" i="2"/>
  <c r="G342" i="2"/>
  <c r="H342" i="2"/>
  <c r="I342" i="2"/>
  <c r="A343" i="2"/>
  <c r="B343" i="2"/>
  <c r="C343" i="2"/>
  <c r="D343" i="2"/>
  <c r="E343" i="2"/>
  <c r="F343" i="2"/>
  <c r="G343" i="2"/>
  <c r="H343" i="2"/>
  <c r="I343" i="2"/>
  <c r="A344" i="2"/>
  <c r="B344" i="2"/>
  <c r="C344" i="2"/>
  <c r="D344" i="2"/>
  <c r="E344" i="2"/>
  <c r="F344" i="2"/>
  <c r="G344" i="2"/>
  <c r="H344" i="2"/>
  <c r="I344" i="2"/>
  <c r="A345" i="2"/>
  <c r="B345" i="2"/>
  <c r="C345" i="2"/>
  <c r="D345" i="2"/>
  <c r="E345" i="2"/>
  <c r="F345" i="2"/>
  <c r="G345" i="2"/>
  <c r="H345" i="2"/>
  <c r="I345" i="2"/>
  <c r="A346" i="2"/>
  <c r="B346" i="2"/>
  <c r="C346" i="2"/>
  <c r="D346" i="2"/>
  <c r="E346" i="2"/>
  <c r="F346" i="2"/>
  <c r="G346" i="2"/>
  <c r="H346" i="2"/>
  <c r="I346" i="2"/>
  <c r="A347" i="2"/>
  <c r="B347" i="2"/>
  <c r="C347" i="2"/>
  <c r="D347" i="2"/>
  <c r="E347" i="2"/>
  <c r="F347" i="2"/>
  <c r="G347" i="2"/>
  <c r="H347" i="2"/>
  <c r="I347" i="2"/>
  <c r="A348" i="2"/>
  <c r="B348" i="2"/>
  <c r="C348" i="2"/>
  <c r="D348" i="2"/>
  <c r="E348" i="2"/>
  <c r="F348" i="2"/>
  <c r="G348" i="2"/>
  <c r="H348" i="2"/>
  <c r="I348" i="2"/>
  <c r="A349" i="2"/>
  <c r="B349" i="2"/>
  <c r="C349" i="2"/>
  <c r="D349" i="2"/>
  <c r="E349" i="2"/>
  <c r="F349" i="2"/>
  <c r="G349" i="2"/>
  <c r="H349" i="2"/>
  <c r="I349" i="2"/>
  <c r="A350" i="2"/>
  <c r="B350" i="2"/>
  <c r="C350" i="2"/>
  <c r="D350" i="2"/>
  <c r="E350" i="2"/>
  <c r="F350" i="2"/>
  <c r="G350" i="2"/>
  <c r="H350" i="2"/>
  <c r="I350" i="2"/>
  <c r="A351" i="2"/>
  <c r="B351" i="2"/>
  <c r="C351" i="2"/>
  <c r="D351" i="2"/>
  <c r="E351" i="2"/>
  <c r="F351" i="2"/>
  <c r="G351" i="2"/>
  <c r="H351" i="2"/>
  <c r="I351" i="2"/>
  <c r="A352" i="2"/>
  <c r="B352" i="2"/>
  <c r="C352" i="2"/>
  <c r="D352" i="2"/>
  <c r="E352" i="2"/>
  <c r="F352" i="2"/>
  <c r="G352" i="2"/>
  <c r="H352" i="2"/>
  <c r="I352" i="2"/>
  <c r="A353" i="2"/>
  <c r="B353" i="2"/>
  <c r="C353" i="2"/>
  <c r="D353" i="2"/>
  <c r="E353" i="2"/>
  <c r="F353" i="2"/>
  <c r="G353" i="2"/>
  <c r="H353" i="2"/>
  <c r="I353" i="2"/>
  <c r="A354" i="2"/>
  <c r="B354" i="2"/>
  <c r="C354" i="2"/>
  <c r="D354" i="2"/>
  <c r="E354" i="2"/>
  <c r="F354" i="2"/>
  <c r="G354" i="2"/>
  <c r="H354" i="2"/>
  <c r="I354" i="2"/>
  <c r="A355" i="2"/>
  <c r="B355" i="2"/>
  <c r="C355" i="2"/>
  <c r="D355" i="2"/>
  <c r="E355" i="2"/>
  <c r="F355" i="2"/>
  <c r="G355" i="2"/>
  <c r="H355" i="2"/>
  <c r="I355" i="2"/>
  <c r="A356" i="2"/>
  <c r="B356" i="2"/>
  <c r="C356" i="2"/>
  <c r="D356" i="2"/>
  <c r="E356" i="2"/>
  <c r="F356" i="2"/>
  <c r="G356" i="2"/>
  <c r="H356" i="2"/>
  <c r="I356" i="2"/>
  <c r="A357" i="2"/>
  <c r="B357" i="2"/>
  <c r="C357" i="2"/>
  <c r="D357" i="2"/>
  <c r="E357" i="2"/>
  <c r="F357" i="2"/>
  <c r="G357" i="2"/>
  <c r="H357" i="2"/>
  <c r="I357" i="2"/>
  <c r="A358" i="2"/>
  <c r="B358" i="2"/>
  <c r="C358" i="2"/>
  <c r="D358" i="2"/>
  <c r="E358" i="2"/>
  <c r="F358" i="2"/>
  <c r="G358" i="2"/>
  <c r="H358" i="2"/>
  <c r="I358" i="2"/>
  <c r="A359" i="2"/>
  <c r="B359" i="2"/>
  <c r="C359" i="2"/>
  <c r="D359" i="2"/>
  <c r="E359" i="2"/>
  <c r="F359" i="2"/>
  <c r="G359" i="2"/>
  <c r="H359" i="2"/>
  <c r="I359" i="2"/>
  <c r="A360" i="2"/>
  <c r="B360" i="2"/>
  <c r="C360" i="2"/>
  <c r="D360" i="2"/>
  <c r="E360" i="2"/>
  <c r="F360" i="2"/>
  <c r="G360" i="2"/>
  <c r="H360" i="2"/>
  <c r="I360" i="2"/>
  <c r="A361" i="2"/>
  <c r="B361" i="2"/>
  <c r="C361" i="2"/>
  <c r="D361" i="2"/>
  <c r="E361" i="2"/>
  <c r="F361" i="2"/>
  <c r="G361" i="2"/>
  <c r="H361" i="2"/>
  <c r="I361" i="2"/>
  <c r="A362" i="2"/>
  <c r="B362" i="2"/>
  <c r="C362" i="2"/>
  <c r="D362" i="2"/>
  <c r="E362" i="2"/>
  <c r="F362" i="2"/>
  <c r="G362" i="2"/>
  <c r="H362" i="2"/>
  <c r="I362" i="2"/>
  <c r="A363" i="2"/>
  <c r="B363" i="2"/>
  <c r="C363" i="2"/>
  <c r="D363" i="2"/>
  <c r="E363" i="2"/>
  <c r="F363" i="2"/>
  <c r="G363" i="2"/>
  <c r="H363" i="2"/>
  <c r="I363" i="2"/>
  <c r="A364" i="2"/>
  <c r="B364" i="2"/>
  <c r="C364" i="2"/>
  <c r="D364" i="2"/>
  <c r="E364" i="2"/>
  <c r="F364" i="2"/>
  <c r="G364" i="2"/>
  <c r="H364" i="2"/>
  <c r="I364" i="2"/>
  <c r="A365" i="2"/>
  <c r="B365" i="2"/>
  <c r="C365" i="2"/>
  <c r="D365" i="2"/>
  <c r="E365" i="2"/>
  <c r="F365" i="2"/>
  <c r="G365" i="2"/>
  <c r="H365" i="2"/>
  <c r="I365" i="2"/>
  <c r="A366" i="2"/>
  <c r="B366" i="2"/>
  <c r="C366" i="2"/>
  <c r="D366" i="2"/>
  <c r="E366" i="2"/>
  <c r="F366" i="2"/>
  <c r="G366" i="2"/>
  <c r="H366" i="2"/>
  <c r="I366" i="2"/>
  <c r="A367" i="2"/>
  <c r="B367" i="2"/>
  <c r="C367" i="2"/>
  <c r="D367" i="2"/>
  <c r="E367" i="2"/>
  <c r="F367" i="2"/>
  <c r="G367" i="2"/>
  <c r="H367" i="2"/>
  <c r="I367" i="2"/>
  <c r="A368" i="2"/>
  <c r="B368" i="2"/>
  <c r="C368" i="2"/>
  <c r="D368" i="2"/>
  <c r="E368" i="2"/>
  <c r="F368" i="2"/>
  <c r="G368" i="2"/>
  <c r="H368" i="2"/>
  <c r="I368" i="2"/>
  <c r="A369" i="2"/>
  <c r="B369" i="2"/>
  <c r="C369" i="2"/>
  <c r="D369" i="2"/>
  <c r="E369" i="2"/>
  <c r="F369" i="2"/>
  <c r="G369" i="2"/>
  <c r="H369" i="2"/>
  <c r="I369" i="2"/>
  <c r="A370" i="2"/>
  <c r="B370" i="2"/>
  <c r="C370" i="2"/>
  <c r="D370" i="2"/>
  <c r="E370" i="2"/>
  <c r="F370" i="2"/>
  <c r="G370" i="2"/>
  <c r="H370" i="2"/>
  <c r="I370" i="2"/>
  <c r="A371" i="2"/>
  <c r="B371" i="2"/>
  <c r="C371" i="2"/>
  <c r="D371" i="2"/>
  <c r="E371" i="2"/>
  <c r="F371" i="2"/>
  <c r="G371" i="2"/>
  <c r="H371" i="2"/>
  <c r="I371" i="2"/>
  <c r="A372" i="2"/>
  <c r="B372" i="2"/>
  <c r="C372" i="2"/>
  <c r="D372" i="2"/>
  <c r="E372" i="2"/>
  <c r="F372" i="2"/>
  <c r="G372" i="2"/>
  <c r="H372" i="2"/>
  <c r="I372" i="2"/>
  <c r="A373" i="2"/>
  <c r="B373" i="2"/>
  <c r="C373" i="2"/>
  <c r="D373" i="2"/>
  <c r="E373" i="2"/>
  <c r="F373" i="2"/>
  <c r="G373" i="2"/>
  <c r="H373" i="2"/>
  <c r="I373" i="2"/>
  <c r="A374" i="2"/>
  <c r="B374" i="2"/>
  <c r="C374" i="2"/>
  <c r="D374" i="2"/>
  <c r="E374" i="2"/>
  <c r="F374" i="2"/>
  <c r="G374" i="2"/>
  <c r="H374" i="2"/>
  <c r="I374" i="2"/>
  <c r="A375" i="2"/>
  <c r="B375" i="2"/>
  <c r="C375" i="2"/>
  <c r="D375" i="2"/>
  <c r="E375" i="2"/>
  <c r="F375" i="2"/>
  <c r="G375" i="2"/>
  <c r="H375" i="2"/>
  <c r="I375" i="2"/>
  <c r="A376" i="2"/>
  <c r="B376" i="2"/>
  <c r="C376" i="2"/>
  <c r="D376" i="2"/>
  <c r="E376" i="2"/>
  <c r="F376" i="2"/>
  <c r="G376" i="2"/>
  <c r="H376" i="2"/>
  <c r="I376" i="2"/>
  <c r="A377" i="2"/>
  <c r="B377" i="2"/>
  <c r="C377" i="2"/>
  <c r="D377" i="2"/>
  <c r="E377" i="2"/>
  <c r="F377" i="2"/>
  <c r="G377" i="2"/>
  <c r="H377" i="2"/>
  <c r="I377" i="2"/>
  <c r="A378" i="2"/>
  <c r="B378" i="2"/>
  <c r="C378" i="2"/>
  <c r="D378" i="2"/>
  <c r="E378" i="2"/>
  <c r="F378" i="2"/>
  <c r="G378" i="2"/>
  <c r="H378" i="2"/>
  <c r="I378" i="2"/>
  <c r="A379" i="2"/>
  <c r="B379" i="2"/>
  <c r="C379" i="2"/>
  <c r="D379" i="2"/>
  <c r="E379" i="2"/>
  <c r="F379" i="2"/>
  <c r="G379" i="2"/>
  <c r="H379" i="2"/>
  <c r="I379" i="2"/>
  <c r="A380" i="2"/>
  <c r="B380" i="2"/>
  <c r="C380" i="2"/>
  <c r="D380" i="2"/>
  <c r="E380" i="2"/>
  <c r="F380" i="2"/>
  <c r="G380" i="2"/>
  <c r="H380" i="2"/>
  <c r="I380" i="2"/>
  <c r="A381" i="2"/>
  <c r="B381" i="2"/>
  <c r="C381" i="2"/>
  <c r="D381" i="2"/>
  <c r="E381" i="2"/>
  <c r="F381" i="2"/>
  <c r="G381" i="2"/>
  <c r="H381" i="2"/>
  <c r="I381" i="2"/>
  <c r="A382" i="2"/>
  <c r="B382" i="2"/>
  <c r="C382" i="2"/>
  <c r="D382" i="2"/>
  <c r="E382" i="2"/>
  <c r="F382" i="2"/>
  <c r="G382" i="2"/>
  <c r="H382" i="2"/>
  <c r="I382" i="2"/>
  <c r="A383" i="2"/>
  <c r="B383" i="2"/>
  <c r="C383" i="2"/>
  <c r="D383" i="2"/>
  <c r="E383" i="2"/>
  <c r="F383" i="2"/>
  <c r="G383" i="2"/>
  <c r="H383" i="2"/>
  <c r="I383" i="2"/>
  <c r="A384" i="2"/>
  <c r="B384" i="2"/>
  <c r="C384" i="2"/>
  <c r="D384" i="2"/>
  <c r="E384" i="2"/>
  <c r="F384" i="2"/>
  <c r="G384" i="2"/>
  <c r="H384" i="2"/>
  <c r="I384" i="2"/>
  <c r="A385" i="2"/>
  <c r="B385" i="2"/>
  <c r="C385" i="2"/>
  <c r="D385" i="2"/>
  <c r="E385" i="2"/>
  <c r="F385" i="2"/>
  <c r="G385" i="2"/>
  <c r="H385" i="2"/>
  <c r="I385" i="2"/>
  <c r="A386" i="2"/>
  <c r="B386" i="2"/>
  <c r="C386" i="2"/>
  <c r="D386" i="2"/>
  <c r="E386" i="2"/>
  <c r="F386" i="2"/>
  <c r="G386" i="2"/>
  <c r="H386" i="2"/>
  <c r="I386" i="2"/>
  <c r="A387" i="2"/>
  <c r="B387" i="2"/>
  <c r="C387" i="2"/>
  <c r="D387" i="2"/>
  <c r="E387" i="2"/>
  <c r="F387" i="2"/>
  <c r="G387" i="2"/>
  <c r="H387" i="2"/>
  <c r="I387" i="2"/>
  <c r="A388" i="2"/>
  <c r="B388" i="2"/>
  <c r="C388" i="2"/>
  <c r="D388" i="2"/>
  <c r="E388" i="2"/>
  <c r="F388" i="2"/>
  <c r="G388" i="2"/>
  <c r="H388" i="2"/>
  <c r="I388" i="2"/>
  <c r="A389" i="2"/>
  <c r="B389" i="2"/>
  <c r="C389" i="2"/>
  <c r="D389" i="2"/>
  <c r="E389" i="2"/>
  <c r="F389" i="2"/>
  <c r="G389" i="2"/>
  <c r="H389" i="2"/>
  <c r="I389" i="2"/>
  <c r="A390" i="2"/>
  <c r="B390" i="2"/>
  <c r="C390" i="2"/>
  <c r="D390" i="2"/>
  <c r="E390" i="2"/>
  <c r="F390" i="2"/>
  <c r="G390" i="2"/>
  <c r="H390" i="2"/>
  <c r="I390" i="2"/>
  <c r="A391" i="2"/>
  <c r="B391" i="2"/>
  <c r="C391" i="2"/>
  <c r="D391" i="2"/>
  <c r="E391" i="2"/>
  <c r="F391" i="2"/>
  <c r="G391" i="2"/>
  <c r="H391" i="2"/>
  <c r="I391" i="2"/>
  <c r="A392" i="2"/>
  <c r="B392" i="2"/>
  <c r="C392" i="2"/>
  <c r="D392" i="2"/>
  <c r="E392" i="2"/>
  <c r="F392" i="2"/>
  <c r="G392" i="2"/>
  <c r="H392" i="2"/>
  <c r="I392" i="2"/>
  <c r="A393" i="2"/>
  <c r="B393" i="2"/>
  <c r="C393" i="2"/>
  <c r="D393" i="2"/>
  <c r="E393" i="2"/>
  <c r="F393" i="2"/>
  <c r="G393" i="2"/>
  <c r="H393" i="2"/>
  <c r="I393" i="2"/>
  <c r="A394" i="2"/>
  <c r="B394" i="2"/>
  <c r="C394" i="2"/>
  <c r="D394" i="2"/>
  <c r="E394" i="2"/>
  <c r="F394" i="2"/>
  <c r="G394" i="2"/>
  <c r="H394" i="2"/>
  <c r="I394" i="2"/>
  <c r="A395" i="2"/>
  <c r="B395" i="2"/>
  <c r="C395" i="2"/>
  <c r="D395" i="2"/>
  <c r="E395" i="2"/>
  <c r="F395" i="2"/>
  <c r="G395" i="2"/>
  <c r="H395" i="2"/>
  <c r="I395" i="2"/>
  <c r="A396" i="2"/>
  <c r="B396" i="2"/>
  <c r="C396" i="2"/>
  <c r="D396" i="2"/>
  <c r="E396" i="2"/>
  <c r="F396" i="2"/>
  <c r="G396" i="2"/>
  <c r="H396" i="2"/>
  <c r="I396" i="2"/>
  <c r="A397" i="2"/>
  <c r="B397" i="2"/>
  <c r="C397" i="2"/>
  <c r="D397" i="2"/>
  <c r="E397" i="2"/>
  <c r="F397" i="2"/>
  <c r="G397" i="2"/>
  <c r="H397" i="2"/>
  <c r="I397" i="2"/>
  <c r="A398" i="2"/>
  <c r="B398" i="2"/>
  <c r="C398" i="2"/>
  <c r="D398" i="2"/>
  <c r="E398" i="2"/>
  <c r="F398" i="2"/>
  <c r="G398" i="2"/>
  <c r="H398" i="2"/>
  <c r="I398" i="2"/>
  <c r="A399" i="2"/>
  <c r="B399" i="2"/>
  <c r="C399" i="2"/>
  <c r="D399" i="2"/>
  <c r="E399" i="2"/>
  <c r="F399" i="2"/>
  <c r="G399" i="2"/>
  <c r="H399" i="2"/>
  <c r="I399" i="2"/>
  <c r="A400" i="2"/>
  <c r="B400" i="2"/>
  <c r="C400" i="2"/>
  <c r="D400" i="2"/>
  <c r="E400" i="2"/>
  <c r="F400" i="2"/>
  <c r="G400" i="2"/>
  <c r="H400" i="2"/>
  <c r="I400" i="2"/>
  <c r="A401" i="2"/>
  <c r="B401" i="2"/>
  <c r="C401" i="2"/>
  <c r="D401" i="2"/>
  <c r="E401" i="2"/>
  <c r="F401" i="2"/>
  <c r="G401" i="2"/>
  <c r="H401" i="2"/>
  <c r="I401" i="2"/>
  <c r="A402" i="2"/>
  <c r="B402" i="2"/>
  <c r="C402" i="2"/>
  <c r="D402" i="2"/>
  <c r="E402" i="2"/>
  <c r="F402" i="2"/>
  <c r="G402" i="2"/>
  <c r="H402" i="2"/>
  <c r="I402" i="2"/>
  <c r="A403" i="2"/>
  <c r="B403" i="2"/>
  <c r="C403" i="2"/>
  <c r="D403" i="2"/>
  <c r="E403" i="2"/>
  <c r="F403" i="2"/>
  <c r="G403" i="2"/>
  <c r="H403" i="2"/>
  <c r="I403" i="2"/>
  <c r="A404" i="2"/>
  <c r="B404" i="2"/>
  <c r="C404" i="2"/>
  <c r="D404" i="2"/>
  <c r="E404" i="2"/>
  <c r="F404" i="2"/>
  <c r="G404" i="2"/>
  <c r="H404" i="2"/>
  <c r="I404" i="2"/>
  <c r="A405" i="2"/>
  <c r="B405" i="2"/>
  <c r="C405" i="2"/>
  <c r="D405" i="2"/>
  <c r="E405" i="2"/>
  <c r="F405" i="2"/>
  <c r="G405" i="2"/>
  <c r="H405" i="2"/>
  <c r="I405" i="2"/>
  <c r="A406" i="2"/>
  <c r="B406" i="2"/>
  <c r="C406" i="2"/>
  <c r="D406" i="2"/>
  <c r="E406" i="2"/>
  <c r="F406" i="2"/>
  <c r="G406" i="2"/>
  <c r="H406" i="2"/>
  <c r="I406" i="2"/>
  <c r="A407" i="2"/>
  <c r="B407" i="2"/>
  <c r="C407" i="2"/>
  <c r="D407" i="2"/>
  <c r="E407" i="2"/>
  <c r="F407" i="2"/>
  <c r="G407" i="2"/>
  <c r="H407" i="2"/>
  <c r="I407" i="2"/>
  <c r="A408" i="2"/>
  <c r="B408" i="2"/>
  <c r="C408" i="2"/>
  <c r="D408" i="2"/>
  <c r="E408" i="2"/>
  <c r="F408" i="2"/>
  <c r="G408" i="2"/>
  <c r="H408" i="2"/>
  <c r="I408" i="2"/>
  <c r="A409" i="2"/>
  <c r="B409" i="2"/>
  <c r="C409" i="2"/>
  <c r="D409" i="2"/>
  <c r="E409" i="2"/>
  <c r="F409" i="2"/>
  <c r="G409" i="2"/>
  <c r="H409" i="2"/>
  <c r="I409" i="2"/>
  <c r="A410" i="2"/>
  <c r="B410" i="2"/>
  <c r="C410" i="2"/>
  <c r="D410" i="2"/>
  <c r="E410" i="2"/>
  <c r="F410" i="2"/>
  <c r="G410" i="2"/>
  <c r="H410" i="2"/>
  <c r="I410" i="2"/>
  <c r="A411" i="2"/>
  <c r="B411" i="2"/>
  <c r="C411" i="2"/>
  <c r="D411" i="2"/>
  <c r="E411" i="2"/>
  <c r="F411" i="2"/>
  <c r="G411" i="2"/>
  <c r="H411" i="2"/>
  <c r="I411" i="2"/>
  <c r="A412" i="2"/>
  <c r="B412" i="2"/>
  <c r="C412" i="2"/>
  <c r="D412" i="2"/>
  <c r="E412" i="2"/>
  <c r="F412" i="2"/>
  <c r="G412" i="2"/>
  <c r="H412" i="2"/>
  <c r="I412" i="2"/>
  <c r="A413" i="2"/>
  <c r="B413" i="2"/>
  <c r="C413" i="2"/>
  <c r="D413" i="2"/>
  <c r="E413" i="2"/>
  <c r="F413" i="2"/>
  <c r="G413" i="2"/>
  <c r="H413" i="2"/>
  <c r="I413" i="2"/>
  <c r="A414" i="2"/>
  <c r="B414" i="2"/>
  <c r="C414" i="2"/>
  <c r="D414" i="2"/>
  <c r="E414" i="2"/>
  <c r="F414" i="2"/>
  <c r="G414" i="2"/>
  <c r="H414" i="2"/>
  <c r="I414" i="2"/>
  <c r="A415" i="2"/>
  <c r="B415" i="2"/>
  <c r="C415" i="2"/>
  <c r="D415" i="2"/>
  <c r="E415" i="2"/>
  <c r="F415" i="2"/>
  <c r="G415" i="2"/>
  <c r="H415" i="2"/>
  <c r="I415" i="2"/>
  <c r="A416" i="2"/>
  <c r="B416" i="2"/>
  <c r="C416" i="2"/>
  <c r="D416" i="2"/>
  <c r="E416" i="2"/>
  <c r="F416" i="2"/>
  <c r="G416" i="2"/>
  <c r="H416" i="2"/>
  <c r="I416" i="2"/>
  <c r="A417" i="2"/>
  <c r="B417" i="2"/>
  <c r="C417" i="2"/>
  <c r="D417" i="2"/>
  <c r="E417" i="2"/>
  <c r="F417" i="2"/>
  <c r="G417" i="2"/>
  <c r="H417" i="2"/>
  <c r="I417" i="2"/>
  <c r="A418" i="2"/>
  <c r="B418" i="2"/>
  <c r="C418" i="2"/>
  <c r="D418" i="2"/>
  <c r="E418" i="2"/>
  <c r="F418" i="2"/>
  <c r="G418" i="2"/>
  <c r="H418" i="2"/>
  <c r="I418" i="2"/>
  <c r="A419" i="2"/>
  <c r="B419" i="2"/>
  <c r="C419" i="2"/>
  <c r="D419" i="2"/>
  <c r="E419" i="2"/>
  <c r="F419" i="2"/>
  <c r="G419" i="2"/>
  <c r="H419" i="2"/>
  <c r="I419" i="2"/>
  <c r="A420" i="2"/>
  <c r="B420" i="2"/>
  <c r="C420" i="2"/>
  <c r="D420" i="2"/>
  <c r="E420" i="2"/>
  <c r="F420" i="2"/>
  <c r="G420" i="2"/>
  <c r="H420" i="2"/>
  <c r="I420" i="2"/>
  <c r="A421" i="2"/>
  <c r="B421" i="2"/>
  <c r="C421" i="2"/>
  <c r="D421" i="2"/>
  <c r="E421" i="2"/>
  <c r="F421" i="2"/>
  <c r="G421" i="2"/>
  <c r="H421" i="2"/>
  <c r="I421" i="2"/>
  <c r="A422" i="2"/>
  <c r="B422" i="2"/>
  <c r="C422" i="2"/>
  <c r="D422" i="2"/>
  <c r="E422" i="2"/>
  <c r="F422" i="2"/>
  <c r="G422" i="2"/>
  <c r="H422" i="2"/>
  <c r="I422" i="2"/>
  <c r="A423" i="2"/>
  <c r="B423" i="2"/>
  <c r="C423" i="2"/>
  <c r="D423" i="2"/>
  <c r="E423" i="2"/>
  <c r="F423" i="2"/>
  <c r="G423" i="2"/>
  <c r="H423" i="2"/>
  <c r="I423" i="2"/>
  <c r="A424" i="2"/>
  <c r="B424" i="2"/>
  <c r="C424" i="2"/>
  <c r="D424" i="2"/>
  <c r="E424" i="2"/>
  <c r="F424" i="2"/>
  <c r="G424" i="2"/>
  <c r="H424" i="2"/>
  <c r="I424" i="2"/>
  <c r="A425" i="2"/>
  <c r="B425" i="2"/>
  <c r="C425" i="2"/>
  <c r="D425" i="2"/>
  <c r="E425" i="2"/>
  <c r="F425" i="2"/>
  <c r="G425" i="2"/>
  <c r="H425" i="2"/>
  <c r="I425" i="2"/>
  <c r="A426" i="2"/>
  <c r="B426" i="2"/>
  <c r="C426" i="2"/>
  <c r="D426" i="2"/>
  <c r="E426" i="2"/>
  <c r="F426" i="2"/>
  <c r="G426" i="2"/>
  <c r="H426" i="2"/>
  <c r="I426" i="2"/>
  <c r="A427" i="2"/>
  <c r="B427" i="2"/>
  <c r="C427" i="2"/>
  <c r="D427" i="2"/>
  <c r="E427" i="2"/>
  <c r="F427" i="2"/>
  <c r="G427" i="2"/>
  <c r="H427" i="2"/>
  <c r="I427" i="2"/>
  <c r="A428" i="2"/>
  <c r="B428" i="2"/>
  <c r="C428" i="2"/>
  <c r="D428" i="2"/>
  <c r="E428" i="2"/>
  <c r="F428" i="2"/>
  <c r="G428" i="2"/>
  <c r="H428" i="2"/>
  <c r="I428" i="2"/>
  <c r="A429" i="2"/>
  <c r="B429" i="2"/>
  <c r="C429" i="2"/>
  <c r="D429" i="2"/>
  <c r="E429" i="2"/>
  <c r="F429" i="2"/>
  <c r="G429" i="2"/>
  <c r="H429" i="2"/>
  <c r="I429" i="2"/>
  <c r="A430" i="2"/>
  <c r="B430" i="2"/>
  <c r="C430" i="2"/>
  <c r="D430" i="2"/>
  <c r="E430" i="2"/>
  <c r="F430" i="2"/>
  <c r="G430" i="2"/>
  <c r="H430" i="2"/>
  <c r="I430" i="2"/>
  <c r="A431" i="2"/>
  <c r="B431" i="2"/>
  <c r="C431" i="2"/>
  <c r="D431" i="2"/>
  <c r="E431" i="2"/>
  <c r="F431" i="2"/>
  <c r="G431" i="2"/>
  <c r="H431" i="2"/>
  <c r="I431" i="2"/>
  <c r="A432" i="2"/>
  <c r="B432" i="2"/>
  <c r="C432" i="2"/>
  <c r="D432" i="2"/>
  <c r="E432" i="2"/>
  <c r="F432" i="2"/>
  <c r="G432" i="2"/>
  <c r="H432" i="2"/>
  <c r="I432" i="2"/>
  <c r="A433" i="2"/>
  <c r="B433" i="2"/>
  <c r="C433" i="2"/>
  <c r="D433" i="2"/>
  <c r="E433" i="2"/>
  <c r="F433" i="2"/>
  <c r="G433" i="2"/>
  <c r="H433" i="2"/>
  <c r="I433" i="2"/>
  <c r="A434" i="2"/>
  <c r="B434" i="2"/>
  <c r="C434" i="2"/>
  <c r="D434" i="2"/>
  <c r="E434" i="2"/>
  <c r="F434" i="2"/>
  <c r="G434" i="2"/>
  <c r="H434" i="2"/>
  <c r="I434" i="2"/>
  <c r="A435" i="2"/>
  <c r="B435" i="2"/>
  <c r="C435" i="2"/>
  <c r="D435" i="2"/>
  <c r="E435" i="2"/>
  <c r="F435" i="2"/>
  <c r="G435" i="2"/>
  <c r="H435" i="2"/>
  <c r="I435" i="2"/>
  <c r="A436" i="2"/>
  <c r="B436" i="2"/>
  <c r="C436" i="2"/>
  <c r="D436" i="2"/>
  <c r="E436" i="2"/>
  <c r="F436" i="2"/>
  <c r="G436" i="2"/>
  <c r="H436" i="2"/>
  <c r="I436" i="2"/>
  <c r="A437" i="2"/>
  <c r="B437" i="2"/>
  <c r="C437" i="2"/>
  <c r="D437" i="2"/>
  <c r="E437" i="2"/>
  <c r="F437" i="2"/>
  <c r="G437" i="2"/>
  <c r="H437" i="2"/>
  <c r="I437" i="2"/>
  <c r="A438" i="2"/>
  <c r="B438" i="2"/>
  <c r="C438" i="2"/>
  <c r="D438" i="2"/>
  <c r="E438" i="2"/>
  <c r="F438" i="2"/>
  <c r="G438" i="2"/>
  <c r="H438" i="2"/>
  <c r="I438" i="2"/>
  <c r="A439" i="2"/>
  <c r="B439" i="2"/>
  <c r="C439" i="2"/>
  <c r="D439" i="2"/>
  <c r="E439" i="2"/>
  <c r="F439" i="2"/>
  <c r="G439" i="2"/>
  <c r="H439" i="2"/>
  <c r="I439" i="2"/>
  <c r="A440" i="2"/>
  <c r="B440" i="2"/>
  <c r="C440" i="2"/>
  <c r="D440" i="2"/>
  <c r="E440" i="2"/>
  <c r="F440" i="2"/>
  <c r="G440" i="2"/>
  <c r="H440" i="2"/>
  <c r="I440" i="2"/>
  <c r="A441" i="2"/>
  <c r="B441" i="2"/>
  <c r="C441" i="2"/>
  <c r="D441" i="2"/>
  <c r="E441" i="2"/>
  <c r="F441" i="2"/>
  <c r="G441" i="2"/>
  <c r="H441" i="2"/>
  <c r="I441" i="2"/>
  <c r="A442" i="2"/>
  <c r="B442" i="2"/>
  <c r="C442" i="2"/>
  <c r="D442" i="2"/>
  <c r="E442" i="2"/>
  <c r="F442" i="2"/>
  <c r="G442" i="2"/>
  <c r="H442" i="2"/>
  <c r="I442" i="2"/>
  <c r="A443" i="2"/>
  <c r="B443" i="2"/>
  <c r="C443" i="2"/>
  <c r="D443" i="2"/>
  <c r="E443" i="2"/>
  <c r="F443" i="2"/>
  <c r="G443" i="2"/>
  <c r="H443" i="2"/>
  <c r="I443" i="2"/>
  <c r="A444" i="2"/>
  <c r="B444" i="2"/>
  <c r="C444" i="2"/>
  <c r="D444" i="2"/>
  <c r="E444" i="2"/>
  <c r="F444" i="2"/>
  <c r="G444" i="2"/>
  <c r="H444" i="2"/>
  <c r="I444" i="2"/>
  <c r="A445" i="2"/>
  <c r="B445" i="2"/>
  <c r="C445" i="2"/>
  <c r="D445" i="2"/>
  <c r="E445" i="2"/>
  <c r="F445" i="2"/>
  <c r="G445" i="2"/>
  <c r="H445" i="2"/>
  <c r="I445" i="2"/>
  <c r="A446" i="2"/>
  <c r="B446" i="2"/>
  <c r="C446" i="2"/>
  <c r="D446" i="2"/>
  <c r="E446" i="2"/>
  <c r="F446" i="2"/>
  <c r="G446" i="2"/>
  <c r="H446" i="2"/>
  <c r="I446" i="2"/>
  <c r="A447" i="2"/>
  <c r="B447" i="2"/>
  <c r="C447" i="2"/>
  <c r="D447" i="2"/>
  <c r="E447" i="2"/>
  <c r="F447" i="2"/>
  <c r="G447" i="2"/>
  <c r="H447" i="2"/>
  <c r="I447" i="2"/>
  <c r="A448" i="2"/>
  <c r="B448" i="2"/>
  <c r="C448" i="2"/>
  <c r="D448" i="2"/>
  <c r="E448" i="2"/>
  <c r="F448" i="2"/>
  <c r="G448" i="2"/>
  <c r="H448" i="2"/>
  <c r="I448" i="2"/>
  <c r="A449" i="2"/>
  <c r="B449" i="2"/>
  <c r="C449" i="2"/>
  <c r="D449" i="2"/>
  <c r="E449" i="2"/>
  <c r="F449" i="2"/>
  <c r="G449" i="2"/>
  <c r="H449" i="2"/>
  <c r="I449" i="2"/>
  <c r="A450" i="2"/>
  <c r="B450" i="2"/>
  <c r="C450" i="2"/>
  <c r="D450" i="2"/>
  <c r="E450" i="2"/>
  <c r="F450" i="2"/>
  <c r="G450" i="2"/>
  <c r="H450" i="2"/>
  <c r="I450" i="2"/>
  <c r="A451" i="2"/>
  <c r="B451" i="2"/>
  <c r="C451" i="2"/>
  <c r="D451" i="2"/>
  <c r="E451" i="2"/>
  <c r="F451" i="2"/>
  <c r="G451" i="2"/>
  <c r="H451" i="2"/>
  <c r="I451" i="2"/>
  <c r="A452" i="2"/>
  <c r="B452" i="2"/>
  <c r="C452" i="2"/>
  <c r="D452" i="2"/>
  <c r="E452" i="2"/>
  <c r="F452" i="2"/>
  <c r="G452" i="2"/>
  <c r="H452" i="2"/>
  <c r="I452" i="2"/>
  <c r="A453" i="2"/>
  <c r="B453" i="2"/>
  <c r="C453" i="2"/>
  <c r="D453" i="2"/>
  <c r="E453" i="2"/>
  <c r="F453" i="2"/>
  <c r="G453" i="2"/>
  <c r="H453" i="2"/>
  <c r="I453" i="2"/>
  <c r="A454" i="2"/>
  <c r="B454" i="2"/>
  <c r="C454" i="2"/>
  <c r="D454" i="2"/>
  <c r="E454" i="2"/>
  <c r="F454" i="2"/>
  <c r="G454" i="2"/>
  <c r="H454" i="2"/>
  <c r="I454" i="2"/>
  <c r="A455" i="2"/>
  <c r="B455" i="2"/>
  <c r="C455" i="2"/>
  <c r="D455" i="2"/>
  <c r="E455" i="2"/>
  <c r="F455" i="2"/>
  <c r="G455" i="2"/>
  <c r="H455" i="2"/>
  <c r="I455" i="2"/>
  <c r="A456" i="2"/>
  <c r="B456" i="2"/>
  <c r="C456" i="2"/>
  <c r="D456" i="2"/>
  <c r="E456" i="2"/>
  <c r="F456" i="2"/>
  <c r="G456" i="2"/>
  <c r="H456" i="2"/>
  <c r="I456" i="2"/>
  <c r="A457" i="2"/>
  <c r="B457" i="2"/>
  <c r="C457" i="2"/>
  <c r="D457" i="2"/>
  <c r="E457" i="2"/>
  <c r="F457" i="2"/>
  <c r="G457" i="2"/>
  <c r="H457" i="2"/>
  <c r="I457" i="2"/>
  <c r="A458" i="2"/>
  <c r="B458" i="2"/>
  <c r="C458" i="2"/>
  <c r="D458" i="2"/>
  <c r="E458" i="2"/>
  <c r="F458" i="2"/>
  <c r="G458" i="2"/>
  <c r="H458" i="2"/>
  <c r="I458" i="2"/>
  <c r="A459" i="2"/>
  <c r="B459" i="2"/>
  <c r="C459" i="2"/>
  <c r="D459" i="2"/>
  <c r="E459" i="2"/>
  <c r="F459" i="2"/>
  <c r="G459" i="2"/>
  <c r="H459" i="2"/>
  <c r="I459" i="2"/>
  <c r="A460" i="2"/>
  <c r="B460" i="2"/>
  <c r="C460" i="2"/>
  <c r="D460" i="2"/>
  <c r="E460" i="2"/>
  <c r="F460" i="2"/>
  <c r="G460" i="2"/>
  <c r="H460" i="2"/>
  <c r="I460" i="2"/>
  <c r="A461" i="2"/>
  <c r="B461" i="2"/>
  <c r="C461" i="2"/>
  <c r="D461" i="2"/>
  <c r="E461" i="2"/>
  <c r="F461" i="2"/>
  <c r="G461" i="2"/>
  <c r="H461" i="2"/>
  <c r="I461" i="2"/>
  <c r="A462" i="2"/>
  <c r="B462" i="2"/>
  <c r="C462" i="2"/>
  <c r="D462" i="2"/>
  <c r="E462" i="2"/>
  <c r="F462" i="2"/>
  <c r="G462" i="2"/>
  <c r="H462" i="2"/>
  <c r="I462" i="2"/>
  <c r="A463" i="2"/>
  <c r="B463" i="2"/>
  <c r="C463" i="2"/>
  <c r="D463" i="2"/>
  <c r="E463" i="2"/>
  <c r="F463" i="2"/>
  <c r="G463" i="2"/>
  <c r="H463" i="2"/>
  <c r="I463" i="2"/>
  <c r="A464" i="2"/>
  <c r="B464" i="2"/>
  <c r="C464" i="2"/>
  <c r="D464" i="2"/>
  <c r="E464" i="2"/>
  <c r="F464" i="2"/>
  <c r="G464" i="2"/>
  <c r="H464" i="2"/>
  <c r="I464" i="2"/>
  <c r="A465" i="2"/>
  <c r="B465" i="2"/>
  <c r="C465" i="2"/>
  <c r="D465" i="2"/>
  <c r="E465" i="2"/>
  <c r="F465" i="2"/>
  <c r="G465" i="2"/>
  <c r="H465" i="2"/>
  <c r="I465" i="2"/>
  <c r="A466" i="2"/>
  <c r="B466" i="2"/>
  <c r="C466" i="2"/>
  <c r="D466" i="2"/>
  <c r="E466" i="2"/>
  <c r="F466" i="2"/>
  <c r="G466" i="2"/>
  <c r="H466" i="2"/>
  <c r="I466" i="2"/>
  <c r="A467" i="2"/>
  <c r="B467" i="2"/>
  <c r="C467" i="2"/>
  <c r="D467" i="2"/>
  <c r="E467" i="2"/>
  <c r="F467" i="2"/>
  <c r="G467" i="2"/>
  <c r="H467" i="2"/>
  <c r="I467" i="2"/>
  <c r="A468" i="2"/>
  <c r="B468" i="2"/>
  <c r="C468" i="2"/>
  <c r="D468" i="2"/>
  <c r="E468" i="2"/>
  <c r="F468" i="2"/>
  <c r="G468" i="2"/>
  <c r="H468" i="2"/>
  <c r="I468" i="2"/>
  <c r="A469" i="2"/>
  <c r="B469" i="2"/>
  <c r="C469" i="2"/>
  <c r="D469" i="2"/>
  <c r="E469" i="2"/>
  <c r="F469" i="2"/>
  <c r="G469" i="2"/>
  <c r="H469" i="2"/>
  <c r="I469" i="2"/>
  <c r="A470" i="2"/>
  <c r="B470" i="2"/>
  <c r="C470" i="2"/>
  <c r="D470" i="2"/>
  <c r="E470" i="2"/>
  <c r="F470" i="2"/>
  <c r="G470" i="2"/>
  <c r="H470" i="2"/>
  <c r="I470" i="2"/>
  <c r="A471" i="2"/>
  <c r="B471" i="2"/>
  <c r="C471" i="2"/>
  <c r="D471" i="2"/>
  <c r="E471" i="2"/>
  <c r="F471" i="2"/>
  <c r="G471" i="2"/>
  <c r="H471" i="2"/>
  <c r="I471" i="2"/>
  <c r="A472" i="2"/>
  <c r="B472" i="2"/>
  <c r="C472" i="2"/>
  <c r="D472" i="2"/>
  <c r="E472" i="2"/>
  <c r="F472" i="2"/>
  <c r="G472" i="2"/>
  <c r="H472" i="2"/>
  <c r="I472" i="2"/>
  <c r="A473" i="2"/>
  <c r="B473" i="2"/>
  <c r="C473" i="2"/>
  <c r="D473" i="2"/>
  <c r="E473" i="2"/>
  <c r="F473" i="2"/>
  <c r="G473" i="2"/>
  <c r="H473" i="2"/>
  <c r="I473" i="2"/>
  <c r="A474" i="2"/>
  <c r="B474" i="2"/>
  <c r="C474" i="2"/>
  <c r="D474" i="2"/>
  <c r="E474" i="2"/>
  <c r="F474" i="2"/>
  <c r="G474" i="2"/>
  <c r="H474" i="2"/>
  <c r="I474" i="2"/>
  <c r="A475" i="2"/>
  <c r="B475" i="2"/>
  <c r="C475" i="2"/>
  <c r="D475" i="2"/>
  <c r="E475" i="2"/>
  <c r="F475" i="2"/>
  <c r="G475" i="2"/>
  <c r="H475" i="2"/>
  <c r="I475" i="2"/>
  <c r="A476" i="2"/>
  <c r="B476" i="2"/>
  <c r="C476" i="2"/>
  <c r="D476" i="2"/>
  <c r="E476" i="2"/>
  <c r="F476" i="2"/>
  <c r="G476" i="2"/>
  <c r="H476" i="2"/>
  <c r="I476" i="2"/>
  <c r="A477" i="2"/>
  <c r="B477" i="2"/>
  <c r="C477" i="2"/>
  <c r="D477" i="2"/>
  <c r="E477" i="2"/>
  <c r="F477" i="2"/>
  <c r="G477" i="2"/>
  <c r="H477" i="2"/>
  <c r="I477" i="2"/>
  <c r="A478" i="2"/>
  <c r="B478" i="2"/>
  <c r="C478" i="2"/>
  <c r="D478" i="2"/>
  <c r="E478" i="2"/>
  <c r="F478" i="2"/>
  <c r="G478" i="2"/>
  <c r="H478" i="2"/>
  <c r="I478" i="2"/>
  <c r="A479" i="2"/>
  <c r="B479" i="2"/>
  <c r="C479" i="2"/>
  <c r="D479" i="2"/>
  <c r="E479" i="2"/>
  <c r="F479" i="2"/>
  <c r="G479" i="2"/>
  <c r="H479" i="2"/>
  <c r="I479" i="2"/>
  <c r="A480" i="2"/>
  <c r="B480" i="2"/>
  <c r="C480" i="2"/>
  <c r="D480" i="2"/>
  <c r="E480" i="2"/>
  <c r="F480" i="2"/>
  <c r="G480" i="2"/>
  <c r="H480" i="2"/>
  <c r="I480" i="2"/>
  <c r="A481" i="2"/>
  <c r="B481" i="2"/>
  <c r="C481" i="2"/>
  <c r="D481" i="2"/>
  <c r="E481" i="2"/>
  <c r="F481" i="2"/>
  <c r="G481" i="2"/>
  <c r="H481" i="2"/>
  <c r="I481" i="2"/>
  <c r="A482" i="2"/>
  <c r="B482" i="2"/>
  <c r="C482" i="2"/>
  <c r="D482" i="2"/>
  <c r="E482" i="2"/>
  <c r="F482" i="2"/>
  <c r="G482" i="2"/>
  <c r="H482" i="2"/>
  <c r="I482" i="2"/>
  <c r="A483" i="2"/>
  <c r="B483" i="2"/>
  <c r="C483" i="2"/>
  <c r="D483" i="2"/>
  <c r="E483" i="2"/>
  <c r="F483" i="2"/>
  <c r="G483" i="2"/>
  <c r="H483" i="2"/>
  <c r="I483" i="2"/>
  <c r="A484" i="2"/>
  <c r="B484" i="2"/>
  <c r="C484" i="2"/>
  <c r="D484" i="2"/>
  <c r="E484" i="2"/>
  <c r="F484" i="2"/>
  <c r="G484" i="2"/>
  <c r="H484" i="2"/>
  <c r="I484" i="2"/>
  <c r="A485" i="2"/>
  <c r="B485" i="2"/>
  <c r="C485" i="2"/>
  <c r="D485" i="2"/>
  <c r="E485" i="2"/>
  <c r="F485" i="2"/>
  <c r="G485" i="2"/>
  <c r="H485" i="2"/>
  <c r="I485" i="2"/>
  <c r="A486" i="2"/>
  <c r="B486" i="2"/>
  <c r="C486" i="2"/>
  <c r="D486" i="2"/>
  <c r="E486" i="2"/>
  <c r="F486" i="2"/>
  <c r="G486" i="2"/>
  <c r="H486" i="2"/>
  <c r="I486" i="2"/>
  <c r="A487" i="2"/>
  <c r="B487" i="2"/>
  <c r="C487" i="2"/>
  <c r="D487" i="2"/>
  <c r="E487" i="2"/>
  <c r="F487" i="2"/>
  <c r="G487" i="2"/>
  <c r="H487" i="2"/>
  <c r="I487" i="2"/>
  <c r="A488" i="2"/>
  <c r="B488" i="2"/>
  <c r="C488" i="2"/>
  <c r="D488" i="2"/>
  <c r="E488" i="2"/>
  <c r="F488" i="2"/>
  <c r="G488" i="2"/>
  <c r="H488" i="2"/>
  <c r="I488" i="2"/>
  <c r="A489" i="2"/>
  <c r="B489" i="2"/>
  <c r="C489" i="2"/>
  <c r="D489" i="2"/>
  <c r="E489" i="2"/>
  <c r="F489" i="2"/>
  <c r="G489" i="2"/>
  <c r="H489" i="2"/>
  <c r="I489" i="2"/>
  <c r="A490" i="2"/>
  <c r="B490" i="2"/>
  <c r="C490" i="2"/>
  <c r="D490" i="2"/>
  <c r="E490" i="2"/>
  <c r="F490" i="2"/>
  <c r="G490" i="2"/>
  <c r="H490" i="2"/>
  <c r="I490" i="2"/>
  <c r="A491" i="2"/>
  <c r="B491" i="2"/>
  <c r="C491" i="2"/>
  <c r="D491" i="2"/>
  <c r="E491" i="2"/>
  <c r="F491" i="2"/>
  <c r="G491" i="2"/>
  <c r="H491" i="2"/>
  <c r="I491" i="2"/>
  <c r="A492" i="2"/>
  <c r="B492" i="2"/>
  <c r="C492" i="2"/>
  <c r="D492" i="2"/>
  <c r="E492" i="2"/>
  <c r="F492" i="2"/>
  <c r="G492" i="2"/>
  <c r="H492" i="2"/>
  <c r="I492" i="2"/>
  <c r="A493" i="2"/>
  <c r="B493" i="2"/>
  <c r="C493" i="2"/>
  <c r="D493" i="2"/>
  <c r="E493" i="2"/>
  <c r="F493" i="2"/>
  <c r="G493" i="2"/>
  <c r="H493" i="2"/>
  <c r="I493" i="2"/>
  <c r="A494" i="2"/>
  <c r="B494" i="2"/>
  <c r="C494" i="2"/>
  <c r="D494" i="2"/>
  <c r="E494" i="2"/>
  <c r="F494" i="2"/>
  <c r="G494" i="2"/>
  <c r="H494" i="2"/>
  <c r="I494" i="2"/>
  <c r="A495" i="2"/>
  <c r="B495" i="2"/>
  <c r="C495" i="2"/>
  <c r="D495" i="2"/>
  <c r="E495" i="2"/>
  <c r="F495" i="2"/>
  <c r="G495" i="2"/>
  <c r="H495" i="2"/>
  <c r="I495" i="2"/>
  <c r="A496" i="2"/>
  <c r="B496" i="2"/>
  <c r="C496" i="2"/>
  <c r="D496" i="2"/>
  <c r="E496" i="2"/>
  <c r="F496" i="2"/>
  <c r="G496" i="2"/>
  <c r="H496" i="2"/>
  <c r="I496" i="2"/>
  <c r="A497" i="2"/>
  <c r="B497" i="2"/>
  <c r="C497" i="2"/>
  <c r="D497" i="2"/>
  <c r="E497" i="2"/>
  <c r="F497" i="2"/>
  <c r="G497" i="2"/>
  <c r="H497" i="2"/>
  <c r="I497" i="2"/>
  <c r="A498" i="2"/>
  <c r="B498" i="2"/>
  <c r="C498" i="2"/>
  <c r="D498" i="2"/>
  <c r="E498" i="2"/>
  <c r="F498" i="2"/>
  <c r="G498" i="2"/>
  <c r="H498" i="2"/>
  <c r="I498" i="2"/>
  <c r="A499" i="2"/>
  <c r="B499" i="2"/>
  <c r="C499" i="2"/>
  <c r="D499" i="2"/>
  <c r="E499" i="2"/>
  <c r="F499" i="2"/>
  <c r="G499" i="2"/>
  <c r="H499" i="2"/>
  <c r="I499" i="2"/>
  <c r="A500" i="2"/>
  <c r="B500" i="2"/>
  <c r="C500" i="2"/>
  <c r="D500" i="2"/>
  <c r="E500" i="2"/>
  <c r="F500" i="2"/>
  <c r="G500" i="2"/>
  <c r="H500" i="2"/>
  <c r="I500" i="2"/>
  <c r="A501" i="2"/>
  <c r="B501" i="2"/>
  <c r="C501" i="2"/>
  <c r="D501" i="2"/>
  <c r="E501" i="2"/>
  <c r="F501" i="2"/>
  <c r="G501" i="2"/>
  <c r="H501" i="2"/>
  <c r="I501" i="2"/>
  <c r="A502" i="2"/>
  <c r="B502" i="2"/>
  <c r="C502" i="2"/>
  <c r="D502" i="2"/>
  <c r="E502" i="2"/>
  <c r="F502" i="2"/>
  <c r="G502" i="2"/>
  <c r="H502" i="2"/>
  <c r="I502" i="2"/>
  <c r="A503" i="2"/>
  <c r="B503" i="2"/>
  <c r="C503" i="2"/>
  <c r="D503" i="2"/>
  <c r="E503" i="2"/>
  <c r="F503" i="2"/>
  <c r="G503" i="2"/>
  <c r="H503" i="2"/>
  <c r="I503" i="2"/>
  <c r="A504" i="2"/>
  <c r="B504" i="2"/>
  <c r="C504" i="2"/>
  <c r="D504" i="2"/>
  <c r="E504" i="2"/>
  <c r="F504" i="2"/>
  <c r="G504" i="2"/>
  <c r="H504" i="2"/>
  <c r="I504" i="2"/>
  <c r="A505" i="2"/>
  <c r="B505" i="2"/>
  <c r="C505" i="2"/>
  <c r="D505" i="2"/>
  <c r="E505" i="2"/>
  <c r="F505" i="2"/>
  <c r="G505" i="2"/>
  <c r="H505" i="2"/>
  <c r="I505" i="2"/>
  <c r="A506" i="2"/>
  <c r="B506" i="2"/>
  <c r="C506" i="2"/>
  <c r="D506" i="2"/>
  <c r="E506" i="2"/>
  <c r="F506" i="2"/>
  <c r="G506" i="2"/>
  <c r="H506" i="2"/>
  <c r="I506" i="2"/>
  <c r="A507" i="2"/>
  <c r="B507" i="2"/>
  <c r="C507" i="2"/>
  <c r="D507" i="2"/>
  <c r="E507" i="2"/>
  <c r="F507" i="2"/>
  <c r="G507" i="2"/>
  <c r="H507" i="2"/>
  <c r="I507" i="2"/>
  <c r="A508" i="2"/>
  <c r="B508" i="2"/>
  <c r="C508" i="2"/>
  <c r="D508" i="2"/>
  <c r="E508" i="2"/>
  <c r="F508" i="2"/>
  <c r="G508" i="2"/>
  <c r="H508" i="2"/>
  <c r="I508" i="2"/>
  <c r="A509" i="2"/>
  <c r="B509" i="2"/>
  <c r="C509" i="2"/>
  <c r="D509" i="2"/>
  <c r="E509" i="2"/>
  <c r="F509" i="2"/>
  <c r="G509" i="2"/>
  <c r="H509" i="2"/>
  <c r="I509" i="2"/>
  <c r="A510" i="2"/>
  <c r="B510" i="2"/>
  <c r="C510" i="2"/>
  <c r="D510" i="2"/>
  <c r="E510" i="2"/>
  <c r="F510" i="2"/>
  <c r="G510" i="2"/>
  <c r="H510" i="2"/>
  <c r="I510" i="2"/>
  <c r="A511" i="2"/>
  <c r="B511" i="2"/>
  <c r="C511" i="2"/>
  <c r="D511" i="2"/>
  <c r="E511" i="2"/>
  <c r="F511" i="2"/>
  <c r="G511" i="2"/>
  <c r="H511" i="2"/>
  <c r="I511" i="2"/>
  <c r="A512" i="2"/>
  <c r="B512" i="2"/>
  <c r="C512" i="2"/>
  <c r="D512" i="2"/>
  <c r="E512" i="2"/>
  <c r="F512" i="2"/>
  <c r="G512" i="2"/>
  <c r="H512" i="2"/>
  <c r="I512" i="2"/>
  <c r="A513" i="2"/>
  <c r="B513" i="2"/>
  <c r="C513" i="2"/>
  <c r="D513" i="2"/>
  <c r="E513" i="2"/>
  <c r="F513" i="2"/>
  <c r="G513" i="2"/>
  <c r="H513" i="2"/>
  <c r="I513" i="2"/>
  <c r="A514" i="2"/>
  <c r="B514" i="2"/>
  <c r="C514" i="2"/>
  <c r="D514" i="2"/>
  <c r="E514" i="2"/>
  <c r="F514" i="2"/>
  <c r="G514" i="2"/>
  <c r="H514" i="2"/>
  <c r="I514" i="2"/>
  <c r="A515" i="2"/>
  <c r="B515" i="2"/>
  <c r="C515" i="2"/>
  <c r="D515" i="2"/>
  <c r="E515" i="2"/>
  <c r="F515" i="2"/>
  <c r="G515" i="2"/>
  <c r="H515" i="2"/>
  <c r="I515" i="2"/>
  <c r="A516" i="2"/>
  <c r="B516" i="2"/>
  <c r="C516" i="2"/>
  <c r="D516" i="2"/>
  <c r="E516" i="2"/>
  <c r="F516" i="2"/>
  <c r="G516" i="2"/>
  <c r="H516" i="2"/>
  <c r="I516" i="2"/>
  <c r="A517" i="2"/>
  <c r="B517" i="2"/>
  <c r="C517" i="2"/>
  <c r="D517" i="2"/>
  <c r="E517" i="2"/>
  <c r="F517" i="2"/>
  <c r="G517" i="2"/>
  <c r="H517" i="2"/>
  <c r="I517" i="2"/>
  <c r="A518" i="2"/>
  <c r="B518" i="2"/>
  <c r="C518" i="2"/>
  <c r="D518" i="2"/>
  <c r="E518" i="2"/>
  <c r="F518" i="2"/>
  <c r="G518" i="2"/>
  <c r="H518" i="2"/>
  <c r="I518" i="2"/>
  <c r="A519" i="2"/>
  <c r="B519" i="2"/>
  <c r="C519" i="2"/>
  <c r="D519" i="2"/>
  <c r="E519" i="2"/>
  <c r="F519" i="2"/>
  <c r="G519" i="2"/>
  <c r="H519" i="2"/>
  <c r="I519" i="2"/>
  <c r="A520" i="2"/>
  <c r="B520" i="2"/>
  <c r="C520" i="2"/>
  <c r="D520" i="2"/>
  <c r="E520" i="2"/>
  <c r="F520" i="2"/>
  <c r="G520" i="2"/>
  <c r="H520" i="2"/>
  <c r="I520" i="2"/>
  <c r="A521" i="2"/>
  <c r="B521" i="2"/>
  <c r="C521" i="2"/>
  <c r="D521" i="2"/>
  <c r="E521" i="2"/>
  <c r="F521" i="2"/>
  <c r="G521" i="2"/>
  <c r="H521" i="2"/>
  <c r="I521" i="2"/>
  <c r="A522" i="2"/>
  <c r="B522" i="2"/>
  <c r="C522" i="2"/>
  <c r="D522" i="2"/>
  <c r="E522" i="2"/>
  <c r="F522" i="2"/>
  <c r="G522" i="2"/>
  <c r="H522" i="2"/>
  <c r="I522" i="2"/>
  <c r="A523" i="2"/>
  <c r="B523" i="2"/>
  <c r="C523" i="2"/>
  <c r="D523" i="2"/>
  <c r="E523" i="2"/>
  <c r="F523" i="2"/>
  <c r="G523" i="2"/>
  <c r="H523" i="2"/>
  <c r="I523" i="2"/>
  <c r="A524" i="2"/>
  <c r="B524" i="2"/>
  <c r="C524" i="2"/>
  <c r="D524" i="2"/>
  <c r="E524" i="2"/>
  <c r="F524" i="2"/>
  <c r="G524" i="2"/>
  <c r="H524" i="2"/>
  <c r="I524" i="2"/>
  <c r="A525" i="2"/>
  <c r="B525" i="2"/>
  <c r="C525" i="2"/>
  <c r="D525" i="2"/>
  <c r="E525" i="2"/>
  <c r="F525" i="2"/>
  <c r="G525" i="2"/>
  <c r="H525" i="2"/>
  <c r="I525" i="2"/>
  <c r="A526" i="2"/>
  <c r="B526" i="2"/>
  <c r="C526" i="2"/>
  <c r="D526" i="2"/>
  <c r="E526" i="2"/>
  <c r="F526" i="2"/>
  <c r="G526" i="2"/>
  <c r="H526" i="2"/>
  <c r="I526" i="2"/>
  <c r="A527" i="2"/>
  <c r="B527" i="2"/>
  <c r="C527" i="2"/>
  <c r="D527" i="2"/>
  <c r="E527" i="2"/>
  <c r="F527" i="2"/>
  <c r="G527" i="2"/>
  <c r="H527" i="2"/>
  <c r="I527" i="2"/>
  <c r="A528" i="2"/>
  <c r="B528" i="2"/>
  <c r="C528" i="2"/>
  <c r="D528" i="2"/>
  <c r="E528" i="2"/>
  <c r="F528" i="2"/>
  <c r="G528" i="2"/>
  <c r="H528" i="2"/>
  <c r="I528" i="2"/>
  <c r="A529" i="2"/>
  <c r="B529" i="2"/>
  <c r="C529" i="2"/>
  <c r="D529" i="2"/>
  <c r="E529" i="2"/>
  <c r="F529" i="2"/>
  <c r="G529" i="2"/>
  <c r="H529" i="2"/>
  <c r="I529" i="2"/>
  <c r="A530" i="2"/>
  <c r="B530" i="2"/>
  <c r="C530" i="2"/>
  <c r="D530" i="2"/>
  <c r="E530" i="2"/>
  <c r="F530" i="2"/>
  <c r="G530" i="2"/>
  <c r="H530" i="2"/>
  <c r="I530" i="2"/>
  <c r="A531" i="2"/>
  <c r="B531" i="2"/>
  <c r="C531" i="2"/>
  <c r="D531" i="2"/>
  <c r="E531" i="2"/>
  <c r="F531" i="2"/>
  <c r="G531" i="2"/>
  <c r="H531" i="2"/>
  <c r="I531" i="2"/>
  <c r="A532" i="2"/>
  <c r="B532" i="2"/>
  <c r="C532" i="2"/>
  <c r="D532" i="2"/>
  <c r="E532" i="2"/>
  <c r="F532" i="2"/>
  <c r="G532" i="2"/>
  <c r="H532" i="2"/>
  <c r="I532" i="2"/>
  <c r="A533" i="2"/>
  <c r="B533" i="2"/>
  <c r="C533" i="2"/>
  <c r="D533" i="2"/>
  <c r="E533" i="2"/>
  <c r="F533" i="2"/>
  <c r="G533" i="2"/>
  <c r="H533" i="2"/>
  <c r="I533" i="2"/>
  <c r="A534" i="2"/>
  <c r="B534" i="2"/>
  <c r="C534" i="2"/>
  <c r="D534" i="2"/>
  <c r="E534" i="2"/>
  <c r="F534" i="2"/>
  <c r="G534" i="2"/>
  <c r="H534" i="2"/>
  <c r="I534" i="2"/>
  <c r="A535" i="2"/>
  <c r="B535" i="2"/>
  <c r="C535" i="2"/>
  <c r="D535" i="2"/>
  <c r="E535" i="2"/>
  <c r="F535" i="2"/>
  <c r="G535" i="2"/>
  <c r="H535" i="2"/>
  <c r="I535" i="2"/>
  <c r="A536" i="2"/>
  <c r="B536" i="2"/>
  <c r="C536" i="2"/>
  <c r="D536" i="2"/>
  <c r="E536" i="2"/>
  <c r="F536" i="2"/>
  <c r="G536" i="2"/>
  <c r="H536" i="2"/>
  <c r="I536" i="2"/>
  <c r="A537" i="2"/>
  <c r="B537" i="2"/>
  <c r="C537" i="2"/>
  <c r="D537" i="2"/>
  <c r="E537" i="2"/>
  <c r="F537" i="2"/>
  <c r="G537" i="2"/>
  <c r="H537" i="2"/>
  <c r="I537" i="2"/>
  <c r="A538" i="2"/>
  <c r="B538" i="2"/>
  <c r="C538" i="2"/>
  <c r="D538" i="2"/>
  <c r="E538" i="2"/>
  <c r="F538" i="2"/>
  <c r="G538" i="2"/>
  <c r="H538" i="2"/>
  <c r="I538" i="2"/>
  <c r="A539" i="2"/>
  <c r="B539" i="2"/>
  <c r="C539" i="2"/>
  <c r="D539" i="2"/>
  <c r="E539" i="2"/>
  <c r="F539" i="2"/>
  <c r="G539" i="2"/>
  <c r="H539" i="2"/>
  <c r="I539" i="2"/>
  <c r="A540" i="2"/>
  <c r="B540" i="2"/>
  <c r="C540" i="2"/>
  <c r="D540" i="2"/>
  <c r="E540" i="2"/>
  <c r="F540" i="2"/>
  <c r="G540" i="2"/>
  <c r="H540" i="2"/>
  <c r="I540" i="2"/>
  <c r="A541" i="2"/>
  <c r="B541" i="2"/>
  <c r="C541" i="2"/>
  <c r="D541" i="2"/>
  <c r="E541" i="2"/>
  <c r="F541" i="2"/>
  <c r="G541" i="2"/>
  <c r="H541" i="2"/>
  <c r="I541" i="2"/>
  <c r="A542" i="2"/>
  <c r="B542" i="2"/>
  <c r="C542" i="2"/>
  <c r="D542" i="2"/>
  <c r="E542" i="2"/>
  <c r="F542" i="2"/>
  <c r="G542" i="2"/>
  <c r="H542" i="2"/>
  <c r="I542" i="2"/>
  <c r="A543" i="2"/>
  <c r="B543" i="2"/>
  <c r="C543" i="2"/>
  <c r="D543" i="2"/>
  <c r="E543" i="2"/>
  <c r="F543" i="2"/>
  <c r="G543" i="2"/>
  <c r="H543" i="2"/>
  <c r="I543" i="2"/>
  <c r="A544" i="2"/>
  <c r="B544" i="2"/>
  <c r="C544" i="2"/>
  <c r="D544" i="2"/>
  <c r="E544" i="2"/>
  <c r="F544" i="2"/>
  <c r="G544" i="2"/>
  <c r="H544" i="2"/>
  <c r="I544" i="2"/>
  <c r="A545" i="2"/>
  <c r="B545" i="2"/>
  <c r="C545" i="2"/>
  <c r="D545" i="2"/>
  <c r="E545" i="2"/>
  <c r="F545" i="2"/>
  <c r="G545" i="2"/>
  <c r="H545" i="2"/>
  <c r="I545" i="2"/>
  <c r="A546" i="2"/>
  <c r="B546" i="2"/>
  <c r="C546" i="2"/>
  <c r="D546" i="2"/>
  <c r="E546" i="2"/>
  <c r="F546" i="2"/>
  <c r="G546" i="2"/>
  <c r="H546" i="2"/>
  <c r="I546" i="2"/>
  <c r="A547" i="2"/>
  <c r="B547" i="2"/>
  <c r="C547" i="2"/>
  <c r="D547" i="2"/>
  <c r="E547" i="2"/>
  <c r="F547" i="2"/>
  <c r="G547" i="2"/>
  <c r="H547" i="2"/>
  <c r="I547" i="2"/>
  <c r="A548" i="2"/>
  <c r="B548" i="2"/>
  <c r="C548" i="2"/>
  <c r="D548" i="2"/>
  <c r="E548" i="2"/>
  <c r="F548" i="2"/>
  <c r="G548" i="2"/>
  <c r="H548" i="2"/>
  <c r="I548" i="2"/>
  <c r="A549" i="2"/>
  <c r="B549" i="2"/>
  <c r="C549" i="2"/>
  <c r="D549" i="2"/>
  <c r="E549" i="2"/>
  <c r="F549" i="2"/>
  <c r="G549" i="2"/>
  <c r="H549" i="2"/>
  <c r="I549" i="2"/>
  <c r="A550" i="2"/>
  <c r="B550" i="2"/>
  <c r="C550" i="2"/>
  <c r="D550" i="2"/>
  <c r="E550" i="2"/>
  <c r="F550" i="2"/>
  <c r="G550" i="2"/>
  <c r="H550" i="2"/>
  <c r="I550" i="2"/>
  <c r="A551" i="2"/>
  <c r="B551" i="2"/>
  <c r="C551" i="2"/>
  <c r="D551" i="2"/>
  <c r="E551" i="2"/>
  <c r="F551" i="2"/>
  <c r="G551" i="2"/>
  <c r="H551" i="2"/>
  <c r="I551" i="2"/>
  <c r="A552" i="2"/>
  <c r="B552" i="2"/>
  <c r="C552" i="2"/>
  <c r="D552" i="2"/>
  <c r="E552" i="2"/>
  <c r="F552" i="2"/>
  <c r="G552" i="2"/>
  <c r="H552" i="2"/>
  <c r="I552" i="2"/>
  <c r="A553" i="2"/>
  <c r="B553" i="2"/>
  <c r="C553" i="2"/>
  <c r="D553" i="2"/>
  <c r="E553" i="2"/>
  <c r="F553" i="2"/>
  <c r="G553" i="2"/>
  <c r="H553" i="2"/>
  <c r="I553" i="2"/>
  <c r="A554" i="2"/>
  <c r="B554" i="2"/>
  <c r="C554" i="2"/>
  <c r="D554" i="2"/>
  <c r="E554" i="2"/>
  <c r="F554" i="2"/>
  <c r="G554" i="2"/>
  <c r="H554" i="2"/>
  <c r="I554" i="2"/>
  <c r="A555" i="2"/>
  <c r="B555" i="2"/>
  <c r="C555" i="2"/>
  <c r="D555" i="2"/>
  <c r="E555" i="2"/>
  <c r="F555" i="2"/>
  <c r="G555" i="2"/>
  <c r="H555" i="2"/>
  <c r="I555" i="2"/>
  <c r="A556" i="2"/>
  <c r="B556" i="2"/>
  <c r="C556" i="2"/>
  <c r="D556" i="2"/>
  <c r="E556" i="2"/>
  <c r="F556" i="2"/>
  <c r="G556" i="2"/>
  <c r="H556" i="2"/>
  <c r="I556" i="2"/>
  <c r="A557" i="2"/>
  <c r="B557" i="2"/>
  <c r="C557" i="2"/>
  <c r="D557" i="2"/>
  <c r="E557" i="2"/>
  <c r="F557" i="2"/>
  <c r="G557" i="2"/>
  <c r="H557" i="2"/>
  <c r="I557" i="2"/>
  <c r="A558" i="2"/>
  <c r="B558" i="2"/>
  <c r="C558" i="2"/>
  <c r="D558" i="2"/>
  <c r="E558" i="2"/>
  <c r="F558" i="2"/>
  <c r="G558" i="2"/>
  <c r="H558" i="2"/>
  <c r="I558" i="2"/>
  <c r="A559" i="2"/>
  <c r="B559" i="2"/>
  <c r="C559" i="2"/>
  <c r="D559" i="2"/>
  <c r="E559" i="2"/>
  <c r="F559" i="2"/>
  <c r="G559" i="2"/>
  <c r="H559" i="2"/>
  <c r="I559" i="2"/>
  <c r="A560" i="2"/>
  <c r="B560" i="2"/>
  <c r="C560" i="2"/>
  <c r="D560" i="2"/>
  <c r="E560" i="2"/>
  <c r="F560" i="2"/>
  <c r="G560" i="2"/>
  <c r="H560" i="2"/>
  <c r="I560" i="2"/>
  <c r="A561" i="2"/>
  <c r="B561" i="2"/>
  <c r="C561" i="2"/>
  <c r="D561" i="2"/>
  <c r="E561" i="2"/>
  <c r="F561" i="2"/>
  <c r="G561" i="2"/>
  <c r="H561" i="2"/>
  <c r="I561" i="2"/>
  <c r="A562" i="2"/>
  <c r="B562" i="2"/>
  <c r="C562" i="2"/>
  <c r="D562" i="2"/>
  <c r="E562" i="2"/>
  <c r="F562" i="2"/>
  <c r="G562" i="2"/>
  <c r="H562" i="2"/>
  <c r="I562" i="2"/>
  <c r="A563" i="2"/>
  <c r="B563" i="2"/>
  <c r="C563" i="2"/>
  <c r="D563" i="2"/>
  <c r="E563" i="2"/>
  <c r="F563" i="2"/>
  <c r="G563" i="2"/>
  <c r="H563" i="2"/>
  <c r="I563" i="2"/>
  <c r="A564" i="2"/>
  <c r="B564" i="2"/>
  <c r="C564" i="2"/>
  <c r="D564" i="2"/>
  <c r="E564" i="2"/>
  <c r="F564" i="2"/>
  <c r="G564" i="2"/>
  <c r="H564" i="2"/>
  <c r="I564" i="2"/>
  <c r="A565" i="2"/>
  <c r="B565" i="2"/>
  <c r="C565" i="2"/>
  <c r="D565" i="2"/>
  <c r="E565" i="2"/>
  <c r="F565" i="2"/>
  <c r="G565" i="2"/>
  <c r="H565" i="2"/>
  <c r="I565" i="2"/>
  <c r="A566" i="2"/>
  <c r="B566" i="2"/>
  <c r="C566" i="2"/>
  <c r="D566" i="2"/>
  <c r="E566" i="2"/>
  <c r="F566" i="2"/>
  <c r="G566" i="2"/>
  <c r="H566" i="2"/>
  <c r="I566" i="2"/>
  <c r="A567" i="2"/>
  <c r="B567" i="2"/>
  <c r="C567" i="2"/>
  <c r="D567" i="2"/>
  <c r="E567" i="2"/>
  <c r="F567" i="2"/>
  <c r="G567" i="2"/>
  <c r="H567" i="2"/>
  <c r="I567" i="2"/>
  <c r="A568" i="2"/>
  <c r="B568" i="2"/>
  <c r="C568" i="2"/>
  <c r="D568" i="2"/>
  <c r="E568" i="2"/>
  <c r="F568" i="2"/>
  <c r="G568" i="2"/>
  <c r="H568" i="2"/>
  <c r="I568" i="2"/>
  <c r="A569" i="2"/>
  <c r="B569" i="2"/>
  <c r="C569" i="2"/>
  <c r="D569" i="2"/>
  <c r="E569" i="2"/>
  <c r="F569" i="2"/>
  <c r="G569" i="2"/>
  <c r="H569" i="2"/>
  <c r="I569" i="2"/>
  <c r="A570" i="2"/>
  <c r="B570" i="2"/>
  <c r="C570" i="2"/>
  <c r="D570" i="2"/>
  <c r="E570" i="2"/>
  <c r="F570" i="2"/>
  <c r="G570" i="2"/>
  <c r="H570" i="2"/>
  <c r="I570" i="2"/>
  <c r="A571" i="2"/>
  <c r="B571" i="2"/>
  <c r="C571" i="2"/>
  <c r="D571" i="2"/>
  <c r="E571" i="2"/>
  <c r="F571" i="2"/>
  <c r="G571" i="2"/>
  <c r="H571" i="2"/>
  <c r="I571" i="2"/>
  <c r="A572" i="2"/>
  <c r="B572" i="2"/>
  <c r="C572" i="2"/>
  <c r="D572" i="2"/>
  <c r="E572" i="2"/>
  <c r="F572" i="2"/>
  <c r="G572" i="2"/>
  <c r="H572" i="2"/>
  <c r="I572" i="2"/>
  <c r="A573" i="2"/>
  <c r="B573" i="2"/>
  <c r="C573" i="2"/>
  <c r="D573" i="2"/>
  <c r="E573" i="2"/>
  <c r="F573" i="2"/>
  <c r="G573" i="2"/>
  <c r="H573" i="2"/>
  <c r="I573" i="2"/>
  <c r="A574" i="2"/>
  <c r="B574" i="2"/>
  <c r="C574" i="2"/>
  <c r="D574" i="2"/>
  <c r="E574" i="2"/>
  <c r="F574" i="2"/>
  <c r="G574" i="2"/>
  <c r="H574" i="2"/>
  <c r="I574" i="2"/>
  <c r="A575" i="2"/>
  <c r="B575" i="2"/>
  <c r="C575" i="2"/>
  <c r="D575" i="2"/>
  <c r="E575" i="2"/>
  <c r="F575" i="2"/>
  <c r="G575" i="2"/>
  <c r="H575" i="2"/>
  <c r="I575" i="2"/>
  <c r="A576" i="2"/>
  <c r="B576" i="2"/>
  <c r="C576" i="2"/>
  <c r="D576" i="2"/>
  <c r="E576" i="2"/>
  <c r="F576" i="2"/>
  <c r="G576" i="2"/>
  <c r="H576" i="2"/>
  <c r="I576" i="2"/>
  <c r="A577" i="2"/>
  <c r="B577" i="2"/>
  <c r="C577" i="2"/>
  <c r="D577" i="2"/>
  <c r="E577" i="2"/>
  <c r="F577" i="2"/>
  <c r="G577" i="2"/>
  <c r="H577" i="2"/>
  <c r="I577" i="2"/>
  <c r="A578" i="2"/>
  <c r="B578" i="2"/>
  <c r="C578" i="2"/>
  <c r="D578" i="2"/>
  <c r="E578" i="2"/>
  <c r="F578" i="2"/>
  <c r="G578" i="2"/>
  <c r="H578" i="2"/>
  <c r="I578" i="2"/>
  <c r="A579" i="2"/>
  <c r="B579" i="2"/>
  <c r="C579" i="2"/>
  <c r="D579" i="2"/>
  <c r="E579" i="2"/>
  <c r="F579" i="2"/>
  <c r="G579" i="2"/>
  <c r="H579" i="2"/>
  <c r="I579" i="2"/>
  <c r="A580" i="2"/>
  <c r="B580" i="2"/>
  <c r="C580" i="2"/>
  <c r="D580" i="2"/>
  <c r="E580" i="2"/>
  <c r="F580" i="2"/>
  <c r="G580" i="2"/>
  <c r="H580" i="2"/>
  <c r="I580" i="2"/>
  <c r="A581" i="2"/>
  <c r="B581" i="2"/>
  <c r="C581" i="2"/>
  <c r="D581" i="2"/>
  <c r="E581" i="2"/>
  <c r="F581" i="2"/>
  <c r="G581" i="2"/>
  <c r="H581" i="2"/>
  <c r="I581" i="2"/>
  <c r="A582" i="2"/>
  <c r="B582" i="2"/>
  <c r="C582" i="2"/>
  <c r="D582" i="2"/>
  <c r="E582" i="2"/>
  <c r="F582" i="2"/>
  <c r="G582" i="2"/>
  <c r="H582" i="2"/>
  <c r="I582" i="2"/>
  <c r="A583" i="2"/>
  <c r="B583" i="2"/>
  <c r="C583" i="2"/>
  <c r="D583" i="2"/>
  <c r="E583" i="2"/>
  <c r="F583" i="2"/>
  <c r="G583" i="2"/>
  <c r="H583" i="2"/>
  <c r="I583" i="2"/>
  <c r="A584" i="2"/>
  <c r="B584" i="2"/>
  <c r="C584" i="2"/>
  <c r="D584" i="2"/>
  <c r="E584" i="2"/>
  <c r="F584" i="2"/>
  <c r="G584" i="2"/>
  <c r="H584" i="2"/>
  <c r="I584" i="2"/>
  <c r="A585" i="2"/>
  <c r="B585" i="2"/>
  <c r="C585" i="2"/>
  <c r="D585" i="2"/>
  <c r="E585" i="2"/>
  <c r="F585" i="2"/>
  <c r="G585" i="2"/>
  <c r="H585" i="2"/>
  <c r="I585" i="2"/>
  <c r="A586" i="2"/>
  <c r="B586" i="2"/>
  <c r="C586" i="2"/>
  <c r="D586" i="2"/>
  <c r="E586" i="2"/>
  <c r="F586" i="2"/>
  <c r="G586" i="2"/>
  <c r="H586" i="2"/>
  <c r="I586" i="2"/>
  <c r="A587" i="2"/>
  <c r="B587" i="2"/>
  <c r="C587" i="2"/>
  <c r="D587" i="2"/>
  <c r="E587" i="2"/>
  <c r="F587" i="2"/>
  <c r="G587" i="2"/>
  <c r="H587" i="2"/>
  <c r="I587" i="2"/>
  <c r="A588" i="2"/>
  <c r="B588" i="2"/>
  <c r="C588" i="2"/>
  <c r="D588" i="2"/>
  <c r="E588" i="2"/>
  <c r="F588" i="2"/>
  <c r="G588" i="2"/>
  <c r="H588" i="2"/>
  <c r="I588" i="2"/>
  <c r="A589" i="2"/>
  <c r="B589" i="2"/>
  <c r="C589" i="2"/>
  <c r="D589" i="2"/>
  <c r="E589" i="2"/>
  <c r="F589" i="2"/>
  <c r="G589" i="2"/>
  <c r="H589" i="2"/>
  <c r="I589" i="2"/>
  <c r="A590" i="2"/>
  <c r="B590" i="2"/>
  <c r="C590" i="2"/>
  <c r="D590" i="2"/>
  <c r="E590" i="2"/>
  <c r="F590" i="2"/>
  <c r="G590" i="2"/>
  <c r="H590" i="2"/>
  <c r="I590" i="2"/>
  <c r="A591" i="2"/>
  <c r="B591" i="2"/>
  <c r="C591" i="2"/>
  <c r="D591" i="2"/>
  <c r="E591" i="2"/>
  <c r="F591" i="2"/>
  <c r="G591" i="2"/>
  <c r="H591" i="2"/>
  <c r="I591" i="2"/>
  <c r="A592" i="2"/>
  <c r="B592" i="2"/>
  <c r="C592" i="2"/>
  <c r="D592" i="2"/>
  <c r="E592" i="2"/>
  <c r="F592" i="2"/>
  <c r="G592" i="2"/>
  <c r="H592" i="2"/>
  <c r="I592" i="2"/>
  <c r="A593" i="2"/>
  <c r="B593" i="2"/>
  <c r="C593" i="2"/>
  <c r="D593" i="2"/>
  <c r="E593" i="2"/>
  <c r="F593" i="2"/>
  <c r="G593" i="2"/>
  <c r="H593" i="2"/>
  <c r="I593" i="2"/>
  <c r="A594" i="2"/>
  <c r="B594" i="2"/>
  <c r="C594" i="2"/>
  <c r="D594" i="2"/>
  <c r="E594" i="2"/>
  <c r="F594" i="2"/>
  <c r="G594" i="2"/>
  <c r="H594" i="2"/>
  <c r="I594" i="2"/>
  <c r="A595" i="2"/>
  <c r="B595" i="2"/>
  <c r="C595" i="2"/>
  <c r="D595" i="2"/>
  <c r="E595" i="2"/>
  <c r="F595" i="2"/>
  <c r="G595" i="2"/>
  <c r="H595" i="2"/>
  <c r="I595" i="2"/>
  <c r="A596" i="2"/>
  <c r="B596" i="2"/>
  <c r="C596" i="2"/>
  <c r="D596" i="2"/>
  <c r="E596" i="2"/>
  <c r="F596" i="2"/>
  <c r="G596" i="2"/>
  <c r="H596" i="2"/>
  <c r="I596" i="2"/>
  <c r="A597" i="2"/>
  <c r="B597" i="2"/>
  <c r="C597" i="2"/>
  <c r="D597" i="2"/>
  <c r="E597" i="2"/>
  <c r="F597" i="2"/>
  <c r="G597" i="2"/>
  <c r="H597" i="2"/>
  <c r="I597" i="2"/>
  <c r="A598" i="2"/>
  <c r="B598" i="2"/>
  <c r="C598" i="2"/>
  <c r="D598" i="2"/>
  <c r="E598" i="2"/>
  <c r="F598" i="2"/>
  <c r="G598" i="2"/>
  <c r="H598" i="2"/>
  <c r="I598" i="2"/>
  <c r="A599" i="2"/>
  <c r="B599" i="2"/>
  <c r="C599" i="2"/>
  <c r="D599" i="2"/>
  <c r="E599" i="2"/>
  <c r="F599" i="2"/>
  <c r="G599" i="2"/>
  <c r="H599" i="2"/>
  <c r="I599" i="2"/>
  <c r="A600" i="2"/>
  <c r="B600" i="2"/>
  <c r="C600" i="2"/>
  <c r="D600" i="2"/>
  <c r="E600" i="2"/>
  <c r="F600" i="2"/>
  <c r="G600" i="2"/>
  <c r="H600" i="2"/>
  <c r="I600" i="2"/>
  <c r="A601" i="2"/>
  <c r="B601" i="2"/>
  <c r="C601" i="2"/>
  <c r="D601" i="2"/>
  <c r="E601" i="2"/>
  <c r="F601" i="2"/>
  <c r="G601" i="2"/>
  <c r="H601" i="2"/>
  <c r="I601" i="2"/>
  <c r="A602" i="2"/>
  <c r="B602" i="2"/>
  <c r="C602" i="2"/>
  <c r="D602" i="2"/>
  <c r="E602" i="2"/>
  <c r="F602" i="2"/>
  <c r="G602" i="2"/>
  <c r="H602" i="2"/>
  <c r="I602" i="2"/>
  <c r="A603" i="2"/>
  <c r="B603" i="2"/>
  <c r="C603" i="2"/>
  <c r="D603" i="2"/>
  <c r="E603" i="2"/>
  <c r="F603" i="2"/>
  <c r="G603" i="2"/>
  <c r="H603" i="2"/>
  <c r="I603" i="2"/>
  <c r="A604" i="2"/>
  <c r="B604" i="2"/>
  <c r="C604" i="2"/>
  <c r="D604" i="2"/>
  <c r="E604" i="2"/>
  <c r="F604" i="2"/>
  <c r="G604" i="2"/>
  <c r="H604" i="2"/>
  <c r="I604" i="2"/>
  <c r="A605" i="2"/>
  <c r="B605" i="2"/>
  <c r="C605" i="2"/>
  <c r="D605" i="2"/>
  <c r="E605" i="2"/>
  <c r="F605" i="2"/>
  <c r="G605" i="2"/>
  <c r="H605" i="2"/>
  <c r="I605" i="2"/>
  <c r="A606" i="2"/>
  <c r="B606" i="2"/>
  <c r="C606" i="2"/>
  <c r="D606" i="2"/>
  <c r="E606" i="2"/>
  <c r="F606" i="2"/>
  <c r="G606" i="2"/>
  <c r="H606" i="2"/>
  <c r="I606" i="2"/>
  <c r="A607" i="2"/>
  <c r="B607" i="2"/>
  <c r="C607" i="2"/>
  <c r="D607" i="2"/>
  <c r="E607" i="2"/>
  <c r="F607" i="2"/>
  <c r="G607" i="2"/>
  <c r="H607" i="2"/>
  <c r="I607" i="2"/>
  <c r="A608" i="2"/>
  <c r="B608" i="2"/>
  <c r="C608" i="2"/>
  <c r="D608" i="2"/>
  <c r="E608" i="2"/>
  <c r="F608" i="2"/>
  <c r="G608" i="2"/>
  <c r="H608" i="2"/>
  <c r="I608" i="2"/>
  <c r="A609" i="2"/>
  <c r="B609" i="2"/>
  <c r="C609" i="2"/>
  <c r="D609" i="2"/>
  <c r="E609" i="2"/>
  <c r="F609" i="2"/>
  <c r="G609" i="2"/>
  <c r="H609" i="2"/>
  <c r="I609" i="2"/>
  <c r="A610" i="2"/>
  <c r="B610" i="2"/>
  <c r="C610" i="2"/>
  <c r="D610" i="2"/>
  <c r="E610" i="2"/>
  <c r="F610" i="2"/>
  <c r="G610" i="2"/>
  <c r="H610" i="2"/>
  <c r="I610" i="2"/>
  <c r="A611" i="2"/>
  <c r="B611" i="2"/>
  <c r="C611" i="2"/>
  <c r="D611" i="2"/>
  <c r="E611" i="2"/>
  <c r="F611" i="2"/>
  <c r="G611" i="2"/>
  <c r="H611" i="2"/>
  <c r="I611" i="2"/>
  <c r="A612" i="2"/>
  <c r="B612" i="2"/>
  <c r="C612" i="2"/>
  <c r="D612" i="2"/>
  <c r="E612" i="2"/>
  <c r="F612" i="2"/>
  <c r="G612" i="2"/>
  <c r="H612" i="2"/>
  <c r="I612" i="2"/>
  <c r="A613" i="2"/>
  <c r="B613" i="2"/>
  <c r="C613" i="2"/>
  <c r="D613" i="2"/>
  <c r="E613" i="2"/>
  <c r="F613" i="2"/>
  <c r="G613" i="2"/>
  <c r="H613" i="2"/>
  <c r="I613" i="2"/>
  <c r="A614" i="2"/>
  <c r="B614" i="2"/>
  <c r="C614" i="2"/>
  <c r="D614" i="2"/>
  <c r="E614" i="2"/>
  <c r="F614" i="2"/>
  <c r="G614" i="2"/>
  <c r="H614" i="2"/>
  <c r="I614" i="2"/>
  <c r="A615" i="2"/>
  <c r="B615" i="2"/>
  <c r="C615" i="2"/>
  <c r="D615" i="2"/>
  <c r="E615" i="2"/>
  <c r="F615" i="2"/>
  <c r="G615" i="2"/>
  <c r="H615" i="2"/>
  <c r="I615" i="2"/>
  <c r="A616" i="2"/>
  <c r="B616" i="2"/>
  <c r="C616" i="2"/>
  <c r="D616" i="2"/>
  <c r="E616" i="2"/>
  <c r="F616" i="2"/>
  <c r="G616" i="2"/>
  <c r="H616" i="2"/>
  <c r="I616" i="2"/>
  <c r="A617" i="2"/>
  <c r="B617" i="2"/>
  <c r="C617" i="2"/>
  <c r="D617" i="2"/>
  <c r="E617" i="2"/>
  <c r="F617" i="2"/>
  <c r="G617" i="2"/>
  <c r="H617" i="2"/>
  <c r="I617" i="2"/>
  <c r="A618" i="2"/>
  <c r="B618" i="2"/>
  <c r="C618" i="2"/>
  <c r="D618" i="2"/>
  <c r="E618" i="2"/>
  <c r="F618" i="2"/>
  <c r="G618" i="2"/>
  <c r="H618" i="2"/>
  <c r="I618" i="2"/>
  <c r="A619" i="2"/>
  <c r="B619" i="2"/>
  <c r="C619" i="2"/>
  <c r="D619" i="2"/>
  <c r="E619" i="2"/>
  <c r="F619" i="2"/>
  <c r="G619" i="2"/>
  <c r="H619" i="2"/>
  <c r="I619" i="2"/>
  <c r="A620" i="2"/>
  <c r="B620" i="2"/>
  <c r="C620" i="2"/>
  <c r="D620" i="2"/>
  <c r="E620" i="2"/>
  <c r="F620" i="2"/>
  <c r="G620" i="2"/>
  <c r="H620" i="2"/>
  <c r="I620" i="2"/>
  <c r="A621" i="2"/>
  <c r="B621" i="2"/>
  <c r="C621" i="2"/>
  <c r="D621" i="2"/>
  <c r="E621" i="2"/>
  <c r="F621" i="2"/>
  <c r="G621" i="2"/>
  <c r="H621" i="2"/>
  <c r="I621" i="2"/>
  <c r="A622" i="2"/>
  <c r="B622" i="2"/>
  <c r="C622" i="2"/>
  <c r="D622" i="2"/>
  <c r="E622" i="2"/>
  <c r="F622" i="2"/>
  <c r="G622" i="2"/>
  <c r="H622" i="2"/>
  <c r="I622" i="2"/>
  <c r="A623" i="2"/>
  <c r="B623" i="2"/>
  <c r="C623" i="2"/>
  <c r="D623" i="2"/>
  <c r="E623" i="2"/>
  <c r="F623" i="2"/>
  <c r="G623" i="2"/>
  <c r="H623" i="2"/>
  <c r="I623" i="2"/>
  <c r="A624" i="2"/>
  <c r="B624" i="2"/>
  <c r="C624" i="2"/>
  <c r="D624" i="2"/>
  <c r="E624" i="2"/>
  <c r="F624" i="2"/>
  <c r="G624" i="2"/>
  <c r="H624" i="2"/>
  <c r="I624" i="2"/>
  <c r="A625" i="2"/>
  <c r="B625" i="2"/>
  <c r="C625" i="2"/>
  <c r="D625" i="2"/>
  <c r="E625" i="2"/>
  <c r="F625" i="2"/>
  <c r="G625" i="2"/>
  <c r="H625" i="2"/>
  <c r="I625" i="2"/>
  <c r="A626" i="2"/>
  <c r="B626" i="2"/>
  <c r="C626" i="2"/>
  <c r="D626" i="2"/>
  <c r="E626" i="2"/>
  <c r="F626" i="2"/>
  <c r="G626" i="2"/>
  <c r="H626" i="2"/>
  <c r="I626" i="2"/>
  <c r="A627" i="2"/>
  <c r="B627" i="2"/>
  <c r="C627" i="2"/>
  <c r="D627" i="2"/>
  <c r="E627" i="2"/>
  <c r="F627" i="2"/>
  <c r="G627" i="2"/>
  <c r="H627" i="2"/>
  <c r="I627" i="2"/>
  <c r="A628" i="2"/>
  <c r="B628" i="2"/>
  <c r="C628" i="2"/>
  <c r="D628" i="2"/>
  <c r="E628" i="2"/>
  <c r="F628" i="2"/>
  <c r="G628" i="2"/>
  <c r="H628" i="2"/>
  <c r="I628" i="2"/>
  <c r="A629" i="2"/>
  <c r="B629" i="2"/>
  <c r="C629" i="2"/>
  <c r="D629" i="2"/>
  <c r="E629" i="2"/>
  <c r="F629" i="2"/>
  <c r="G629" i="2"/>
  <c r="H629" i="2"/>
  <c r="I629" i="2"/>
  <c r="A630" i="2"/>
  <c r="B630" i="2"/>
  <c r="C630" i="2"/>
  <c r="D630" i="2"/>
  <c r="E630" i="2"/>
  <c r="F630" i="2"/>
  <c r="G630" i="2"/>
  <c r="H630" i="2"/>
  <c r="I630" i="2"/>
  <c r="A631" i="2"/>
  <c r="B631" i="2"/>
  <c r="C631" i="2"/>
  <c r="D631" i="2"/>
  <c r="E631" i="2"/>
  <c r="F631" i="2"/>
  <c r="G631" i="2"/>
  <c r="H631" i="2"/>
  <c r="I631" i="2"/>
  <c r="A632" i="2"/>
  <c r="B632" i="2"/>
  <c r="C632" i="2"/>
  <c r="D632" i="2"/>
  <c r="E632" i="2"/>
  <c r="F632" i="2"/>
  <c r="G632" i="2"/>
  <c r="H632" i="2"/>
  <c r="I632" i="2"/>
  <c r="A633" i="2"/>
  <c r="B633" i="2"/>
  <c r="C633" i="2"/>
  <c r="D633" i="2"/>
  <c r="E633" i="2"/>
  <c r="F633" i="2"/>
  <c r="G633" i="2"/>
  <c r="H633" i="2"/>
  <c r="I633" i="2"/>
  <c r="A634" i="2"/>
  <c r="B634" i="2"/>
  <c r="C634" i="2"/>
  <c r="D634" i="2"/>
  <c r="E634" i="2"/>
  <c r="F634" i="2"/>
  <c r="G634" i="2"/>
  <c r="H634" i="2"/>
  <c r="I634" i="2"/>
  <c r="A635" i="2"/>
  <c r="B635" i="2"/>
  <c r="C635" i="2"/>
  <c r="D635" i="2"/>
  <c r="E635" i="2"/>
  <c r="F635" i="2"/>
  <c r="G635" i="2"/>
  <c r="H635" i="2"/>
  <c r="I635" i="2"/>
  <c r="A636" i="2"/>
  <c r="B636" i="2"/>
  <c r="C636" i="2"/>
  <c r="D636" i="2"/>
  <c r="E636" i="2"/>
  <c r="F636" i="2"/>
  <c r="G636" i="2"/>
  <c r="H636" i="2"/>
  <c r="I636" i="2"/>
  <c r="A637" i="2"/>
  <c r="B637" i="2"/>
  <c r="C637" i="2"/>
  <c r="D637" i="2"/>
  <c r="E637" i="2"/>
  <c r="F637" i="2"/>
  <c r="G637" i="2"/>
  <c r="H637" i="2"/>
  <c r="I637" i="2"/>
  <c r="A638" i="2"/>
  <c r="B638" i="2"/>
  <c r="C638" i="2"/>
  <c r="D638" i="2"/>
  <c r="E638" i="2"/>
  <c r="F638" i="2"/>
  <c r="G638" i="2"/>
  <c r="H638" i="2"/>
  <c r="I638" i="2"/>
  <c r="A639" i="2"/>
  <c r="B639" i="2"/>
  <c r="C639" i="2"/>
  <c r="D639" i="2"/>
  <c r="E639" i="2"/>
  <c r="F639" i="2"/>
  <c r="G639" i="2"/>
  <c r="H639" i="2"/>
  <c r="I639" i="2"/>
  <c r="A640" i="2"/>
  <c r="B640" i="2"/>
  <c r="C640" i="2"/>
  <c r="D640" i="2"/>
  <c r="E640" i="2"/>
  <c r="F640" i="2"/>
  <c r="G640" i="2"/>
  <c r="H640" i="2"/>
  <c r="I640" i="2"/>
  <c r="A641" i="2"/>
  <c r="B641" i="2"/>
  <c r="C641" i="2"/>
  <c r="D641" i="2"/>
  <c r="E641" i="2"/>
  <c r="F641" i="2"/>
  <c r="G641" i="2"/>
  <c r="H641" i="2"/>
  <c r="I641" i="2"/>
  <c r="A642" i="2"/>
  <c r="B642" i="2"/>
  <c r="C642" i="2"/>
  <c r="D642" i="2"/>
  <c r="E642" i="2"/>
  <c r="F642" i="2"/>
  <c r="G642" i="2"/>
  <c r="H642" i="2"/>
  <c r="I642" i="2"/>
  <c r="A643" i="2"/>
  <c r="B643" i="2"/>
  <c r="C643" i="2"/>
  <c r="D643" i="2"/>
  <c r="E643" i="2"/>
  <c r="F643" i="2"/>
  <c r="G643" i="2"/>
  <c r="H643" i="2"/>
  <c r="I643" i="2"/>
  <c r="A644" i="2"/>
  <c r="B644" i="2"/>
  <c r="C644" i="2"/>
  <c r="D644" i="2"/>
  <c r="E644" i="2"/>
  <c r="F644" i="2"/>
  <c r="G644" i="2"/>
  <c r="H644" i="2"/>
  <c r="I644" i="2"/>
  <c r="A645" i="2"/>
  <c r="B645" i="2"/>
  <c r="C645" i="2"/>
  <c r="D645" i="2"/>
  <c r="E645" i="2"/>
  <c r="F645" i="2"/>
  <c r="G645" i="2"/>
  <c r="H645" i="2"/>
  <c r="I645" i="2"/>
  <c r="A646" i="2"/>
  <c r="B646" i="2"/>
  <c r="C646" i="2"/>
  <c r="D646" i="2"/>
  <c r="E646" i="2"/>
  <c r="F646" i="2"/>
  <c r="G646" i="2"/>
  <c r="H646" i="2"/>
  <c r="I646" i="2"/>
  <c r="A647" i="2"/>
  <c r="B647" i="2"/>
  <c r="C647" i="2"/>
  <c r="D647" i="2"/>
  <c r="E647" i="2"/>
  <c r="F647" i="2"/>
  <c r="G647" i="2"/>
  <c r="H647" i="2"/>
  <c r="I647" i="2"/>
  <c r="A648" i="2"/>
  <c r="B648" i="2"/>
  <c r="C648" i="2"/>
  <c r="D648" i="2"/>
  <c r="E648" i="2"/>
  <c r="F648" i="2"/>
  <c r="G648" i="2"/>
  <c r="H648" i="2"/>
  <c r="I648" i="2"/>
  <c r="A649" i="2"/>
  <c r="B649" i="2"/>
  <c r="C649" i="2"/>
  <c r="D649" i="2"/>
  <c r="E649" i="2"/>
  <c r="F649" i="2"/>
  <c r="G649" i="2"/>
  <c r="H649" i="2"/>
  <c r="I649" i="2"/>
  <c r="A650" i="2"/>
  <c r="B650" i="2"/>
  <c r="C650" i="2"/>
  <c r="D650" i="2"/>
  <c r="E650" i="2"/>
  <c r="F650" i="2"/>
  <c r="G650" i="2"/>
  <c r="H650" i="2"/>
  <c r="I650" i="2"/>
  <c r="A651" i="2"/>
  <c r="B651" i="2"/>
  <c r="C651" i="2"/>
  <c r="D651" i="2"/>
  <c r="E651" i="2"/>
  <c r="F651" i="2"/>
  <c r="G651" i="2"/>
  <c r="H651" i="2"/>
  <c r="I651" i="2"/>
  <c r="A652" i="2"/>
  <c r="B652" i="2"/>
  <c r="C652" i="2"/>
  <c r="D652" i="2"/>
  <c r="E652" i="2"/>
  <c r="F652" i="2"/>
  <c r="G652" i="2"/>
  <c r="H652" i="2"/>
  <c r="I652" i="2"/>
  <c r="A653" i="2"/>
  <c r="B653" i="2"/>
  <c r="C653" i="2"/>
  <c r="D653" i="2"/>
  <c r="E653" i="2"/>
  <c r="F653" i="2"/>
  <c r="G653" i="2"/>
  <c r="H653" i="2"/>
  <c r="I653" i="2"/>
  <c r="A654" i="2"/>
  <c r="B654" i="2"/>
  <c r="C654" i="2"/>
  <c r="D654" i="2"/>
  <c r="E654" i="2"/>
  <c r="F654" i="2"/>
  <c r="G654" i="2"/>
  <c r="H654" i="2"/>
  <c r="I654" i="2"/>
  <c r="A655" i="2"/>
  <c r="B655" i="2"/>
  <c r="C655" i="2"/>
  <c r="D655" i="2"/>
  <c r="E655" i="2"/>
  <c r="F655" i="2"/>
  <c r="G655" i="2"/>
  <c r="H655" i="2"/>
  <c r="I655" i="2"/>
  <c r="A656" i="2"/>
  <c r="B656" i="2"/>
  <c r="C656" i="2"/>
  <c r="D656" i="2"/>
  <c r="E656" i="2"/>
  <c r="F656" i="2"/>
  <c r="G656" i="2"/>
  <c r="H656" i="2"/>
  <c r="I656" i="2"/>
  <c r="A657" i="2"/>
  <c r="B657" i="2"/>
  <c r="C657" i="2"/>
  <c r="D657" i="2"/>
  <c r="E657" i="2"/>
  <c r="F657" i="2"/>
  <c r="G657" i="2"/>
  <c r="H657" i="2"/>
  <c r="I657" i="2"/>
  <c r="A658" i="2"/>
  <c r="B658" i="2"/>
  <c r="C658" i="2"/>
  <c r="D658" i="2"/>
  <c r="E658" i="2"/>
  <c r="F658" i="2"/>
  <c r="G658" i="2"/>
  <c r="H658" i="2"/>
  <c r="I658" i="2"/>
  <c r="A659" i="2"/>
  <c r="B659" i="2"/>
  <c r="C659" i="2"/>
  <c r="D659" i="2"/>
  <c r="E659" i="2"/>
  <c r="F659" i="2"/>
  <c r="G659" i="2"/>
  <c r="H659" i="2"/>
  <c r="I659" i="2"/>
  <c r="A660" i="2"/>
  <c r="B660" i="2"/>
  <c r="C660" i="2"/>
  <c r="D660" i="2"/>
  <c r="E660" i="2"/>
  <c r="F660" i="2"/>
  <c r="G660" i="2"/>
  <c r="H660" i="2"/>
  <c r="I660" i="2"/>
  <c r="A661" i="2"/>
  <c r="B661" i="2"/>
  <c r="C661" i="2"/>
  <c r="D661" i="2"/>
  <c r="E661" i="2"/>
  <c r="F661" i="2"/>
  <c r="G661" i="2"/>
  <c r="H661" i="2"/>
  <c r="I661" i="2"/>
  <c r="A662" i="2"/>
  <c r="B662" i="2"/>
  <c r="C662" i="2"/>
  <c r="D662" i="2"/>
  <c r="E662" i="2"/>
  <c r="F662" i="2"/>
  <c r="G662" i="2"/>
  <c r="H662" i="2"/>
  <c r="I662" i="2"/>
  <c r="A663" i="2"/>
  <c r="B663" i="2"/>
  <c r="C663" i="2"/>
  <c r="D663" i="2"/>
  <c r="E663" i="2"/>
  <c r="F663" i="2"/>
  <c r="G663" i="2"/>
  <c r="H663" i="2"/>
  <c r="I663" i="2"/>
  <c r="A664" i="2"/>
  <c r="B664" i="2"/>
  <c r="C664" i="2"/>
  <c r="D664" i="2"/>
  <c r="E664" i="2"/>
  <c r="F664" i="2"/>
  <c r="G664" i="2"/>
  <c r="H664" i="2"/>
  <c r="I664" i="2"/>
  <c r="A665" i="2"/>
  <c r="B665" i="2"/>
  <c r="C665" i="2"/>
  <c r="D665" i="2"/>
  <c r="E665" i="2"/>
  <c r="F665" i="2"/>
  <c r="G665" i="2"/>
  <c r="H665" i="2"/>
  <c r="I665" i="2"/>
  <c r="A666" i="2"/>
  <c r="B666" i="2"/>
  <c r="C666" i="2"/>
  <c r="D666" i="2"/>
  <c r="E666" i="2"/>
  <c r="F666" i="2"/>
  <c r="G666" i="2"/>
  <c r="H666" i="2"/>
  <c r="I666" i="2"/>
  <c r="A667" i="2"/>
  <c r="B667" i="2"/>
  <c r="C667" i="2"/>
  <c r="D667" i="2"/>
  <c r="E667" i="2"/>
  <c r="F667" i="2"/>
  <c r="G667" i="2"/>
  <c r="H667" i="2"/>
  <c r="I667" i="2"/>
  <c r="A668" i="2"/>
  <c r="B668" i="2"/>
  <c r="C668" i="2"/>
  <c r="D668" i="2"/>
  <c r="E668" i="2"/>
  <c r="F668" i="2"/>
  <c r="G668" i="2"/>
  <c r="H668" i="2"/>
  <c r="I668" i="2"/>
  <c r="A669" i="2"/>
  <c r="B669" i="2"/>
  <c r="C669" i="2"/>
  <c r="D669" i="2"/>
  <c r="E669" i="2"/>
  <c r="F669" i="2"/>
  <c r="G669" i="2"/>
  <c r="H669" i="2"/>
  <c r="I669" i="2"/>
  <c r="A670" i="2"/>
  <c r="B670" i="2"/>
  <c r="C670" i="2"/>
  <c r="D670" i="2"/>
  <c r="E670" i="2"/>
  <c r="F670" i="2"/>
  <c r="G670" i="2"/>
  <c r="H670" i="2"/>
  <c r="I670" i="2"/>
  <c r="A671" i="2"/>
  <c r="B671" i="2"/>
  <c r="C671" i="2"/>
  <c r="D671" i="2"/>
  <c r="E671" i="2"/>
  <c r="F671" i="2"/>
  <c r="G671" i="2"/>
  <c r="H671" i="2"/>
  <c r="I671" i="2"/>
  <c r="A672" i="2"/>
  <c r="B672" i="2"/>
  <c r="C672" i="2"/>
  <c r="D672" i="2"/>
  <c r="E672" i="2"/>
  <c r="F672" i="2"/>
  <c r="G672" i="2"/>
  <c r="H672" i="2"/>
  <c r="I672" i="2"/>
  <c r="A673" i="2"/>
  <c r="B673" i="2"/>
  <c r="C673" i="2"/>
  <c r="D673" i="2"/>
  <c r="E673" i="2"/>
  <c r="F673" i="2"/>
  <c r="G673" i="2"/>
  <c r="H673" i="2"/>
  <c r="I673" i="2"/>
  <c r="A674" i="2"/>
  <c r="B674" i="2"/>
  <c r="C674" i="2"/>
  <c r="D674" i="2"/>
  <c r="E674" i="2"/>
  <c r="F674" i="2"/>
  <c r="G674" i="2"/>
  <c r="H674" i="2"/>
  <c r="I674" i="2"/>
  <c r="A675" i="2"/>
  <c r="B675" i="2"/>
  <c r="C675" i="2"/>
  <c r="D675" i="2"/>
  <c r="E675" i="2"/>
  <c r="F675" i="2"/>
  <c r="G675" i="2"/>
  <c r="H675" i="2"/>
  <c r="I675" i="2"/>
  <c r="A676" i="2"/>
  <c r="B676" i="2"/>
  <c r="C676" i="2"/>
  <c r="D676" i="2"/>
  <c r="E676" i="2"/>
  <c r="F676" i="2"/>
  <c r="G676" i="2"/>
  <c r="H676" i="2"/>
  <c r="I676" i="2"/>
  <c r="A677" i="2"/>
  <c r="B677" i="2"/>
  <c r="C677" i="2"/>
  <c r="D677" i="2"/>
  <c r="E677" i="2"/>
  <c r="F677" i="2"/>
  <c r="G677" i="2"/>
  <c r="H677" i="2"/>
  <c r="I677" i="2"/>
  <c r="A678" i="2"/>
  <c r="B678" i="2"/>
  <c r="C678" i="2"/>
  <c r="D678" i="2"/>
  <c r="E678" i="2"/>
  <c r="F678" i="2"/>
  <c r="G678" i="2"/>
  <c r="H678" i="2"/>
  <c r="I678" i="2"/>
  <c r="A679" i="2"/>
  <c r="B679" i="2"/>
  <c r="C679" i="2"/>
  <c r="D679" i="2"/>
  <c r="E679" i="2"/>
  <c r="F679" i="2"/>
  <c r="G679" i="2"/>
  <c r="H679" i="2"/>
  <c r="I679" i="2"/>
  <c r="A680" i="2"/>
  <c r="B680" i="2"/>
  <c r="C680" i="2"/>
  <c r="D680" i="2"/>
  <c r="E680" i="2"/>
  <c r="F680" i="2"/>
  <c r="G680" i="2"/>
  <c r="H680" i="2"/>
  <c r="I680" i="2"/>
  <c r="A681" i="2"/>
  <c r="B681" i="2"/>
  <c r="C681" i="2"/>
  <c r="D681" i="2"/>
  <c r="E681" i="2"/>
  <c r="F681" i="2"/>
  <c r="G681" i="2"/>
  <c r="H681" i="2"/>
  <c r="I681" i="2"/>
  <c r="A682" i="2"/>
  <c r="B682" i="2"/>
  <c r="C682" i="2"/>
  <c r="D682" i="2"/>
  <c r="E682" i="2"/>
  <c r="F682" i="2"/>
  <c r="G682" i="2"/>
  <c r="H682" i="2"/>
  <c r="I682" i="2"/>
  <c r="A683" i="2"/>
  <c r="B683" i="2"/>
  <c r="C683" i="2"/>
  <c r="D683" i="2"/>
  <c r="E683" i="2"/>
  <c r="F683" i="2"/>
  <c r="G683" i="2"/>
  <c r="H683" i="2"/>
  <c r="I683" i="2"/>
  <c r="A684" i="2"/>
  <c r="B684" i="2"/>
  <c r="C684" i="2"/>
  <c r="D684" i="2"/>
  <c r="E684" i="2"/>
  <c r="F684" i="2"/>
  <c r="G684" i="2"/>
  <c r="H684" i="2"/>
  <c r="I684" i="2"/>
  <c r="A685" i="2"/>
  <c r="B685" i="2"/>
  <c r="C685" i="2"/>
  <c r="D685" i="2"/>
  <c r="E685" i="2"/>
  <c r="F685" i="2"/>
  <c r="G685" i="2"/>
  <c r="H685" i="2"/>
  <c r="I685" i="2"/>
  <c r="A686" i="2"/>
  <c r="B686" i="2"/>
  <c r="C686" i="2"/>
  <c r="D686" i="2"/>
  <c r="E686" i="2"/>
  <c r="F686" i="2"/>
  <c r="G686" i="2"/>
  <c r="H686" i="2"/>
  <c r="I686" i="2"/>
  <c r="A687" i="2"/>
  <c r="B687" i="2"/>
  <c r="C687" i="2"/>
  <c r="D687" i="2"/>
  <c r="E687" i="2"/>
  <c r="F687" i="2"/>
  <c r="G687" i="2"/>
  <c r="H687" i="2"/>
  <c r="I687" i="2"/>
  <c r="A688" i="2"/>
  <c r="B688" i="2"/>
  <c r="C688" i="2"/>
  <c r="D688" i="2"/>
  <c r="E688" i="2"/>
  <c r="F688" i="2"/>
  <c r="G688" i="2"/>
  <c r="H688" i="2"/>
  <c r="I688" i="2"/>
  <c r="A689" i="2"/>
  <c r="B689" i="2"/>
  <c r="C689" i="2"/>
  <c r="D689" i="2"/>
  <c r="E689" i="2"/>
  <c r="F689" i="2"/>
  <c r="G689" i="2"/>
  <c r="H689" i="2"/>
  <c r="I689" i="2"/>
  <c r="A690" i="2"/>
  <c r="B690" i="2"/>
  <c r="C690" i="2"/>
  <c r="D690" i="2"/>
  <c r="E690" i="2"/>
  <c r="F690" i="2"/>
  <c r="G690" i="2"/>
  <c r="H690" i="2"/>
  <c r="I690" i="2"/>
  <c r="A691" i="2"/>
  <c r="B691" i="2"/>
  <c r="C691" i="2"/>
  <c r="D691" i="2"/>
  <c r="E691" i="2"/>
  <c r="F691" i="2"/>
  <c r="G691" i="2"/>
  <c r="H691" i="2"/>
  <c r="I691" i="2"/>
  <c r="A692" i="2"/>
  <c r="B692" i="2"/>
  <c r="C692" i="2"/>
  <c r="D692" i="2"/>
  <c r="E692" i="2"/>
  <c r="F692" i="2"/>
  <c r="G692" i="2"/>
  <c r="H692" i="2"/>
  <c r="I692" i="2"/>
  <c r="A693" i="2"/>
  <c r="B693" i="2"/>
  <c r="C693" i="2"/>
  <c r="D693" i="2"/>
  <c r="E693" i="2"/>
  <c r="F693" i="2"/>
  <c r="G693" i="2"/>
  <c r="H693" i="2"/>
  <c r="I693" i="2"/>
  <c r="A694" i="2"/>
  <c r="B694" i="2"/>
  <c r="C694" i="2"/>
  <c r="D694" i="2"/>
  <c r="E694" i="2"/>
  <c r="F694" i="2"/>
  <c r="G694" i="2"/>
  <c r="H694" i="2"/>
  <c r="I694" i="2"/>
  <c r="A695" i="2"/>
  <c r="B695" i="2"/>
  <c r="C695" i="2"/>
  <c r="D695" i="2"/>
  <c r="E695" i="2"/>
  <c r="F695" i="2"/>
  <c r="G695" i="2"/>
  <c r="H695" i="2"/>
  <c r="I695" i="2"/>
  <c r="A696" i="2"/>
  <c r="B696" i="2"/>
  <c r="C696" i="2"/>
  <c r="D696" i="2"/>
  <c r="E696" i="2"/>
  <c r="F696" i="2"/>
  <c r="G696" i="2"/>
  <c r="H696" i="2"/>
  <c r="I696" i="2"/>
  <c r="A697" i="2"/>
  <c r="B697" i="2"/>
  <c r="C697" i="2"/>
  <c r="D697" i="2"/>
  <c r="E697" i="2"/>
  <c r="F697" i="2"/>
  <c r="G697" i="2"/>
  <c r="H697" i="2"/>
  <c r="I697" i="2"/>
  <c r="A698" i="2"/>
  <c r="B698" i="2"/>
  <c r="C698" i="2"/>
  <c r="D698" i="2"/>
  <c r="E698" i="2"/>
  <c r="F698" i="2"/>
  <c r="G698" i="2"/>
  <c r="H698" i="2"/>
  <c r="I698" i="2"/>
  <c r="A699" i="2"/>
  <c r="B699" i="2"/>
  <c r="C699" i="2"/>
  <c r="D699" i="2"/>
  <c r="E699" i="2"/>
  <c r="F699" i="2"/>
  <c r="G699" i="2"/>
  <c r="H699" i="2"/>
  <c r="I699" i="2"/>
  <c r="A700" i="2"/>
  <c r="B700" i="2"/>
  <c r="C700" i="2"/>
  <c r="D700" i="2"/>
  <c r="E700" i="2"/>
  <c r="F700" i="2"/>
  <c r="G700" i="2"/>
  <c r="H700" i="2"/>
  <c r="I700" i="2"/>
  <c r="A701" i="2"/>
  <c r="B701" i="2"/>
  <c r="C701" i="2"/>
  <c r="D701" i="2"/>
  <c r="E701" i="2"/>
  <c r="F701" i="2"/>
  <c r="G701" i="2"/>
  <c r="H701" i="2"/>
  <c r="I701" i="2"/>
  <c r="A702" i="2"/>
  <c r="B702" i="2"/>
  <c r="C702" i="2"/>
  <c r="D702" i="2"/>
  <c r="E702" i="2"/>
  <c r="F702" i="2"/>
  <c r="G702" i="2"/>
  <c r="H702" i="2"/>
  <c r="I702" i="2"/>
  <c r="A703" i="2"/>
  <c r="B703" i="2"/>
  <c r="C703" i="2"/>
  <c r="D703" i="2"/>
  <c r="E703" i="2"/>
  <c r="F703" i="2"/>
  <c r="G703" i="2"/>
  <c r="H703" i="2"/>
  <c r="I703" i="2"/>
  <c r="A704" i="2"/>
  <c r="B704" i="2"/>
  <c r="C704" i="2"/>
  <c r="D704" i="2"/>
  <c r="E704" i="2"/>
  <c r="F704" i="2"/>
  <c r="G704" i="2"/>
  <c r="H704" i="2"/>
  <c r="I704" i="2"/>
  <c r="A705" i="2"/>
  <c r="B705" i="2"/>
  <c r="C705" i="2"/>
  <c r="D705" i="2"/>
  <c r="E705" i="2"/>
  <c r="F705" i="2"/>
  <c r="G705" i="2"/>
  <c r="H705" i="2"/>
  <c r="I705" i="2"/>
  <c r="A706" i="2"/>
  <c r="B706" i="2"/>
  <c r="C706" i="2"/>
  <c r="D706" i="2"/>
  <c r="E706" i="2"/>
  <c r="F706" i="2"/>
  <c r="G706" i="2"/>
  <c r="H706" i="2"/>
  <c r="I706" i="2"/>
  <c r="A707" i="2"/>
  <c r="B707" i="2"/>
  <c r="C707" i="2"/>
  <c r="D707" i="2"/>
  <c r="E707" i="2"/>
  <c r="F707" i="2"/>
  <c r="G707" i="2"/>
  <c r="H707" i="2"/>
  <c r="I707" i="2"/>
  <c r="A708" i="2"/>
  <c r="B708" i="2"/>
  <c r="C708" i="2"/>
  <c r="D708" i="2"/>
  <c r="E708" i="2"/>
  <c r="F708" i="2"/>
  <c r="G708" i="2"/>
  <c r="H708" i="2"/>
  <c r="I708" i="2"/>
  <c r="A709" i="2"/>
  <c r="B709" i="2"/>
  <c r="C709" i="2"/>
  <c r="D709" i="2"/>
  <c r="E709" i="2"/>
  <c r="F709" i="2"/>
  <c r="G709" i="2"/>
  <c r="H709" i="2"/>
  <c r="I709" i="2"/>
  <c r="A710" i="2"/>
  <c r="B710" i="2"/>
  <c r="C710" i="2"/>
  <c r="D710" i="2"/>
  <c r="E710" i="2"/>
  <c r="F710" i="2"/>
  <c r="G710" i="2"/>
  <c r="H710" i="2"/>
  <c r="I710" i="2"/>
  <c r="A711" i="2"/>
  <c r="B711" i="2"/>
  <c r="C711" i="2"/>
  <c r="D711" i="2"/>
  <c r="E711" i="2"/>
  <c r="F711" i="2"/>
  <c r="G711" i="2"/>
  <c r="H711" i="2"/>
  <c r="I711" i="2"/>
  <c r="A712" i="2"/>
  <c r="B712" i="2"/>
  <c r="C712" i="2"/>
  <c r="D712" i="2"/>
  <c r="E712" i="2"/>
  <c r="F712" i="2"/>
  <c r="G712" i="2"/>
  <c r="H712" i="2"/>
  <c r="I712" i="2"/>
  <c r="A713" i="2"/>
  <c r="B713" i="2"/>
  <c r="C713" i="2"/>
  <c r="D713" i="2"/>
  <c r="E713" i="2"/>
  <c r="F713" i="2"/>
  <c r="G713" i="2"/>
  <c r="H713" i="2"/>
  <c r="I713" i="2"/>
  <c r="A714" i="2"/>
  <c r="B714" i="2"/>
  <c r="C714" i="2"/>
  <c r="D714" i="2"/>
  <c r="E714" i="2"/>
  <c r="F714" i="2"/>
  <c r="G714" i="2"/>
  <c r="H714" i="2"/>
  <c r="I714" i="2"/>
  <c r="A715" i="2"/>
  <c r="B715" i="2"/>
  <c r="C715" i="2"/>
  <c r="D715" i="2"/>
  <c r="E715" i="2"/>
  <c r="F715" i="2"/>
  <c r="G715" i="2"/>
  <c r="H715" i="2"/>
  <c r="I715" i="2"/>
  <c r="A716" i="2"/>
  <c r="B716" i="2"/>
  <c r="C716" i="2"/>
  <c r="D716" i="2"/>
  <c r="E716" i="2"/>
  <c r="F716" i="2"/>
  <c r="G716" i="2"/>
  <c r="H716" i="2"/>
  <c r="I716" i="2"/>
  <c r="A717" i="2"/>
  <c r="B717" i="2"/>
  <c r="C717" i="2"/>
  <c r="D717" i="2"/>
  <c r="E717" i="2"/>
  <c r="F717" i="2"/>
  <c r="G717" i="2"/>
  <c r="H717" i="2"/>
  <c r="I717" i="2"/>
  <c r="A718" i="2"/>
  <c r="B718" i="2"/>
  <c r="C718" i="2"/>
  <c r="D718" i="2"/>
  <c r="E718" i="2"/>
  <c r="F718" i="2"/>
  <c r="G718" i="2"/>
  <c r="H718" i="2"/>
  <c r="I718" i="2"/>
  <c r="A719" i="2"/>
  <c r="B719" i="2"/>
  <c r="C719" i="2"/>
  <c r="D719" i="2"/>
  <c r="E719" i="2"/>
  <c r="F719" i="2"/>
  <c r="G719" i="2"/>
  <c r="H719" i="2"/>
  <c r="I719" i="2"/>
  <c r="A720" i="2"/>
  <c r="B720" i="2"/>
  <c r="C720" i="2"/>
  <c r="D720" i="2"/>
  <c r="E720" i="2"/>
  <c r="F720" i="2"/>
  <c r="G720" i="2"/>
  <c r="H720" i="2"/>
  <c r="I720" i="2"/>
  <c r="A721" i="2"/>
  <c r="B721" i="2"/>
  <c r="C721" i="2"/>
  <c r="D721" i="2"/>
  <c r="E721" i="2"/>
  <c r="F721" i="2"/>
  <c r="G721" i="2"/>
  <c r="H721" i="2"/>
  <c r="I721" i="2"/>
  <c r="A722" i="2"/>
  <c r="B722" i="2"/>
  <c r="C722" i="2"/>
  <c r="D722" i="2"/>
  <c r="E722" i="2"/>
  <c r="F722" i="2"/>
  <c r="G722" i="2"/>
  <c r="H722" i="2"/>
  <c r="I722" i="2"/>
  <c r="A723" i="2"/>
  <c r="B723" i="2"/>
  <c r="C723" i="2"/>
  <c r="D723" i="2"/>
  <c r="E723" i="2"/>
  <c r="F723" i="2"/>
  <c r="G723" i="2"/>
  <c r="H723" i="2"/>
  <c r="I723" i="2"/>
  <c r="A724" i="2"/>
  <c r="B724" i="2"/>
  <c r="C724" i="2"/>
  <c r="D724" i="2"/>
  <c r="E724" i="2"/>
  <c r="F724" i="2"/>
  <c r="G724" i="2"/>
  <c r="H724" i="2"/>
  <c r="I724" i="2"/>
  <c r="A725" i="2"/>
  <c r="B725" i="2"/>
  <c r="C725" i="2"/>
  <c r="D725" i="2"/>
  <c r="E725" i="2"/>
  <c r="F725" i="2"/>
  <c r="G725" i="2"/>
  <c r="H725" i="2"/>
  <c r="I725" i="2"/>
  <c r="A726" i="2"/>
  <c r="B726" i="2"/>
  <c r="C726" i="2"/>
  <c r="D726" i="2"/>
  <c r="E726" i="2"/>
  <c r="F726" i="2"/>
  <c r="G726" i="2"/>
  <c r="H726" i="2"/>
  <c r="I726" i="2"/>
  <c r="A727" i="2"/>
  <c r="B727" i="2"/>
  <c r="C727" i="2"/>
  <c r="D727" i="2"/>
  <c r="E727" i="2"/>
  <c r="F727" i="2"/>
  <c r="G727" i="2"/>
  <c r="H727" i="2"/>
  <c r="I727" i="2"/>
  <c r="A728" i="2"/>
  <c r="B728" i="2"/>
  <c r="C728" i="2"/>
  <c r="D728" i="2"/>
  <c r="E728" i="2"/>
  <c r="F728" i="2"/>
  <c r="G728" i="2"/>
  <c r="H728" i="2"/>
  <c r="I728" i="2"/>
  <c r="A729" i="2"/>
  <c r="B729" i="2"/>
  <c r="C729" i="2"/>
  <c r="D729" i="2"/>
  <c r="E729" i="2"/>
  <c r="F729" i="2"/>
  <c r="G729" i="2"/>
  <c r="H729" i="2"/>
  <c r="I729" i="2"/>
  <c r="A730" i="2"/>
  <c r="B730" i="2"/>
  <c r="C730" i="2"/>
  <c r="D730" i="2"/>
  <c r="E730" i="2"/>
  <c r="F730" i="2"/>
  <c r="G730" i="2"/>
  <c r="H730" i="2"/>
  <c r="I730" i="2"/>
  <c r="A731" i="2"/>
  <c r="B731" i="2"/>
  <c r="C731" i="2"/>
  <c r="D731" i="2"/>
  <c r="E731" i="2"/>
  <c r="F731" i="2"/>
  <c r="G731" i="2"/>
  <c r="H731" i="2"/>
  <c r="I731" i="2"/>
  <c r="A732" i="2"/>
  <c r="B732" i="2"/>
  <c r="C732" i="2"/>
  <c r="D732" i="2"/>
  <c r="E732" i="2"/>
  <c r="F732" i="2"/>
  <c r="G732" i="2"/>
  <c r="H732" i="2"/>
  <c r="I732" i="2"/>
  <c r="A733" i="2"/>
  <c r="B733" i="2"/>
  <c r="C733" i="2"/>
  <c r="D733" i="2"/>
  <c r="E733" i="2"/>
  <c r="F733" i="2"/>
  <c r="G733" i="2"/>
  <c r="H733" i="2"/>
  <c r="I733" i="2"/>
  <c r="A734" i="2"/>
  <c r="B734" i="2"/>
  <c r="C734" i="2"/>
  <c r="D734" i="2"/>
  <c r="E734" i="2"/>
  <c r="F734" i="2"/>
  <c r="G734" i="2"/>
  <c r="H734" i="2"/>
  <c r="I734" i="2"/>
  <c r="A735" i="2"/>
  <c r="B735" i="2"/>
  <c r="C735" i="2"/>
  <c r="D735" i="2"/>
  <c r="E735" i="2"/>
  <c r="F735" i="2"/>
  <c r="G735" i="2"/>
  <c r="H735" i="2"/>
  <c r="I735" i="2"/>
  <c r="A736" i="2"/>
  <c r="B736" i="2"/>
  <c r="C736" i="2"/>
  <c r="D736" i="2"/>
  <c r="E736" i="2"/>
  <c r="F736" i="2"/>
  <c r="G736" i="2"/>
  <c r="H736" i="2"/>
  <c r="I736" i="2"/>
  <c r="A737" i="2"/>
  <c r="B737" i="2"/>
  <c r="C737" i="2"/>
  <c r="D737" i="2"/>
  <c r="E737" i="2"/>
  <c r="F737" i="2"/>
  <c r="G737" i="2"/>
  <c r="H737" i="2"/>
  <c r="I737" i="2"/>
  <c r="A738" i="2"/>
  <c r="B738" i="2"/>
  <c r="C738" i="2"/>
  <c r="D738" i="2"/>
  <c r="E738" i="2"/>
  <c r="F738" i="2"/>
  <c r="G738" i="2"/>
  <c r="H738" i="2"/>
  <c r="I738" i="2"/>
  <c r="A739" i="2"/>
  <c r="B739" i="2"/>
  <c r="C739" i="2"/>
  <c r="D739" i="2"/>
  <c r="E739" i="2"/>
  <c r="F739" i="2"/>
  <c r="G739" i="2"/>
  <c r="H739" i="2"/>
  <c r="I739" i="2"/>
  <c r="A740" i="2"/>
  <c r="B740" i="2"/>
  <c r="C740" i="2"/>
  <c r="D740" i="2"/>
  <c r="E740" i="2"/>
  <c r="F740" i="2"/>
  <c r="G740" i="2"/>
  <c r="H740" i="2"/>
  <c r="I740" i="2"/>
  <c r="A741" i="2"/>
  <c r="B741" i="2"/>
  <c r="C741" i="2"/>
  <c r="D741" i="2"/>
  <c r="E741" i="2"/>
  <c r="F741" i="2"/>
  <c r="G741" i="2"/>
  <c r="H741" i="2"/>
  <c r="I741" i="2"/>
  <c r="A742" i="2"/>
  <c r="B742" i="2"/>
  <c r="C742" i="2"/>
  <c r="D742" i="2"/>
  <c r="E742" i="2"/>
  <c r="F742" i="2"/>
  <c r="G742" i="2"/>
  <c r="H742" i="2"/>
  <c r="I742" i="2"/>
  <c r="A743" i="2"/>
  <c r="B743" i="2"/>
  <c r="C743" i="2"/>
  <c r="D743" i="2"/>
  <c r="E743" i="2"/>
  <c r="F743" i="2"/>
  <c r="G743" i="2"/>
  <c r="H743" i="2"/>
  <c r="I743" i="2"/>
  <c r="A744" i="2"/>
  <c r="B744" i="2"/>
  <c r="C744" i="2"/>
  <c r="D744" i="2"/>
  <c r="E744" i="2"/>
  <c r="F744" i="2"/>
  <c r="G744" i="2"/>
  <c r="H744" i="2"/>
  <c r="I744" i="2"/>
  <c r="A745" i="2"/>
  <c r="B745" i="2"/>
  <c r="C745" i="2"/>
  <c r="D745" i="2"/>
  <c r="E745" i="2"/>
  <c r="F745" i="2"/>
  <c r="G745" i="2"/>
  <c r="H745" i="2"/>
  <c r="I745" i="2"/>
  <c r="A746" i="2"/>
  <c r="B746" i="2"/>
  <c r="C746" i="2"/>
  <c r="D746" i="2"/>
  <c r="E746" i="2"/>
  <c r="F746" i="2"/>
  <c r="G746" i="2"/>
  <c r="H746" i="2"/>
  <c r="I746" i="2"/>
  <c r="A747" i="2"/>
  <c r="B747" i="2"/>
  <c r="C747" i="2"/>
  <c r="D747" i="2"/>
  <c r="E747" i="2"/>
  <c r="F747" i="2"/>
  <c r="G747" i="2"/>
  <c r="H747" i="2"/>
  <c r="I747" i="2"/>
  <c r="A748" i="2"/>
  <c r="B748" i="2"/>
  <c r="C748" i="2"/>
  <c r="D748" i="2"/>
  <c r="E748" i="2"/>
  <c r="F748" i="2"/>
  <c r="G748" i="2"/>
  <c r="H748" i="2"/>
  <c r="I748" i="2"/>
  <c r="A749" i="2"/>
  <c r="B749" i="2"/>
  <c r="C749" i="2"/>
  <c r="D749" i="2"/>
  <c r="E749" i="2"/>
  <c r="F749" i="2"/>
  <c r="G749" i="2"/>
  <c r="H749" i="2"/>
  <c r="I749" i="2"/>
  <c r="A750" i="2"/>
  <c r="B750" i="2"/>
  <c r="C750" i="2"/>
  <c r="D750" i="2"/>
  <c r="E750" i="2"/>
  <c r="F750" i="2"/>
  <c r="G750" i="2"/>
  <c r="H750" i="2"/>
  <c r="I750" i="2"/>
  <c r="A751" i="2"/>
  <c r="B751" i="2"/>
  <c r="C751" i="2"/>
  <c r="D751" i="2"/>
  <c r="E751" i="2"/>
  <c r="F751" i="2"/>
  <c r="G751" i="2"/>
  <c r="H751" i="2"/>
  <c r="I751" i="2"/>
  <c r="A752" i="2"/>
  <c r="B752" i="2"/>
  <c r="C752" i="2"/>
  <c r="D752" i="2"/>
  <c r="E752" i="2"/>
  <c r="F752" i="2"/>
  <c r="G752" i="2"/>
  <c r="H752" i="2"/>
  <c r="I752" i="2"/>
  <c r="A753" i="2"/>
  <c r="B753" i="2"/>
  <c r="C753" i="2"/>
  <c r="D753" i="2"/>
  <c r="E753" i="2"/>
  <c r="F753" i="2"/>
  <c r="G753" i="2"/>
  <c r="H753" i="2"/>
  <c r="I753" i="2"/>
  <c r="A754" i="2"/>
  <c r="B754" i="2"/>
  <c r="C754" i="2"/>
  <c r="D754" i="2"/>
  <c r="E754" i="2"/>
  <c r="F754" i="2"/>
  <c r="G754" i="2"/>
  <c r="H754" i="2"/>
  <c r="I754" i="2"/>
  <c r="A755" i="2"/>
  <c r="B755" i="2"/>
  <c r="C755" i="2"/>
  <c r="D755" i="2"/>
  <c r="E755" i="2"/>
  <c r="F755" i="2"/>
  <c r="G755" i="2"/>
  <c r="H755" i="2"/>
  <c r="I755" i="2"/>
  <c r="A756" i="2"/>
  <c r="B756" i="2"/>
  <c r="C756" i="2"/>
  <c r="D756" i="2"/>
  <c r="E756" i="2"/>
  <c r="F756" i="2"/>
  <c r="G756" i="2"/>
  <c r="H756" i="2"/>
  <c r="I756" i="2"/>
  <c r="A757" i="2"/>
  <c r="B757" i="2"/>
  <c r="C757" i="2"/>
  <c r="D757" i="2"/>
  <c r="E757" i="2"/>
  <c r="F757" i="2"/>
  <c r="G757" i="2"/>
  <c r="H757" i="2"/>
  <c r="I757" i="2"/>
  <c r="A758" i="2"/>
  <c r="B758" i="2"/>
  <c r="C758" i="2"/>
  <c r="D758" i="2"/>
  <c r="E758" i="2"/>
  <c r="F758" i="2"/>
  <c r="G758" i="2"/>
  <c r="H758" i="2"/>
  <c r="I758" i="2"/>
  <c r="A759" i="2"/>
  <c r="B759" i="2"/>
  <c r="C759" i="2"/>
  <c r="D759" i="2"/>
  <c r="E759" i="2"/>
  <c r="F759" i="2"/>
  <c r="G759" i="2"/>
  <c r="H759" i="2"/>
  <c r="I759" i="2"/>
  <c r="A760" i="2"/>
  <c r="B760" i="2"/>
  <c r="C760" i="2"/>
  <c r="D760" i="2"/>
  <c r="E760" i="2"/>
  <c r="F760" i="2"/>
  <c r="G760" i="2"/>
  <c r="H760" i="2"/>
  <c r="I760" i="2"/>
  <c r="A761" i="2"/>
  <c r="B761" i="2"/>
  <c r="C761" i="2"/>
  <c r="D761" i="2"/>
  <c r="E761" i="2"/>
  <c r="F761" i="2"/>
  <c r="G761" i="2"/>
  <c r="H761" i="2"/>
  <c r="I761" i="2"/>
  <c r="A762" i="2"/>
  <c r="B762" i="2"/>
  <c r="C762" i="2"/>
  <c r="D762" i="2"/>
  <c r="E762" i="2"/>
  <c r="F762" i="2"/>
  <c r="G762" i="2"/>
  <c r="H762" i="2"/>
  <c r="I762" i="2"/>
  <c r="A763" i="2"/>
  <c r="B763" i="2"/>
  <c r="C763" i="2"/>
  <c r="D763" i="2"/>
  <c r="E763" i="2"/>
  <c r="F763" i="2"/>
  <c r="G763" i="2"/>
  <c r="H763" i="2"/>
  <c r="I763" i="2"/>
  <c r="A764" i="2"/>
  <c r="B764" i="2"/>
  <c r="C764" i="2"/>
  <c r="D764" i="2"/>
  <c r="E764" i="2"/>
  <c r="F764" i="2"/>
  <c r="G764" i="2"/>
  <c r="H764" i="2"/>
  <c r="I764" i="2"/>
  <c r="A765" i="2"/>
  <c r="B765" i="2"/>
  <c r="C765" i="2"/>
  <c r="D765" i="2"/>
  <c r="E765" i="2"/>
  <c r="F765" i="2"/>
  <c r="G765" i="2"/>
  <c r="H765" i="2"/>
  <c r="I765" i="2"/>
  <c r="A766" i="2"/>
  <c r="B766" i="2"/>
  <c r="C766" i="2"/>
  <c r="D766" i="2"/>
  <c r="E766" i="2"/>
  <c r="F766" i="2"/>
  <c r="G766" i="2"/>
  <c r="H766" i="2"/>
  <c r="I766" i="2"/>
  <c r="A767" i="2"/>
  <c r="B767" i="2"/>
  <c r="C767" i="2"/>
  <c r="D767" i="2"/>
  <c r="E767" i="2"/>
  <c r="F767" i="2"/>
  <c r="G767" i="2"/>
  <c r="H767" i="2"/>
  <c r="I767" i="2"/>
  <c r="A768" i="2"/>
  <c r="B768" i="2"/>
  <c r="C768" i="2"/>
  <c r="D768" i="2"/>
  <c r="E768" i="2"/>
  <c r="F768" i="2"/>
  <c r="G768" i="2"/>
  <c r="H768" i="2"/>
  <c r="I768" i="2"/>
  <c r="A769" i="2"/>
  <c r="B769" i="2"/>
  <c r="C769" i="2"/>
  <c r="D769" i="2"/>
  <c r="E769" i="2"/>
  <c r="F769" i="2"/>
  <c r="G769" i="2"/>
  <c r="H769" i="2"/>
  <c r="I769" i="2"/>
  <c r="A770" i="2"/>
  <c r="B770" i="2"/>
  <c r="C770" i="2"/>
  <c r="D770" i="2"/>
  <c r="E770" i="2"/>
  <c r="F770" i="2"/>
  <c r="G770" i="2"/>
  <c r="H770" i="2"/>
  <c r="I770" i="2"/>
  <c r="A771" i="2"/>
  <c r="B771" i="2"/>
  <c r="C771" i="2"/>
  <c r="D771" i="2"/>
  <c r="E771" i="2"/>
  <c r="F771" i="2"/>
  <c r="G771" i="2"/>
  <c r="H771" i="2"/>
  <c r="I771" i="2"/>
  <c r="A772" i="2"/>
  <c r="B772" i="2"/>
  <c r="C772" i="2"/>
  <c r="D772" i="2"/>
  <c r="E772" i="2"/>
  <c r="F772" i="2"/>
  <c r="G772" i="2"/>
  <c r="H772" i="2"/>
  <c r="I772" i="2"/>
  <c r="A773" i="2"/>
  <c r="B773" i="2"/>
  <c r="C773" i="2"/>
  <c r="D773" i="2"/>
  <c r="E773" i="2"/>
  <c r="F773" i="2"/>
  <c r="G773" i="2"/>
  <c r="H773" i="2"/>
  <c r="I773" i="2"/>
  <c r="A774" i="2"/>
  <c r="B774" i="2"/>
  <c r="C774" i="2"/>
  <c r="D774" i="2"/>
  <c r="E774" i="2"/>
  <c r="F774" i="2"/>
  <c r="G774" i="2"/>
  <c r="H774" i="2"/>
  <c r="I774" i="2"/>
  <c r="A775" i="2"/>
  <c r="B775" i="2"/>
  <c r="C775" i="2"/>
  <c r="D775" i="2"/>
  <c r="E775" i="2"/>
  <c r="F775" i="2"/>
  <c r="G775" i="2"/>
  <c r="H775" i="2"/>
  <c r="I775" i="2"/>
  <c r="A776" i="2"/>
  <c r="B776" i="2"/>
  <c r="C776" i="2"/>
  <c r="D776" i="2"/>
  <c r="E776" i="2"/>
  <c r="F776" i="2"/>
  <c r="G776" i="2"/>
  <c r="H776" i="2"/>
  <c r="I776" i="2"/>
  <c r="A777" i="2"/>
  <c r="B777" i="2"/>
  <c r="C777" i="2"/>
  <c r="D777" i="2"/>
  <c r="E777" i="2"/>
  <c r="F777" i="2"/>
  <c r="G777" i="2"/>
  <c r="H777" i="2"/>
  <c r="I777" i="2"/>
  <c r="A778" i="2"/>
  <c r="B778" i="2"/>
  <c r="C778" i="2"/>
  <c r="D778" i="2"/>
  <c r="E778" i="2"/>
  <c r="F778" i="2"/>
  <c r="G778" i="2"/>
  <c r="H778" i="2"/>
  <c r="I778" i="2"/>
  <c r="A779" i="2"/>
  <c r="B779" i="2"/>
  <c r="C779" i="2"/>
  <c r="D779" i="2"/>
  <c r="E779" i="2"/>
  <c r="F779" i="2"/>
  <c r="G779" i="2"/>
  <c r="H779" i="2"/>
  <c r="I779" i="2"/>
  <c r="A780" i="2"/>
  <c r="B780" i="2"/>
  <c r="C780" i="2"/>
  <c r="D780" i="2"/>
  <c r="E780" i="2"/>
  <c r="F780" i="2"/>
  <c r="G780" i="2"/>
  <c r="H780" i="2"/>
  <c r="I780" i="2"/>
  <c r="A781" i="2"/>
  <c r="B781" i="2"/>
  <c r="C781" i="2"/>
  <c r="D781" i="2"/>
  <c r="E781" i="2"/>
  <c r="F781" i="2"/>
  <c r="G781" i="2"/>
  <c r="H781" i="2"/>
  <c r="I781" i="2"/>
  <c r="A782" i="2"/>
  <c r="B782" i="2"/>
  <c r="C782" i="2"/>
  <c r="D782" i="2"/>
  <c r="E782" i="2"/>
  <c r="F782" i="2"/>
  <c r="G782" i="2"/>
  <c r="H782" i="2"/>
  <c r="I782" i="2"/>
  <c r="A783" i="2"/>
  <c r="B783" i="2"/>
  <c r="C783" i="2"/>
  <c r="D783" i="2"/>
  <c r="E783" i="2"/>
  <c r="F783" i="2"/>
  <c r="G783" i="2"/>
  <c r="H783" i="2"/>
  <c r="I783" i="2"/>
  <c r="A784" i="2"/>
  <c r="B784" i="2"/>
  <c r="C784" i="2"/>
  <c r="D784" i="2"/>
  <c r="E784" i="2"/>
  <c r="F784" i="2"/>
  <c r="G784" i="2"/>
  <c r="H784" i="2"/>
  <c r="I784" i="2"/>
  <c r="A785" i="2"/>
  <c r="B785" i="2"/>
  <c r="C785" i="2"/>
  <c r="D785" i="2"/>
  <c r="E785" i="2"/>
  <c r="F785" i="2"/>
  <c r="G785" i="2"/>
  <c r="H785" i="2"/>
  <c r="I785" i="2"/>
  <c r="A786" i="2"/>
  <c r="B786" i="2"/>
  <c r="C786" i="2"/>
  <c r="D786" i="2"/>
  <c r="E786" i="2"/>
  <c r="F786" i="2"/>
  <c r="G786" i="2"/>
  <c r="H786" i="2"/>
  <c r="I786" i="2"/>
  <c r="A787" i="2"/>
  <c r="B787" i="2"/>
  <c r="C787" i="2"/>
  <c r="D787" i="2"/>
  <c r="E787" i="2"/>
  <c r="F787" i="2"/>
  <c r="G787" i="2"/>
  <c r="H787" i="2"/>
  <c r="I787" i="2"/>
  <c r="A788" i="2"/>
  <c r="B788" i="2"/>
  <c r="C788" i="2"/>
  <c r="D788" i="2"/>
  <c r="E788" i="2"/>
  <c r="F788" i="2"/>
  <c r="G788" i="2"/>
  <c r="H788" i="2"/>
  <c r="I788" i="2"/>
  <c r="A789" i="2"/>
  <c r="B789" i="2"/>
  <c r="C789" i="2"/>
  <c r="D789" i="2"/>
  <c r="E789" i="2"/>
  <c r="F789" i="2"/>
  <c r="G789" i="2"/>
  <c r="H789" i="2"/>
  <c r="I789" i="2"/>
  <c r="A790" i="2"/>
  <c r="B790" i="2"/>
  <c r="C790" i="2"/>
  <c r="D790" i="2"/>
  <c r="E790" i="2"/>
  <c r="F790" i="2"/>
  <c r="G790" i="2"/>
  <c r="H790" i="2"/>
  <c r="I790" i="2"/>
  <c r="A791" i="2"/>
  <c r="B791" i="2"/>
  <c r="C791" i="2"/>
  <c r="D791" i="2"/>
  <c r="E791" i="2"/>
  <c r="F791" i="2"/>
  <c r="G791" i="2"/>
  <c r="H791" i="2"/>
  <c r="I791" i="2"/>
  <c r="A792" i="2"/>
  <c r="B792" i="2"/>
  <c r="C792" i="2"/>
  <c r="D792" i="2"/>
  <c r="E792" i="2"/>
  <c r="F792" i="2"/>
  <c r="G792" i="2"/>
  <c r="H792" i="2"/>
  <c r="I792" i="2"/>
  <c r="A793" i="2"/>
  <c r="B793" i="2"/>
  <c r="C793" i="2"/>
  <c r="D793" i="2"/>
  <c r="E793" i="2"/>
  <c r="F793" i="2"/>
  <c r="G793" i="2"/>
  <c r="H793" i="2"/>
  <c r="I793" i="2"/>
  <c r="A794" i="2"/>
  <c r="B794" i="2"/>
  <c r="C794" i="2"/>
  <c r="D794" i="2"/>
  <c r="E794" i="2"/>
  <c r="F794" i="2"/>
  <c r="G794" i="2"/>
  <c r="H794" i="2"/>
  <c r="I794" i="2"/>
  <c r="A795" i="2"/>
  <c r="B795" i="2"/>
  <c r="C795" i="2"/>
  <c r="D795" i="2"/>
  <c r="E795" i="2"/>
  <c r="F795" i="2"/>
  <c r="G795" i="2"/>
  <c r="H795" i="2"/>
  <c r="I795" i="2"/>
  <c r="A796" i="2"/>
  <c r="B796" i="2"/>
  <c r="C796" i="2"/>
  <c r="D796" i="2"/>
  <c r="E796" i="2"/>
  <c r="F796" i="2"/>
  <c r="G796" i="2"/>
  <c r="H796" i="2"/>
  <c r="I796" i="2"/>
  <c r="A797" i="2"/>
  <c r="B797" i="2"/>
  <c r="C797" i="2"/>
  <c r="D797" i="2"/>
  <c r="E797" i="2"/>
  <c r="F797" i="2"/>
  <c r="G797" i="2"/>
  <c r="H797" i="2"/>
  <c r="I797" i="2"/>
  <c r="A798" i="2"/>
  <c r="B798" i="2"/>
  <c r="C798" i="2"/>
  <c r="D798" i="2"/>
  <c r="E798" i="2"/>
  <c r="F798" i="2"/>
  <c r="G798" i="2"/>
  <c r="H798" i="2"/>
  <c r="I798" i="2"/>
  <c r="A799" i="2"/>
  <c r="B799" i="2"/>
  <c r="C799" i="2"/>
  <c r="D799" i="2"/>
  <c r="E799" i="2"/>
  <c r="F799" i="2"/>
  <c r="G799" i="2"/>
  <c r="H799" i="2"/>
  <c r="I799" i="2"/>
  <c r="A800" i="2"/>
  <c r="B800" i="2"/>
  <c r="C800" i="2"/>
  <c r="D800" i="2"/>
  <c r="E800" i="2"/>
  <c r="F800" i="2"/>
  <c r="G800" i="2"/>
  <c r="H800" i="2"/>
  <c r="I800" i="2"/>
  <c r="A801" i="2"/>
  <c r="B801" i="2"/>
  <c r="C801" i="2"/>
  <c r="D801" i="2"/>
  <c r="E801" i="2"/>
  <c r="F801" i="2"/>
  <c r="G801" i="2"/>
  <c r="H801" i="2"/>
  <c r="I801" i="2"/>
  <c r="A802" i="2"/>
  <c r="B802" i="2"/>
  <c r="C802" i="2"/>
  <c r="D802" i="2"/>
  <c r="E802" i="2"/>
  <c r="F802" i="2"/>
  <c r="G802" i="2"/>
  <c r="H802" i="2"/>
  <c r="I802" i="2"/>
  <c r="A803" i="2"/>
  <c r="B803" i="2"/>
  <c r="C803" i="2"/>
  <c r="D803" i="2"/>
  <c r="E803" i="2"/>
  <c r="F803" i="2"/>
  <c r="G803" i="2"/>
  <c r="H803" i="2"/>
  <c r="I803" i="2"/>
  <c r="A804" i="2"/>
  <c r="B804" i="2"/>
  <c r="C804" i="2"/>
  <c r="D804" i="2"/>
  <c r="E804" i="2"/>
  <c r="F804" i="2"/>
  <c r="G804" i="2"/>
  <c r="H804" i="2"/>
  <c r="I804" i="2"/>
  <c r="A805" i="2"/>
  <c r="B805" i="2"/>
  <c r="C805" i="2"/>
  <c r="D805" i="2"/>
  <c r="E805" i="2"/>
  <c r="F805" i="2"/>
  <c r="G805" i="2"/>
  <c r="H805" i="2"/>
  <c r="I805" i="2"/>
  <c r="A806" i="2"/>
  <c r="B806" i="2"/>
  <c r="C806" i="2"/>
  <c r="D806" i="2"/>
  <c r="E806" i="2"/>
  <c r="F806" i="2"/>
  <c r="G806" i="2"/>
  <c r="H806" i="2"/>
  <c r="I806" i="2"/>
  <c r="A807" i="2"/>
  <c r="B807" i="2"/>
  <c r="C807" i="2"/>
  <c r="D807" i="2"/>
  <c r="E807" i="2"/>
  <c r="F807" i="2"/>
  <c r="G807" i="2"/>
  <c r="H807" i="2"/>
  <c r="I807" i="2"/>
  <c r="A808" i="2"/>
  <c r="B808" i="2"/>
  <c r="C808" i="2"/>
  <c r="D808" i="2"/>
  <c r="E808" i="2"/>
  <c r="F808" i="2"/>
  <c r="G808" i="2"/>
  <c r="H808" i="2"/>
  <c r="I808" i="2"/>
  <c r="A809" i="2"/>
  <c r="B809" i="2"/>
  <c r="C809" i="2"/>
  <c r="D809" i="2"/>
  <c r="E809" i="2"/>
  <c r="F809" i="2"/>
  <c r="G809" i="2"/>
  <c r="H809" i="2"/>
  <c r="I809" i="2"/>
  <c r="A810" i="2"/>
  <c r="B810" i="2"/>
  <c r="C810" i="2"/>
  <c r="D810" i="2"/>
  <c r="E810" i="2"/>
  <c r="F810" i="2"/>
  <c r="G810" i="2"/>
  <c r="H810" i="2"/>
  <c r="I810" i="2"/>
  <c r="A811" i="2"/>
  <c r="B811" i="2"/>
  <c r="C811" i="2"/>
  <c r="D811" i="2"/>
  <c r="E811" i="2"/>
  <c r="F811" i="2"/>
  <c r="G811" i="2"/>
  <c r="H811" i="2"/>
  <c r="I811" i="2"/>
  <c r="A812" i="2"/>
  <c r="B812" i="2"/>
  <c r="C812" i="2"/>
  <c r="D812" i="2"/>
  <c r="E812" i="2"/>
  <c r="F812" i="2"/>
  <c r="G812" i="2"/>
  <c r="H812" i="2"/>
  <c r="I812" i="2"/>
  <c r="A813" i="2"/>
  <c r="B813" i="2"/>
  <c r="C813" i="2"/>
  <c r="D813" i="2"/>
  <c r="E813" i="2"/>
  <c r="F813" i="2"/>
  <c r="G813" i="2"/>
  <c r="H813" i="2"/>
  <c r="I813" i="2"/>
  <c r="A814" i="2"/>
  <c r="B814" i="2"/>
  <c r="C814" i="2"/>
  <c r="D814" i="2"/>
  <c r="E814" i="2"/>
  <c r="F814" i="2"/>
  <c r="G814" i="2"/>
  <c r="H814" i="2"/>
  <c r="I814" i="2"/>
  <c r="A815" i="2"/>
  <c r="B815" i="2"/>
  <c r="C815" i="2"/>
  <c r="D815" i="2"/>
  <c r="E815" i="2"/>
  <c r="F815" i="2"/>
  <c r="G815" i="2"/>
  <c r="H815" i="2"/>
  <c r="I815" i="2"/>
  <c r="A816" i="2"/>
  <c r="B816" i="2"/>
  <c r="C816" i="2"/>
  <c r="D816" i="2"/>
  <c r="E816" i="2"/>
  <c r="F816" i="2"/>
  <c r="G816" i="2"/>
  <c r="H816" i="2"/>
  <c r="I816" i="2"/>
  <c r="A817" i="2"/>
  <c r="B817" i="2"/>
  <c r="C817" i="2"/>
  <c r="D817" i="2"/>
  <c r="E817" i="2"/>
  <c r="F817" i="2"/>
  <c r="G817" i="2"/>
  <c r="H817" i="2"/>
  <c r="I817" i="2"/>
  <c r="A818" i="2"/>
  <c r="B818" i="2"/>
  <c r="C818" i="2"/>
  <c r="D818" i="2"/>
  <c r="E818" i="2"/>
  <c r="F818" i="2"/>
  <c r="G818" i="2"/>
  <c r="H818" i="2"/>
  <c r="I818" i="2"/>
  <c r="A819" i="2"/>
  <c r="B819" i="2"/>
  <c r="C819" i="2"/>
  <c r="D819" i="2"/>
  <c r="E819" i="2"/>
  <c r="F819" i="2"/>
  <c r="G819" i="2"/>
  <c r="H819" i="2"/>
  <c r="I819" i="2"/>
  <c r="A820" i="2"/>
  <c r="B820" i="2"/>
  <c r="C820" i="2"/>
  <c r="D820" i="2"/>
  <c r="E820" i="2"/>
  <c r="F820" i="2"/>
  <c r="G820" i="2"/>
  <c r="H820" i="2"/>
  <c r="I820" i="2"/>
  <c r="A821" i="2"/>
  <c r="B821" i="2"/>
  <c r="C821" i="2"/>
  <c r="D821" i="2"/>
  <c r="E821" i="2"/>
  <c r="F821" i="2"/>
  <c r="G821" i="2"/>
  <c r="H821" i="2"/>
  <c r="I821" i="2"/>
  <c r="A822" i="2"/>
  <c r="B822" i="2"/>
  <c r="C822" i="2"/>
  <c r="D822" i="2"/>
  <c r="E822" i="2"/>
  <c r="F822" i="2"/>
  <c r="G822" i="2"/>
  <c r="H822" i="2"/>
  <c r="I822" i="2"/>
  <c r="A823" i="2"/>
  <c r="B823" i="2"/>
  <c r="C823" i="2"/>
  <c r="D823" i="2"/>
  <c r="E823" i="2"/>
  <c r="F823" i="2"/>
  <c r="G823" i="2"/>
  <c r="H823" i="2"/>
  <c r="I823" i="2"/>
  <c r="A824" i="2"/>
  <c r="B824" i="2"/>
  <c r="C824" i="2"/>
  <c r="D824" i="2"/>
  <c r="E824" i="2"/>
  <c r="F824" i="2"/>
  <c r="G824" i="2"/>
  <c r="H824" i="2"/>
  <c r="I824" i="2"/>
  <c r="A825" i="2"/>
  <c r="B825" i="2"/>
  <c r="C825" i="2"/>
  <c r="D825" i="2"/>
  <c r="E825" i="2"/>
  <c r="F825" i="2"/>
  <c r="G825" i="2"/>
  <c r="H825" i="2"/>
  <c r="I825" i="2"/>
  <c r="A826" i="2"/>
  <c r="B826" i="2"/>
  <c r="C826" i="2"/>
  <c r="D826" i="2"/>
  <c r="E826" i="2"/>
  <c r="F826" i="2"/>
  <c r="G826" i="2"/>
  <c r="H826" i="2"/>
  <c r="I826" i="2"/>
  <c r="A827" i="2"/>
  <c r="B827" i="2"/>
  <c r="C827" i="2"/>
  <c r="D827" i="2"/>
  <c r="E827" i="2"/>
  <c r="F827" i="2"/>
  <c r="G827" i="2"/>
  <c r="H827" i="2"/>
  <c r="I827" i="2"/>
  <c r="A828" i="2"/>
  <c r="B828" i="2"/>
  <c r="C828" i="2"/>
  <c r="D828" i="2"/>
  <c r="E828" i="2"/>
  <c r="F828" i="2"/>
  <c r="G828" i="2"/>
  <c r="H828" i="2"/>
  <c r="I828" i="2"/>
  <c r="A829" i="2"/>
  <c r="B829" i="2"/>
  <c r="C829" i="2"/>
  <c r="D829" i="2"/>
  <c r="E829" i="2"/>
  <c r="F829" i="2"/>
  <c r="G829" i="2"/>
  <c r="H829" i="2"/>
  <c r="I829" i="2"/>
  <c r="A830" i="2"/>
  <c r="B830" i="2"/>
  <c r="C830" i="2"/>
  <c r="D830" i="2"/>
  <c r="E830" i="2"/>
  <c r="F830" i="2"/>
  <c r="G830" i="2"/>
  <c r="H830" i="2"/>
  <c r="I830" i="2"/>
  <c r="A831" i="2"/>
  <c r="B831" i="2"/>
  <c r="C831" i="2"/>
  <c r="D831" i="2"/>
  <c r="E831" i="2"/>
  <c r="F831" i="2"/>
  <c r="G831" i="2"/>
  <c r="H831" i="2"/>
  <c r="I831" i="2"/>
  <c r="A832" i="2"/>
  <c r="B832" i="2"/>
  <c r="C832" i="2"/>
  <c r="D832" i="2"/>
  <c r="E832" i="2"/>
  <c r="F832" i="2"/>
  <c r="G832" i="2"/>
  <c r="H832" i="2"/>
  <c r="I832" i="2"/>
  <c r="A833" i="2"/>
  <c r="B833" i="2"/>
  <c r="C833" i="2"/>
  <c r="D833" i="2"/>
  <c r="E833" i="2"/>
  <c r="F833" i="2"/>
  <c r="G833" i="2"/>
  <c r="H833" i="2"/>
  <c r="I833" i="2"/>
  <c r="A834" i="2"/>
  <c r="B834" i="2"/>
  <c r="C834" i="2"/>
  <c r="D834" i="2"/>
  <c r="E834" i="2"/>
  <c r="F834" i="2"/>
  <c r="G834" i="2"/>
  <c r="H834" i="2"/>
  <c r="I834" i="2"/>
  <c r="A835" i="2"/>
  <c r="B835" i="2"/>
  <c r="C835" i="2"/>
  <c r="D835" i="2"/>
  <c r="E835" i="2"/>
  <c r="F835" i="2"/>
  <c r="G835" i="2"/>
  <c r="H835" i="2"/>
  <c r="I835" i="2"/>
  <c r="A836" i="2"/>
  <c r="B836" i="2"/>
  <c r="C836" i="2"/>
  <c r="D836" i="2"/>
  <c r="E836" i="2"/>
  <c r="F836" i="2"/>
  <c r="G836" i="2"/>
  <c r="H836" i="2"/>
  <c r="I836" i="2"/>
  <c r="A837" i="2"/>
  <c r="B837" i="2"/>
  <c r="C837" i="2"/>
  <c r="D837" i="2"/>
  <c r="E837" i="2"/>
  <c r="F837" i="2"/>
  <c r="G837" i="2"/>
  <c r="H837" i="2"/>
  <c r="I837" i="2"/>
  <c r="A838" i="2"/>
  <c r="B838" i="2"/>
  <c r="C838" i="2"/>
  <c r="D838" i="2"/>
  <c r="E838" i="2"/>
  <c r="F838" i="2"/>
  <c r="G838" i="2"/>
  <c r="H838" i="2"/>
  <c r="I838" i="2"/>
  <c r="A839" i="2"/>
  <c r="B839" i="2"/>
  <c r="C839" i="2"/>
  <c r="D839" i="2"/>
  <c r="E839" i="2"/>
  <c r="F839" i="2"/>
  <c r="G839" i="2"/>
  <c r="H839" i="2"/>
  <c r="I839" i="2"/>
  <c r="A840" i="2"/>
  <c r="B840" i="2"/>
  <c r="C840" i="2"/>
  <c r="D840" i="2"/>
  <c r="E840" i="2"/>
  <c r="F840" i="2"/>
  <c r="G840" i="2"/>
  <c r="H840" i="2"/>
  <c r="I840" i="2"/>
  <c r="A841" i="2"/>
  <c r="B841" i="2"/>
  <c r="C841" i="2"/>
  <c r="D841" i="2"/>
  <c r="E841" i="2"/>
  <c r="F841" i="2"/>
  <c r="G841" i="2"/>
  <c r="H841" i="2"/>
  <c r="I841" i="2"/>
  <c r="A842" i="2"/>
  <c r="B842" i="2"/>
  <c r="C842" i="2"/>
  <c r="D842" i="2"/>
  <c r="E842" i="2"/>
  <c r="F842" i="2"/>
  <c r="G842" i="2"/>
  <c r="H842" i="2"/>
  <c r="I842" i="2"/>
  <c r="A843" i="2"/>
  <c r="B843" i="2"/>
  <c r="C843" i="2"/>
  <c r="D843" i="2"/>
  <c r="E843" i="2"/>
  <c r="F843" i="2"/>
  <c r="G843" i="2"/>
  <c r="H843" i="2"/>
  <c r="I843" i="2"/>
  <c r="A844" i="2"/>
  <c r="B844" i="2"/>
  <c r="C844" i="2"/>
  <c r="D844" i="2"/>
  <c r="E844" i="2"/>
  <c r="F844" i="2"/>
  <c r="G844" i="2"/>
  <c r="H844" i="2"/>
  <c r="I844" i="2"/>
  <c r="A845" i="2"/>
  <c r="B845" i="2"/>
  <c r="C845" i="2"/>
  <c r="D845" i="2"/>
  <c r="E845" i="2"/>
  <c r="F845" i="2"/>
  <c r="G845" i="2"/>
  <c r="H845" i="2"/>
  <c r="I845" i="2"/>
  <c r="A846" i="2"/>
  <c r="B846" i="2"/>
  <c r="C846" i="2"/>
  <c r="D846" i="2"/>
  <c r="E846" i="2"/>
  <c r="F846" i="2"/>
  <c r="G846" i="2"/>
  <c r="H846" i="2"/>
  <c r="I846" i="2"/>
  <c r="A847" i="2"/>
  <c r="B847" i="2"/>
  <c r="C847" i="2"/>
  <c r="D847" i="2"/>
  <c r="E847" i="2"/>
  <c r="F847" i="2"/>
  <c r="G847" i="2"/>
  <c r="H847" i="2"/>
  <c r="I847" i="2"/>
  <c r="A848" i="2"/>
  <c r="B848" i="2"/>
  <c r="C848" i="2"/>
  <c r="D848" i="2"/>
  <c r="E848" i="2"/>
  <c r="F848" i="2"/>
  <c r="G848" i="2"/>
  <c r="H848" i="2"/>
  <c r="I848" i="2"/>
  <c r="A849" i="2"/>
  <c r="B849" i="2"/>
  <c r="C849" i="2"/>
  <c r="D849" i="2"/>
  <c r="E849" i="2"/>
  <c r="F849" i="2"/>
  <c r="G849" i="2"/>
  <c r="H849" i="2"/>
  <c r="I849" i="2"/>
  <c r="A850" i="2"/>
  <c r="B850" i="2"/>
  <c r="C850" i="2"/>
  <c r="D850" i="2"/>
  <c r="E850" i="2"/>
  <c r="F850" i="2"/>
  <c r="G850" i="2"/>
  <c r="H850" i="2"/>
  <c r="I850" i="2"/>
  <c r="A851" i="2"/>
  <c r="B851" i="2"/>
  <c r="C851" i="2"/>
  <c r="D851" i="2"/>
  <c r="E851" i="2"/>
  <c r="F851" i="2"/>
  <c r="G851" i="2"/>
  <c r="H851" i="2"/>
  <c r="I851" i="2"/>
  <c r="A852" i="2"/>
  <c r="B852" i="2"/>
  <c r="C852" i="2"/>
  <c r="D852" i="2"/>
  <c r="E852" i="2"/>
  <c r="F852" i="2"/>
  <c r="G852" i="2"/>
  <c r="H852" i="2"/>
  <c r="I852" i="2"/>
  <c r="A853" i="2"/>
  <c r="B853" i="2"/>
  <c r="C853" i="2"/>
  <c r="D853" i="2"/>
  <c r="E853" i="2"/>
  <c r="F853" i="2"/>
  <c r="G853" i="2"/>
  <c r="H853" i="2"/>
  <c r="I853" i="2"/>
  <c r="A854" i="2"/>
  <c r="B854" i="2"/>
  <c r="C854" i="2"/>
  <c r="D854" i="2"/>
  <c r="E854" i="2"/>
  <c r="F854" i="2"/>
  <c r="G854" i="2"/>
  <c r="H854" i="2"/>
  <c r="I854" i="2"/>
  <c r="A855" i="2"/>
  <c r="B855" i="2"/>
  <c r="C855" i="2"/>
  <c r="D855" i="2"/>
  <c r="E855" i="2"/>
  <c r="F855" i="2"/>
  <c r="G855" i="2"/>
  <c r="H855" i="2"/>
  <c r="I855" i="2"/>
  <c r="A856" i="2"/>
  <c r="B856" i="2"/>
  <c r="C856" i="2"/>
  <c r="D856" i="2"/>
  <c r="E856" i="2"/>
  <c r="F856" i="2"/>
  <c r="G856" i="2"/>
  <c r="H856" i="2"/>
  <c r="I856" i="2"/>
  <c r="A857" i="2"/>
  <c r="B857" i="2"/>
  <c r="C857" i="2"/>
  <c r="D857" i="2"/>
  <c r="E857" i="2"/>
  <c r="F857" i="2"/>
  <c r="G857" i="2"/>
  <c r="H857" i="2"/>
  <c r="I857" i="2"/>
  <c r="A858" i="2"/>
  <c r="B858" i="2"/>
  <c r="C858" i="2"/>
  <c r="D858" i="2"/>
  <c r="E858" i="2"/>
  <c r="F858" i="2"/>
  <c r="G858" i="2"/>
  <c r="H858" i="2"/>
  <c r="I858" i="2"/>
  <c r="A859" i="2"/>
  <c r="B859" i="2"/>
  <c r="C859" i="2"/>
  <c r="D859" i="2"/>
  <c r="E859" i="2"/>
  <c r="F859" i="2"/>
  <c r="G859" i="2"/>
  <c r="H859" i="2"/>
  <c r="I859" i="2"/>
  <c r="A860" i="2"/>
  <c r="B860" i="2"/>
  <c r="C860" i="2"/>
  <c r="D860" i="2"/>
  <c r="E860" i="2"/>
  <c r="F860" i="2"/>
  <c r="G860" i="2"/>
  <c r="H860" i="2"/>
  <c r="I860" i="2"/>
  <c r="A861" i="2"/>
  <c r="B861" i="2"/>
  <c r="C861" i="2"/>
  <c r="D861" i="2"/>
  <c r="E861" i="2"/>
  <c r="F861" i="2"/>
  <c r="G861" i="2"/>
  <c r="H861" i="2"/>
  <c r="I861" i="2"/>
  <c r="A862" i="2"/>
  <c r="B862" i="2"/>
  <c r="C862" i="2"/>
  <c r="D862" i="2"/>
  <c r="E862" i="2"/>
  <c r="F862" i="2"/>
  <c r="G862" i="2"/>
  <c r="H862" i="2"/>
  <c r="I862" i="2"/>
  <c r="A863" i="2"/>
  <c r="B863" i="2"/>
  <c r="C863" i="2"/>
  <c r="D863" i="2"/>
  <c r="E863" i="2"/>
  <c r="F863" i="2"/>
  <c r="G863" i="2"/>
  <c r="H863" i="2"/>
  <c r="I863" i="2"/>
  <c r="A864" i="2"/>
  <c r="B864" i="2"/>
  <c r="C864" i="2"/>
  <c r="D864" i="2"/>
  <c r="E864" i="2"/>
  <c r="F864" i="2"/>
  <c r="G864" i="2"/>
  <c r="H864" i="2"/>
  <c r="I864" i="2"/>
  <c r="A865" i="2"/>
  <c r="B865" i="2"/>
  <c r="C865" i="2"/>
  <c r="D865" i="2"/>
  <c r="E865" i="2"/>
  <c r="F865" i="2"/>
  <c r="G865" i="2"/>
  <c r="H865" i="2"/>
  <c r="I865" i="2"/>
  <c r="A866" i="2"/>
  <c r="B866" i="2"/>
  <c r="C866" i="2"/>
  <c r="D866" i="2"/>
  <c r="E866" i="2"/>
  <c r="F866" i="2"/>
  <c r="G866" i="2"/>
  <c r="H866" i="2"/>
  <c r="I866" i="2"/>
  <c r="A867" i="2"/>
  <c r="B867" i="2"/>
  <c r="C867" i="2"/>
  <c r="D867" i="2"/>
  <c r="E867" i="2"/>
  <c r="F867" i="2"/>
  <c r="G867" i="2"/>
  <c r="H867" i="2"/>
  <c r="I867" i="2"/>
  <c r="A868" i="2"/>
  <c r="B868" i="2"/>
  <c r="C868" i="2"/>
  <c r="D868" i="2"/>
  <c r="E868" i="2"/>
  <c r="F868" i="2"/>
  <c r="G868" i="2"/>
  <c r="H868" i="2"/>
  <c r="I868" i="2"/>
  <c r="A869" i="2"/>
  <c r="B869" i="2"/>
  <c r="C869" i="2"/>
  <c r="D869" i="2"/>
  <c r="E869" i="2"/>
  <c r="F869" i="2"/>
  <c r="G869" i="2"/>
  <c r="H869" i="2"/>
  <c r="I869" i="2"/>
  <c r="A870" i="2"/>
  <c r="B870" i="2"/>
  <c r="C870" i="2"/>
  <c r="D870" i="2"/>
  <c r="E870" i="2"/>
  <c r="F870" i="2"/>
  <c r="G870" i="2"/>
  <c r="H870" i="2"/>
  <c r="I870" i="2"/>
  <c r="A871" i="2"/>
  <c r="B871" i="2"/>
  <c r="C871" i="2"/>
  <c r="D871" i="2"/>
  <c r="E871" i="2"/>
  <c r="F871" i="2"/>
  <c r="G871" i="2"/>
  <c r="H871" i="2"/>
  <c r="I871" i="2"/>
  <c r="A872" i="2"/>
  <c r="B872" i="2"/>
  <c r="C872" i="2"/>
  <c r="D872" i="2"/>
  <c r="E872" i="2"/>
  <c r="F872" i="2"/>
  <c r="G872" i="2"/>
  <c r="H872" i="2"/>
  <c r="I872" i="2"/>
  <c r="A873" i="2"/>
  <c r="B873" i="2"/>
  <c r="C873" i="2"/>
  <c r="D873" i="2"/>
  <c r="E873" i="2"/>
  <c r="F873" i="2"/>
  <c r="G873" i="2"/>
  <c r="H873" i="2"/>
  <c r="I873" i="2"/>
  <c r="A874" i="2"/>
  <c r="B874" i="2"/>
  <c r="C874" i="2"/>
  <c r="D874" i="2"/>
  <c r="E874" i="2"/>
  <c r="F874" i="2"/>
  <c r="G874" i="2"/>
  <c r="H874" i="2"/>
  <c r="I874" i="2"/>
  <c r="A875" i="2"/>
  <c r="B875" i="2"/>
  <c r="C875" i="2"/>
  <c r="D875" i="2"/>
  <c r="E875" i="2"/>
  <c r="F875" i="2"/>
  <c r="G875" i="2"/>
  <c r="H875" i="2"/>
  <c r="I875" i="2"/>
  <c r="A876" i="2"/>
  <c r="B876" i="2"/>
  <c r="C876" i="2"/>
  <c r="D876" i="2"/>
  <c r="E876" i="2"/>
  <c r="F876" i="2"/>
  <c r="G876" i="2"/>
  <c r="H876" i="2"/>
  <c r="I876" i="2"/>
  <c r="A877" i="2"/>
  <c r="B877" i="2"/>
  <c r="C877" i="2"/>
  <c r="D877" i="2"/>
  <c r="E877" i="2"/>
  <c r="F877" i="2"/>
  <c r="G877" i="2"/>
  <c r="H877" i="2"/>
  <c r="I877" i="2"/>
  <c r="A878" i="2"/>
  <c r="B878" i="2"/>
  <c r="C878" i="2"/>
  <c r="D878" i="2"/>
  <c r="E878" i="2"/>
  <c r="F878" i="2"/>
  <c r="G878" i="2"/>
  <c r="H878" i="2"/>
  <c r="I878" i="2"/>
  <c r="A879" i="2"/>
  <c r="B879" i="2"/>
  <c r="C879" i="2"/>
  <c r="D879" i="2"/>
  <c r="E879" i="2"/>
  <c r="F879" i="2"/>
  <c r="G879" i="2"/>
  <c r="H879" i="2"/>
  <c r="I879" i="2"/>
  <c r="A880" i="2"/>
  <c r="B880" i="2"/>
  <c r="C880" i="2"/>
  <c r="D880" i="2"/>
  <c r="E880" i="2"/>
  <c r="F880" i="2"/>
  <c r="G880" i="2"/>
  <c r="H880" i="2"/>
  <c r="I880" i="2"/>
  <c r="A881" i="2"/>
  <c r="B881" i="2"/>
  <c r="C881" i="2"/>
  <c r="D881" i="2"/>
  <c r="E881" i="2"/>
  <c r="F881" i="2"/>
  <c r="G881" i="2"/>
  <c r="H881" i="2"/>
  <c r="I881" i="2"/>
  <c r="A882" i="2"/>
  <c r="B882" i="2"/>
  <c r="C882" i="2"/>
  <c r="D882" i="2"/>
  <c r="E882" i="2"/>
  <c r="F882" i="2"/>
  <c r="G882" i="2"/>
  <c r="H882" i="2"/>
  <c r="I882" i="2"/>
  <c r="A883" i="2"/>
  <c r="B883" i="2"/>
  <c r="C883" i="2"/>
  <c r="D883" i="2"/>
  <c r="E883" i="2"/>
  <c r="F883" i="2"/>
  <c r="G883" i="2"/>
  <c r="H883" i="2"/>
  <c r="I883" i="2"/>
  <c r="A884" i="2"/>
  <c r="B884" i="2"/>
  <c r="C884" i="2"/>
  <c r="D884" i="2"/>
  <c r="E884" i="2"/>
  <c r="F884" i="2"/>
  <c r="G884" i="2"/>
  <c r="H884" i="2"/>
  <c r="I884" i="2"/>
  <c r="A885" i="2"/>
  <c r="B885" i="2"/>
  <c r="C885" i="2"/>
  <c r="D885" i="2"/>
  <c r="E885" i="2"/>
  <c r="F885" i="2"/>
  <c r="G885" i="2"/>
  <c r="H885" i="2"/>
  <c r="I885" i="2"/>
  <c r="A886" i="2"/>
  <c r="B886" i="2"/>
  <c r="C886" i="2"/>
  <c r="D886" i="2"/>
  <c r="E886" i="2"/>
  <c r="F886" i="2"/>
  <c r="G886" i="2"/>
  <c r="H886" i="2"/>
  <c r="I886" i="2"/>
  <c r="A887" i="2"/>
  <c r="B887" i="2"/>
  <c r="C887" i="2"/>
  <c r="D887" i="2"/>
  <c r="E887" i="2"/>
  <c r="F887" i="2"/>
  <c r="G887" i="2"/>
  <c r="H887" i="2"/>
  <c r="I887" i="2"/>
  <c r="A888" i="2"/>
  <c r="B888" i="2"/>
  <c r="C888" i="2"/>
  <c r="D888" i="2"/>
  <c r="E888" i="2"/>
  <c r="F888" i="2"/>
  <c r="G888" i="2"/>
  <c r="H888" i="2"/>
  <c r="I888" i="2"/>
  <c r="A889" i="2"/>
  <c r="B889" i="2"/>
  <c r="C889" i="2"/>
  <c r="D889" i="2"/>
  <c r="E889" i="2"/>
  <c r="F889" i="2"/>
  <c r="G889" i="2"/>
  <c r="H889" i="2"/>
  <c r="I889" i="2"/>
  <c r="A890" i="2"/>
  <c r="B890" i="2"/>
  <c r="C890" i="2"/>
  <c r="D890" i="2"/>
  <c r="E890" i="2"/>
  <c r="F890" i="2"/>
  <c r="G890" i="2"/>
  <c r="H890" i="2"/>
  <c r="I890" i="2"/>
  <c r="A891" i="2"/>
  <c r="B891" i="2"/>
  <c r="C891" i="2"/>
  <c r="D891" i="2"/>
  <c r="E891" i="2"/>
  <c r="F891" i="2"/>
  <c r="G891" i="2"/>
  <c r="H891" i="2"/>
  <c r="I891" i="2"/>
  <c r="A892" i="2"/>
  <c r="B892" i="2"/>
  <c r="C892" i="2"/>
  <c r="D892" i="2"/>
  <c r="E892" i="2"/>
  <c r="F892" i="2"/>
  <c r="G892" i="2"/>
  <c r="H892" i="2"/>
  <c r="I892" i="2"/>
  <c r="A893" i="2"/>
  <c r="B893" i="2"/>
  <c r="C893" i="2"/>
  <c r="D893" i="2"/>
  <c r="E893" i="2"/>
  <c r="F893" i="2"/>
  <c r="G893" i="2"/>
  <c r="H893" i="2"/>
  <c r="I893" i="2"/>
  <c r="A894" i="2"/>
  <c r="B894" i="2"/>
  <c r="C894" i="2"/>
  <c r="D894" i="2"/>
  <c r="E894" i="2"/>
  <c r="F894" i="2"/>
  <c r="G894" i="2"/>
  <c r="H894" i="2"/>
  <c r="I894" i="2"/>
  <c r="A895" i="2"/>
  <c r="B895" i="2"/>
  <c r="C895" i="2"/>
  <c r="D895" i="2"/>
  <c r="E895" i="2"/>
  <c r="F895" i="2"/>
  <c r="G895" i="2"/>
  <c r="H895" i="2"/>
  <c r="I895" i="2"/>
  <c r="A896" i="2"/>
  <c r="B896" i="2"/>
  <c r="C896" i="2"/>
  <c r="D896" i="2"/>
  <c r="E896" i="2"/>
  <c r="F896" i="2"/>
  <c r="G896" i="2"/>
  <c r="H896" i="2"/>
  <c r="I896" i="2"/>
  <c r="A897" i="2"/>
  <c r="B897" i="2"/>
  <c r="C897" i="2"/>
  <c r="D897" i="2"/>
  <c r="E897" i="2"/>
  <c r="F897" i="2"/>
  <c r="G897" i="2"/>
  <c r="H897" i="2"/>
  <c r="I897" i="2"/>
  <c r="A898" i="2"/>
  <c r="B898" i="2"/>
  <c r="C898" i="2"/>
  <c r="D898" i="2"/>
  <c r="E898" i="2"/>
  <c r="F898" i="2"/>
  <c r="G898" i="2"/>
  <c r="H898" i="2"/>
  <c r="I898" i="2"/>
  <c r="A899" i="2"/>
  <c r="B899" i="2"/>
  <c r="C899" i="2"/>
  <c r="D899" i="2"/>
  <c r="E899" i="2"/>
  <c r="F899" i="2"/>
  <c r="G899" i="2"/>
  <c r="H899" i="2"/>
  <c r="I899" i="2"/>
  <c r="A900" i="2"/>
  <c r="B900" i="2"/>
  <c r="C900" i="2"/>
  <c r="D900" i="2"/>
  <c r="E900" i="2"/>
  <c r="F900" i="2"/>
  <c r="G900" i="2"/>
  <c r="H900" i="2"/>
  <c r="I900" i="2"/>
  <c r="A901" i="2"/>
  <c r="B901" i="2"/>
  <c r="C901" i="2"/>
  <c r="D901" i="2"/>
  <c r="E901" i="2"/>
  <c r="F901" i="2"/>
  <c r="G901" i="2"/>
  <c r="H901" i="2"/>
  <c r="I901" i="2"/>
  <c r="A902" i="2"/>
  <c r="B902" i="2"/>
  <c r="C902" i="2"/>
  <c r="D902" i="2"/>
  <c r="E902" i="2"/>
  <c r="F902" i="2"/>
  <c r="G902" i="2"/>
  <c r="H902" i="2"/>
  <c r="I902" i="2"/>
  <c r="A903" i="2"/>
  <c r="B903" i="2"/>
  <c r="C903" i="2"/>
  <c r="D903" i="2"/>
  <c r="E903" i="2"/>
  <c r="F903" i="2"/>
  <c r="G903" i="2"/>
  <c r="H903" i="2"/>
  <c r="I903" i="2"/>
  <c r="A904" i="2"/>
  <c r="B904" i="2"/>
  <c r="C904" i="2"/>
  <c r="D904" i="2"/>
  <c r="E904" i="2"/>
  <c r="F904" i="2"/>
  <c r="G904" i="2"/>
  <c r="H904" i="2"/>
  <c r="I904" i="2"/>
  <c r="A905" i="2"/>
  <c r="B905" i="2"/>
  <c r="C905" i="2"/>
  <c r="D905" i="2"/>
  <c r="E905" i="2"/>
  <c r="F905" i="2"/>
  <c r="G905" i="2"/>
  <c r="H905" i="2"/>
  <c r="I905" i="2"/>
  <c r="A906" i="2"/>
  <c r="B906" i="2"/>
  <c r="C906" i="2"/>
  <c r="D906" i="2"/>
  <c r="E906" i="2"/>
  <c r="F906" i="2"/>
  <c r="G906" i="2"/>
  <c r="H906" i="2"/>
  <c r="I906" i="2"/>
  <c r="A907" i="2"/>
  <c r="B907" i="2"/>
  <c r="C907" i="2"/>
  <c r="D907" i="2"/>
  <c r="E907" i="2"/>
  <c r="F907" i="2"/>
  <c r="G907" i="2"/>
  <c r="H907" i="2"/>
  <c r="I907" i="2"/>
  <c r="A908" i="2"/>
  <c r="B908" i="2"/>
  <c r="C908" i="2"/>
  <c r="D908" i="2"/>
  <c r="E908" i="2"/>
  <c r="F908" i="2"/>
  <c r="G908" i="2"/>
  <c r="H908" i="2"/>
  <c r="I908" i="2"/>
  <c r="A909" i="2"/>
  <c r="B909" i="2"/>
  <c r="C909" i="2"/>
  <c r="D909" i="2"/>
  <c r="E909" i="2"/>
  <c r="F909" i="2"/>
  <c r="G909" i="2"/>
  <c r="H909" i="2"/>
  <c r="I909" i="2"/>
  <c r="A910" i="2"/>
  <c r="B910" i="2"/>
  <c r="C910" i="2"/>
  <c r="D910" i="2"/>
  <c r="E910" i="2"/>
  <c r="F910" i="2"/>
  <c r="G910" i="2"/>
  <c r="H910" i="2"/>
  <c r="I910" i="2"/>
  <c r="A911" i="2"/>
  <c r="B911" i="2"/>
  <c r="C911" i="2"/>
  <c r="D911" i="2"/>
  <c r="E911" i="2"/>
  <c r="F911" i="2"/>
  <c r="G911" i="2"/>
  <c r="H911" i="2"/>
  <c r="I911" i="2"/>
  <c r="A912" i="2"/>
  <c r="B912" i="2"/>
  <c r="C912" i="2"/>
  <c r="D912" i="2"/>
  <c r="E912" i="2"/>
  <c r="F912" i="2"/>
  <c r="G912" i="2"/>
  <c r="H912" i="2"/>
  <c r="I912" i="2"/>
  <c r="A913" i="2"/>
  <c r="B913" i="2"/>
  <c r="C913" i="2"/>
  <c r="D913" i="2"/>
  <c r="E913" i="2"/>
  <c r="F913" i="2"/>
  <c r="G913" i="2"/>
  <c r="H913" i="2"/>
  <c r="I913" i="2"/>
  <c r="A914" i="2"/>
  <c r="B914" i="2"/>
  <c r="C914" i="2"/>
  <c r="D914" i="2"/>
  <c r="E914" i="2"/>
  <c r="F914" i="2"/>
  <c r="G914" i="2"/>
  <c r="H914" i="2"/>
  <c r="I914" i="2"/>
  <c r="A915" i="2"/>
  <c r="B915" i="2"/>
  <c r="C915" i="2"/>
  <c r="D915" i="2"/>
  <c r="E915" i="2"/>
  <c r="F915" i="2"/>
  <c r="G915" i="2"/>
  <c r="H915" i="2"/>
  <c r="I915" i="2"/>
  <c r="A916" i="2"/>
  <c r="B916" i="2"/>
  <c r="C916" i="2"/>
  <c r="D916" i="2"/>
  <c r="E916" i="2"/>
  <c r="F916" i="2"/>
  <c r="G916" i="2"/>
  <c r="H916" i="2"/>
  <c r="I916" i="2"/>
  <c r="A917" i="2"/>
  <c r="B917" i="2"/>
  <c r="C917" i="2"/>
  <c r="D917" i="2"/>
  <c r="E917" i="2"/>
  <c r="F917" i="2"/>
  <c r="G917" i="2"/>
  <c r="H917" i="2"/>
  <c r="I917" i="2"/>
  <c r="A918" i="2"/>
  <c r="B918" i="2"/>
  <c r="C918" i="2"/>
  <c r="D918" i="2"/>
  <c r="E918" i="2"/>
  <c r="F918" i="2"/>
  <c r="G918" i="2"/>
  <c r="H918" i="2"/>
  <c r="I918" i="2"/>
  <c r="A919" i="2"/>
  <c r="B919" i="2"/>
  <c r="C919" i="2"/>
  <c r="D919" i="2"/>
  <c r="E919" i="2"/>
  <c r="F919" i="2"/>
  <c r="G919" i="2"/>
  <c r="H919" i="2"/>
  <c r="I919" i="2"/>
  <c r="A920" i="2"/>
  <c r="B920" i="2"/>
  <c r="C920" i="2"/>
  <c r="D920" i="2"/>
  <c r="E920" i="2"/>
  <c r="F920" i="2"/>
  <c r="G920" i="2"/>
  <c r="H920" i="2"/>
  <c r="I920" i="2"/>
  <c r="A921" i="2"/>
  <c r="B921" i="2"/>
  <c r="C921" i="2"/>
  <c r="D921" i="2"/>
  <c r="E921" i="2"/>
  <c r="F921" i="2"/>
  <c r="G921" i="2"/>
  <c r="H921" i="2"/>
  <c r="I921" i="2"/>
  <c r="A922" i="2"/>
  <c r="B922" i="2"/>
  <c r="C922" i="2"/>
  <c r="D922" i="2"/>
  <c r="E922" i="2"/>
  <c r="F922" i="2"/>
  <c r="G922" i="2"/>
  <c r="H922" i="2"/>
  <c r="I922" i="2"/>
  <c r="A923" i="2"/>
  <c r="B923" i="2"/>
  <c r="C923" i="2"/>
  <c r="D923" i="2"/>
  <c r="E923" i="2"/>
  <c r="F923" i="2"/>
  <c r="G923" i="2"/>
  <c r="H923" i="2"/>
  <c r="I923" i="2"/>
  <c r="A924" i="2"/>
  <c r="B924" i="2"/>
  <c r="C924" i="2"/>
  <c r="D924" i="2"/>
  <c r="E924" i="2"/>
  <c r="F924" i="2"/>
  <c r="G924" i="2"/>
  <c r="H924" i="2"/>
  <c r="I924" i="2"/>
  <c r="A925" i="2"/>
  <c r="B925" i="2"/>
  <c r="C925" i="2"/>
  <c r="D925" i="2"/>
  <c r="E925" i="2"/>
  <c r="F925" i="2"/>
  <c r="G925" i="2"/>
  <c r="H925" i="2"/>
  <c r="I925" i="2"/>
  <c r="A926" i="2"/>
  <c r="B926" i="2"/>
  <c r="C926" i="2"/>
  <c r="D926" i="2"/>
  <c r="E926" i="2"/>
  <c r="F926" i="2"/>
  <c r="G926" i="2"/>
  <c r="H926" i="2"/>
  <c r="I926" i="2"/>
  <c r="A927" i="2"/>
  <c r="B927" i="2"/>
  <c r="C927" i="2"/>
  <c r="D927" i="2"/>
  <c r="E927" i="2"/>
  <c r="F927" i="2"/>
  <c r="G927" i="2"/>
  <c r="H927" i="2"/>
  <c r="I927" i="2"/>
  <c r="A928" i="2"/>
  <c r="B928" i="2"/>
  <c r="C928" i="2"/>
  <c r="D928" i="2"/>
  <c r="E928" i="2"/>
  <c r="F928" i="2"/>
  <c r="G928" i="2"/>
  <c r="H928" i="2"/>
  <c r="I928" i="2"/>
  <c r="A929" i="2"/>
  <c r="B929" i="2"/>
  <c r="C929" i="2"/>
  <c r="D929" i="2"/>
  <c r="E929" i="2"/>
  <c r="F929" i="2"/>
  <c r="G929" i="2"/>
  <c r="H929" i="2"/>
  <c r="I929" i="2"/>
  <c r="A930" i="2"/>
  <c r="B930" i="2"/>
  <c r="C930" i="2"/>
  <c r="D930" i="2"/>
  <c r="E930" i="2"/>
  <c r="F930" i="2"/>
  <c r="G930" i="2"/>
  <c r="H930" i="2"/>
  <c r="I930" i="2"/>
  <c r="A931" i="2"/>
  <c r="B931" i="2"/>
  <c r="C931" i="2"/>
  <c r="D931" i="2"/>
  <c r="E931" i="2"/>
  <c r="F931" i="2"/>
  <c r="G931" i="2"/>
  <c r="H931" i="2"/>
  <c r="I931" i="2"/>
  <c r="A932" i="2"/>
  <c r="B932" i="2"/>
  <c r="C932" i="2"/>
  <c r="D932" i="2"/>
  <c r="E932" i="2"/>
  <c r="F932" i="2"/>
  <c r="G932" i="2"/>
  <c r="H932" i="2"/>
  <c r="I932" i="2"/>
  <c r="A933" i="2"/>
  <c r="B933" i="2"/>
  <c r="C933" i="2"/>
  <c r="D933" i="2"/>
  <c r="E933" i="2"/>
  <c r="F933" i="2"/>
  <c r="G933" i="2"/>
  <c r="H933" i="2"/>
  <c r="I933" i="2"/>
  <c r="A934" i="2"/>
  <c r="B934" i="2"/>
  <c r="C934" i="2"/>
  <c r="D934" i="2"/>
  <c r="E934" i="2"/>
  <c r="F934" i="2"/>
  <c r="G934" i="2"/>
  <c r="H934" i="2"/>
  <c r="I934" i="2"/>
  <c r="A935" i="2"/>
  <c r="B935" i="2"/>
  <c r="C935" i="2"/>
  <c r="D935" i="2"/>
  <c r="E935" i="2"/>
  <c r="F935" i="2"/>
  <c r="G935" i="2"/>
  <c r="H935" i="2"/>
  <c r="I935" i="2"/>
  <c r="A936" i="2"/>
  <c r="B936" i="2"/>
  <c r="C936" i="2"/>
  <c r="D936" i="2"/>
  <c r="E936" i="2"/>
  <c r="F936" i="2"/>
  <c r="G936" i="2"/>
  <c r="H936" i="2"/>
  <c r="I936" i="2"/>
  <c r="A937" i="2"/>
  <c r="B937" i="2"/>
  <c r="C937" i="2"/>
  <c r="D937" i="2"/>
  <c r="E937" i="2"/>
  <c r="F937" i="2"/>
  <c r="G937" i="2"/>
  <c r="H937" i="2"/>
  <c r="I937" i="2"/>
  <c r="A938" i="2"/>
  <c r="B938" i="2"/>
  <c r="C938" i="2"/>
  <c r="D938" i="2"/>
  <c r="E938" i="2"/>
  <c r="F938" i="2"/>
  <c r="G938" i="2"/>
  <c r="H938" i="2"/>
  <c r="I938" i="2"/>
  <c r="A939" i="2"/>
  <c r="B939" i="2"/>
  <c r="C939" i="2"/>
  <c r="D939" i="2"/>
  <c r="E939" i="2"/>
  <c r="F939" i="2"/>
  <c r="G939" i="2"/>
  <c r="H939" i="2"/>
  <c r="I939" i="2"/>
  <c r="A940" i="2"/>
  <c r="B940" i="2"/>
  <c r="C940" i="2"/>
  <c r="D940" i="2"/>
  <c r="E940" i="2"/>
  <c r="F940" i="2"/>
  <c r="G940" i="2"/>
  <c r="H940" i="2"/>
  <c r="I940" i="2"/>
  <c r="A941" i="2"/>
  <c r="B941" i="2"/>
  <c r="C941" i="2"/>
  <c r="D941" i="2"/>
  <c r="E941" i="2"/>
  <c r="F941" i="2"/>
  <c r="G941" i="2"/>
  <c r="H941" i="2"/>
  <c r="I941" i="2"/>
  <c r="A942" i="2"/>
  <c r="B942" i="2"/>
  <c r="C942" i="2"/>
  <c r="D942" i="2"/>
  <c r="E942" i="2"/>
  <c r="F942" i="2"/>
  <c r="G942" i="2"/>
  <c r="H942" i="2"/>
  <c r="I942" i="2"/>
  <c r="A943" i="2"/>
  <c r="B943" i="2"/>
  <c r="C943" i="2"/>
  <c r="D943" i="2"/>
  <c r="E943" i="2"/>
  <c r="F943" i="2"/>
  <c r="G943" i="2"/>
  <c r="H943" i="2"/>
  <c r="I943" i="2"/>
  <c r="A944" i="2"/>
  <c r="B944" i="2"/>
  <c r="C944" i="2"/>
  <c r="D944" i="2"/>
  <c r="E944" i="2"/>
  <c r="F944" i="2"/>
  <c r="G944" i="2"/>
  <c r="H944" i="2"/>
  <c r="I944" i="2"/>
  <c r="A945" i="2"/>
  <c r="B945" i="2"/>
  <c r="C945" i="2"/>
  <c r="D945" i="2"/>
  <c r="E945" i="2"/>
  <c r="F945" i="2"/>
  <c r="G945" i="2"/>
  <c r="H945" i="2"/>
  <c r="I945" i="2"/>
  <c r="A946" i="2"/>
  <c r="B946" i="2"/>
  <c r="C946" i="2"/>
  <c r="D946" i="2"/>
  <c r="E946" i="2"/>
  <c r="F946" i="2"/>
  <c r="G946" i="2"/>
  <c r="H946" i="2"/>
  <c r="I946" i="2"/>
  <c r="A947" i="2"/>
  <c r="B947" i="2"/>
  <c r="C947" i="2"/>
  <c r="D947" i="2"/>
  <c r="E947" i="2"/>
  <c r="F947" i="2"/>
  <c r="G947" i="2"/>
  <c r="H947" i="2"/>
  <c r="I947" i="2"/>
  <c r="A948" i="2"/>
  <c r="B948" i="2"/>
  <c r="C948" i="2"/>
  <c r="D948" i="2"/>
  <c r="E948" i="2"/>
  <c r="F948" i="2"/>
  <c r="G948" i="2"/>
  <c r="H948" i="2"/>
  <c r="I948" i="2"/>
  <c r="A949" i="2"/>
  <c r="B949" i="2"/>
  <c r="C949" i="2"/>
  <c r="D949" i="2"/>
  <c r="E949" i="2"/>
  <c r="F949" i="2"/>
  <c r="G949" i="2"/>
  <c r="H949" i="2"/>
  <c r="I949" i="2"/>
  <c r="A950" i="2"/>
  <c r="B950" i="2"/>
  <c r="C950" i="2"/>
  <c r="D950" i="2"/>
  <c r="E950" i="2"/>
  <c r="F950" i="2"/>
  <c r="G950" i="2"/>
  <c r="H950" i="2"/>
  <c r="I950" i="2"/>
  <c r="A951" i="2"/>
  <c r="B951" i="2"/>
  <c r="C951" i="2"/>
  <c r="D951" i="2"/>
  <c r="E951" i="2"/>
  <c r="F951" i="2"/>
  <c r="G951" i="2"/>
  <c r="H951" i="2"/>
  <c r="I951" i="2"/>
  <c r="A952" i="2"/>
  <c r="B952" i="2"/>
  <c r="C952" i="2"/>
  <c r="D952" i="2"/>
  <c r="E952" i="2"/>
  <c r="F952" i="2"/>
  <c r="G952" i="2"/>
  <c r="H952" i="2"/>
  <c r="I952" i="2"/>
  <c r="A953" i="2"/>
  <c r="B953" i="2"/>
  <c r="C953" i="2"/>
  <c r="D953" i="2"/>
  <c r="E953" i="2"/>
  <c r="F953" i="2"/>
  <c r="G953" i="2"/>
  <c r="H953" i="2"/>
  <c r="I953" i="2"/>
  <c r="A954" i="2"/>
  <c r="B954" i="2"/>
  <c r="C954" i="2"/>
  <c r="D954" i="2"/>
  <c r="E954" i="2"/>
  <c r="F954" i="2"/>
  <c r="G954" i="2"/>
  <c r="H954" i="2"/>
  <c r="I954" i="2"/>
  <c r="A955" i="2"/>
  <c r="B955" i="2"/>
  <c r="C955" i="2"/>
  <c r="D955" i="2"/>
  <c r="E955" i="2"/>
  <c r="F955" i="2"/>
  <c r="G955" i="2"/>
  <c r="H955" i="2"/>
  <c r="I955" i="2"/>
  <c r="A956" i="2"/>
  <c r="B956" i="2"/>
  <c r="C956" i="2"/>
  <c r="D956" i="2"/>
  <c r="E956" i="2"/>
  <c r="F956" i="2"/>
  <c r="G956" i="2"/>
  <c r="H956" i="2"/>
  <c r="I956" i="2"/>
  <c r="A957" i="2"/>
  <c r="B957" i="2"/>
  <c r="C957" i="2"/>
  <c r="D957" i="2"/>
  <c r="E957" i="2"/>
  <c r="F957" i="2"/>
  <c r="G957" i="2"/>
  <c r="H957" i="2"/>
  <c r="I957" i="2"/>
  <c r="A958" i="2"/>
  <c r="B958" i="2"/>
  <c r="C958" i="2"/>
  <c r="D958" i="2"/>
  <c r="E958" i="2"/>
  <c r="F958" i="2"/>
  <c r="G958" i="2"/>
  <c r="H958" i="2"/>
  <c r="I958" i="2"/>
  <c r="A959" i="2"/>
  <c r="B959" i="2"/>
  <c r="C959" i="2"/>
  <c r="D959" i="2"/>
  <c r="E959" i="2"/>
  <c r="F959" i="2"/>
  <c r="G959" i="2"/>
  <c r="H959" i="2"/>
  <c r="I959" i="2"/>
  <c r="A960" i="2"/>
  <c r="B960" i="2"/>
  <c r="C960" i="2"/>
  <c r="D960" i="2"/>
  <c r="E960" i="2"/>
  <c r="F960" i="2"/>
  <c r="G960" i="2"/>
  <c r="H960" i="2"/>
  <c r="I960" i="2"/>
  <c r="A961" i="2"/>
  <c r="B961" i="2"/>
  <c r="C961" i="2"/>
  <c r="D961" i="2"/>
  <c r="E961" i="2"/>
  <c r="F961" i="2"/>
  <c r="G961" i="2"/>
  <c r="H961" i="2"/>
  <c r="I961" i="2"/>
  <c r="A962" i="2"/>
  <c r="B962" i="2"/>
  <c r="C962" i="2"/>
  <c r="D962" i="2"/>
  <c r="E962" i="2"/>
  <c r="F962" i="2"/>
  <c r="G962" i="2"/>
  <c r="H962" i="2"/>
  <c r="I962" i="2"/>
  <c r="A963" i="2"/>
  <c r="B963" i="2"/>
  <c r="C963" i="2"/>
  <c r="D963" i="2"/>
  <c r="E963" i="2"/>
  <c r="F963" i="2"/>
  <c r="G963" i="2"/>
  <c r="H963" i="2"/>
  <c r="I963" i="2"/>
  <c r="A964" i="2"/>
  <c r="B964" i="2"/>
  <c r="C964" i="2"/>
  <c r="D964" i="2"/>
  <c r="E964" i="2"/>
  <c r="F964" i="2"/>
  <c r="G964" i="2"/>
  <c r="H964" i="2"/>
  <c r="I964" i="2"/>
  <c r="A965" i="2"/>
  <c r="B965" i="2"/>
  <c r="C965" i="2"/>
  <c r="D965" i="2"/>
  <c r="E965" i="2"/>
  <c r="F965" i="2"/>
  <c r="G965" i="2"/>
  <c r="H965" i="2"/>
  <c r="I965" i="2"/>
  <c r="A966" i="2"/>
  <c r="B966" i="2"/>
  <c r="C966" i="2"/>
  <c r="D966" i="2"/>
  <c r="E966" i="2"/>
  <c r="F966" i="2"/>
  <c r="G966" i="2"/>
  <c r="H966" i="2"/>
  <c r="I966" i="2"/>
  <c r="A967" i="2"/>
  <c r="B967" i="2"/>
  <c r="C967" i="2"/>
  <c r="D967" i="2"/>
  <c r="E967" i="2"/>
  <c r="F967" i="2"/>
  <c r="G967" i="2"/>
  <c r="H967" i="2"/>
  <c r="I967" i="2"/>
  <c r="A968" i="2"/>
  <c r="B968" i="2"/>
  <c r="C968" i="2"/>
  <c r="D968" i="2"/>
  <c r="E968" i="2"/>
  <c r="F968" i="2"/>
  <c r="G968" i="2"/>
  <c r="H968" i="2"/>
  <c r="I968" i="2"/>
  <c r="A969" i="2"/>
  <c r="B969" i="2"/>
  <c r="C969" i="2"/>
  <c r="D969" i="2"/>
  <c r="E969" i="2"/>
  <c r="F969" i="2"/>
  <c r="G969" i="2"/>
  <c r="H969" i="2"/>
  <c r="I969" i="2"/>
  <c r="A970" i="2"/>
  <c r="B970" i="2"/>
  <c r="C970" i="2"/>
  <c r="D970" i="2"/>
  <c r="E970" i="2"/>
  <c r="F970" i="2"/>
  <c r="G970" i="2"/>
  <c r="H970" i="2"/>
  <c r="I970" i="2"/>
  <c r="A971" i="2"/>
  <c r="B971" i="2"/>
  <c r="C971" i="2"/>
  <c r="D971" i="2"/>
  <c r="E971" i="2"/>
  <c r="F971" i="2"/>
  <c r="G971" i="2"/>
  <c r="H971" i="2"/>
  <c r="I971" i="2"/>
  <c r="A972" i="2"/>
  <c r="B972" i="2"/>
  <c r="C972" i="2"/>
  <c r="D972" i="2"/>
  <c r="E972" i="2"/>
  <c r="F972" i="2"/>
  <c r="G972" i="2"/>
  <c r="H972" i="2"/>
  <c r="I972" i="2"/>
  <c r="A973" i="2"/>
  <c r="B973" i="2"/>
  <c r="C973" i="2"/>
  <c r="D973" i="2"/>
  <c r="E973" i="2"/>
  <c r="F973" i="2"/>
  <c r="G973" i="2"/>
  <c r="H973" i="2"/>
  <c r="I973" i="2"/>
  <c r="A974" i="2"/>
  <c r="B974" i="2"/>
  <c r="C974" i="2"/>
  <c r="D974" i="2"/>
  <c r="E974" i="2"/>
  <c r="F974" i="2"/>
  <c r="G974" i="2"/>
  <c r="H974" i="2"/>
  <c r="I974" i="2"/>
  <c r="A975" i="2"/>
  <c r="B975" i="2"/>
  <c r="C975" i="2"/>
  <c r="D975" i="2"/>
  <c r="E975" i="2"/>
  <c r="F975" i="2"/>
  <c r="G975" i="2"/>
  <c r="H975" i="2"/>
  <c r="I975" i="2"/>
  <c r="A976" i="2"/>
  <c r="B976" i="2"/>
  <c r="C976" i="2"/>
  <c r="D976" i="2"/>
  <c r="E976" i="2"/>
  <c r="F976" i="2"/>
  <c r="G976" i="2"/>
  <c r="H976" i="2"/>
  <c r="I976" i="2"/>
  <c r="A977" i="2"/>
  <c r="B977" i="2"/>
  <c r="C977" i="2"/>
  <c r="D977" i="2"/>
  <c r="E977" i="2"/>
  <c r="F977" i="2"/>
  <c r="G977" i="2"/>
  <c r="H977" i="2"/>
  <c r="I977" i="2"/>
  <c r="A978" i="2"/>
  <c r="B978" i="2"/>
  <c r="C978" i="2"/>
  <c r="D978" i="2"/>
  <c r="E978" i="2"/>
  <c r="F978" i="2"/>
  <c r="G978" i="2"/>
  <c r="H978" i="2"/>
  <c r="I978" i="2"/>
  <c r="A979" i="2"/>
  <c r="B979" i="2"/>
  <c r="C979" i="2"/>
  <c r="D979" i="2"/>
  <c r="E979" i="2"/>
  <c r="F979" i="2"/>
  <c r="G979" i="2"/>
  <c r="H979" i="2"/>
  <c r="I979" i="2"/>
  <c r="A980" i="2"/>
  <c r="B980" i="2"/>
  <c r="C980" i="2"/>
  <c r="D980" i="2"/>
  <c r="E980" i="2"/>
  <c r="F980" i="2"/>
  <c r="G980" i="2"/>
  <c r="H980" i="2"/>
  <c r="I980" i="2"/>
  <c r="A981" i="2"/>
  <c r="B981" i="2"/>
  <c r="C981" i="2"/>
  <c r="D981" i="2"/>
  <c r="E981" i="2"/>
  <c r="F981" i="2"/>
  <c r="G981" i="2"/>
  <c r="H981" i="2"/>
  <c r="I981" i="2"/>
  <c r="A982" i="2"/>
  <c r="B982" i="2"/>
  <c r="C982" i="2"/>
  <c r="D982" i="2"/>
  <c r="E982" i="2"/>
  <c r="F982" i="2"/>
  <c r="G982" i="2"/>
  <c r="H982" i="2"/>
  <c r="I982" i="2"/>
  <c r="A983" i="2"/>
  <c r="B983" i="2"/>
  <c r="C983" i="2"/>
  <c r="D983" i="2"/>
  <c r="E983" i="2"/>
  <c r="F983" i="2"/>
  <c r="G983" i="2"/>
  <c r="H983" i="2"/>
  <c r="I983" i="2"/>
  <c r="A984" i="2"/>
  <c r="B984" i="2"/>
  <c r="C984" i="2"/>
  <c r="D984" i="2"/>
  <c r="E984" i="2"/>
  <c r="F984" i="2"/>
  <c r="G984" i="2"/>
  <c r="H984" i="2"/>
  <c r="I984" i="2"/>
  <c r="A985" i="2"/>
  <c r="B985" i="2"/>
  <c r="C985" i="2"/>
  <c r="D985" i="2"/>
  <c r="E985" i="2"/>
  <c r="F985" i="2"/>
  <c r="G985" i="2"/>
  <c r="H985" i="2"/>
  <c r="I985" i="2"/>
  <c r="A986" i="2"/>
  <c r="B986" i="2"/>
  <c r="C986" i="2"/>
  <c r="D986" i="2"/>
  <c r="E986" i="2"/>
  <c r="F986" i="2"/>
  <c r="G986" i="2"/>
  <c r="H986" i="2"/>
  <c r="I986" i="2"/>
  <c r="A987" i="2"/>
  <c r="B987" i="2"/>
  <c r="C987" i="2"/>
  <c r="D987" i="2"/>
  <c r="E987" i="2"/>
  <c r="F987" i="2"/>
  <c r="G987" i="2"/>
  <c r="H987" i="2"/>
  <c r="I987" i="2"/>
  <c r="A988" i="2"/>
  <c r="B988" i="2"/>
  <c r="C988" i="2"/>
  <c r="D988" i="2"/>
  <c r="E988" i="2"/>
  <c r="F988" i="2"/>
  <c r="G988" i="2"/>
  <c r="H988" i="2"/>
  <c r="I988" i="2"/>
  <c r="A989" i="2"/>
  <c r="B989" i="2"/>
  <c r="C989" i="2"/>
  <c r="D989" i="2"/>
  <c r="E989" i="2"/>
  <c r="F989" i="2"/>
  <c r="G989" i="2"/>
  <c r="H989" i="2"/>
  <c r="I989" i="2"/>
  <c r="A990" i="2"/>
  <c r="B990" i="2"/>
  <c r="C990" i="2"/>
  <c r="D990" i="2"/>
  <c r="E990" i="2"/>
  <c r="F990" i="2"/>
  <c r="G990" i="2"/>
  <c r="H990" i="2"/>
  <c r="I990" i="2"/>
  <c r="A991" i="2"/>
  <c r="B991" i="2"/>
  <c r="C991" i="2"/>
  <c r="D991" i="2"/>
  <c r="E991" i="2"/>
  <c r="F991" i="2"/>
  <c r="G991" i="2"/>
  <c r="H991" i="2"/>
  <c r="I991" i="2"/>
  <c r="A992" i="2"/>
  <c r="B992" i="2"/>
  <c r="C992" i="2"/>
  <c r="D992" i="2"/>
  <c r="E992" i="2"/>
  <c r="F992" i="2"/>
  <c r="G992" i="2"/>
  <c r="H992" i="2"/>
  <c r="I992" i="2"/>
  <c r="A993" i="2"/>
  <c r="B993" i="2"/>
  <c r="C993" i="2"/>
  <c r="D993" i="2"/>
  <c r="E993" i="2"/>
  <c r="F993" i="2"/>
  <c r="G993" i="2"/>
  <c r="H993" i="2"/>
  <c r="I993" i="2"/>
  <c r="A994" i="2"/>
  <c r="B994" i="2"/>
  <c r="C994" i="2"/>
  <c r="D994" i="2"/>
  <c r="E994" i="2"/>
  <c r="F994" i="2"/>
  <c r="G994" i="2"/>
  <c r="H994" i="2"/>
  <c r="I994" i="2"/>
  <c r="A995" i="2"/>
  <c r="B995" i="2"/>
  <c r="C995" i="2"/>
  <c r="D995" i="2"/>
  <c r="E995" i="2"/>
  <c r="F995" i="2"/>
  <c r="G995" i="2"/>
  <c r="H995" i="2"/>
  <c r="I995" i="2"/>
  <c r="A996" i="2"/>
  <c r="B996" i="2"/>
  <c r="C996" i="2"/>
  <c r="D996" i="2"/>
  <c r="E996" i="2"/>
  <c r="F996" i="2"/>
  <c r="G996" i="2"/>
  <c r="H996" i="2"/>
  <c r="I996" i="2"/>
  <c r="A997" i="2"/>
  <c r="B997" i="2"/>
  <c r="C997" i="2"/>
  <c r="D997" i="2"/>
  <c r="E997" i="2"/>
  <c r="F997" i="2"/>
  <c r="G997" i="2"/>
  <c r="H997" i="2"/>
  <c r="I997" i="2"/>
  <c r="A998" i="2"/>
  <c r="B998" i="2"/>
  <c r="C998" i="2"/>
  <c r="D998" i="2"/>
  <c r="E998" i="2"/>
  <c r="F998" i="2"/>
  <c r="G998" i="2"/>
  <c r="H998" i="2"/>
  <c r="I998" i="2"/>
  <c r="A999" i="2"/>
  <c r="B999" i="2"/>
  <c r="C999" i="2"/>
  <c r="D999" i="2"/>
  <c r="E999" i="2"/>
  <c r="F999" i="2"/>
  <c r="G999" i="2"/>
  <c r="H999" i="2"/>
  <c r="I999" i="2"/>
  <c r="A1000" i="2"/>
  <c r="B1000" i="2"/>
  <c r="C1000" i="2"/>
  <c r="D1000" i="2"/>
  <c r="E1000" i="2"/>
  <c r="F1000" i="2"/>
  <c r="G1000" i="2"/>
  <c r="H1000" i="2"/>
  <c r="I1000" i="2"/>
  <c r="A1001" i="2"/>
  <c r="B1001" i="2"/>
  <c r="C1001" i="2"/>
  <c r="D1001" i="2"/>
  <c r="E1001" i="2"/>
  <c r="F1001" i="2"/>
  <c r="G1001" i="2"/>
  <c r="H1001" i="2"/>
  <c r="I1001" i="2"/>
  <c r="A1002" i="2"/>
  <c r="B1002" i="2"/>
  <c r="C1002" i="2"/>
  <c r="D1002" i="2"/>
  <c r="E1002" i="2"/>
  <c r="F1002" i="2"/>
  <c r="G1002" i="2"/>
  <c r="H1002" i="2"/>
  <c r="I1002" i="2"/>
  <c r="A1003" i="2"/>
  <c r="B1003" i="2"/>
  <c r="C1003" i="2"/>
  <c r="D1003" i="2"/>
  <c r="E1003" i="2"/>
  <c r="F1003" i="2"/>
  <c r="G1003" i="2"/>
  <c r="H1003" i="2"/>
  <c r="I1003" i="2"/>
  <c r="A1004" i="2"/>
  <c r="B1004" i="2"/>
  <c r="C1004" i="2"/>
  <c r="D1004" i="2"/>
  <c r="E1004" i="2"/>
  <c r="F1004" i="2"/>
  <c r="G1004" i="2"/>
  <c r="H1004" i="2"/>
  <c r="I1004" i="2"/>
  <c r="A1005" i="2"/>
  <c r="B1005" i="2"/>
  <c r="C1005" i="2"/>
  <c r="D1005" i="2"/>
  <c r="E1005" i="2"/>
  <c r="F1005" i="2"/>
  <c r="G1005" i="2"/>
  <c r="H1005" i="2"/>
  <c r="I1005" i="2"/>
  <c r="A1006" i="2"/>
  <c r="B1006" i="2"/>
  <c r="C1006" i="2"/>
  <c r="D1006" i="2"/>
  <c r="E1006" i="2"/>
  <c r="F1006" i="2"/>
  <c r="G1006" i="2"/>
  <c r="H1006" i="2"/>
  <c r="I1006" i="2"/>
  <c r="A1007" i="2"/>
  <c r="B1007" i="2"/>
  <c r="C1007" i="2"/>
  <c r="D1007" i="2"/>
  <c r="E1007" i="2"/>
  <c r="F1007" i="2"/>
  <c r="G1007" i="2"/>
  <c r="H1007" i="2"/>
  <c r="I1007" i="2"/>
  <c r="A1008" i="2"/>
  <c r="B1008" i="2"/>
  <c r="C1008" i="2"/>
  <c r="D1008" i="2"/>
  <c r="E1008" i="2"/>
  <c r="F1008" i="2"/>
  <c r="G1008" i="2"/>
  <c r="H1008" i="2"/>
  <c r="I1008" i="2"/>
  <c r="A1009" i="2"/>
  <c r="B1009" i="2"/>
  <c r="C1009" i="2"/>
  <c r="D1009" i="2"/>
  <c r="E1009" i="2"/>
  <c r="F1009" i="2"/>
  <c r="G1009" i="2"/>
  <c r="H1009" i="2"/>
  <c r="I1009" i="2"/>
  <c r="A1010" i="2"/>
  <c r="B1010" i="2"/>
  <c r="C1010" i="2"/>
  <c r="D1010" i="2"/>
  <c r="E1010" i="2"/>
  <c r="F1010" i="2"/>
  <c r="G1010" i="2"/>
  <c r="H1010" i="2"/>
  <c r="I1010" i="2"/>
  <c r="A1011" i="2"/>
  <c r="B1011" i="2"/>
  <c r="C1011" i="2"/>
  <c r="D1011" i="2"/>
  <c r="E1011" i="2"/>
  <c r="F1011" i="2"/>
  <c r="G1011" i="2"/>
  <c r="H1011" i="2"/>
  <c r="I1011" i="2"/>
  <c r="A1012" i="2"/>
  <c r="B1012" i="2"/>
  <c r="C1012" i="2"/>
  <c r="D1012" i="2"/>
  <c r="E1012" i="2"/>
  <c r="F1012" i="2"/>
  <c r="G1012" i="2"/>
  <c r="H1012" i="2"/>
  <c r="I1012" i="2"/>
  <c r="A1013" i="2"/>
  <c r="B1013" i="2"/>
  <c r="C1013" i="2"/>
  <c r="D1013" i="2"/>
  <c r="E1013" i="2"/>
  <c r="F1013" i="2"/>
  <c r="G1013" i="2"/>
  <c r="H1013" i="2"/>
  <c r="I1013" i="2"/>
  <c r="A1014" i="2"/>
  <c r="B1014" i="2"/>
  <c r="C1014" i="2"/>
  <c r="D1014" i="2"/>
  <c r="E1014" i="2"/>
  <c r="F1014" i="2"/>
  <c r="G1014" i="2"/>
  <c r="H1014" i="2"/>
  <c r="I1014" i="2"/>
  <c r="A1015" i="2"/>
  <c r="B1015" i="2"/>
  <c r="C1015" i="2"/>
  <c r="D1015" i="2"/>
  <c r="E1015" i="2"/>
  <c r="F1015" i="2"/>
  <c r="G1015" i="2"/>
  <c r="H1015" i="2"/>
  <c r="I1015" i="2"/>
  <c r="A1016" i="2"/>
  <c r="B1016" i="2"/>
  <c r="C1016" i="2"/>
  <c r="D1016" i="2"/>
  <c r="E1016" i="2"/>
  <c r="F1016" i="2"/>
  <c r="G1016" i="2"/>
  <c r="H1016" i="2"/>
  <c r="I1016" i="2"/>
  <c r="A1017" i="2"/>
  <c r="B1017" i="2"/>
  <c r="C1017" i="2"/>
  <c r="D1017" i="2"/>
  <c r="E1017" i="2"/>
  <c r="F1017" i="2"/>
  <c r="G1017" i="2"/>
  <c r="H1017" i="2"/>
  <c r="I1017" i="2"/>
  <c r="A1018" i="2"/>
  <c r="B1018" i="2"/>
  <c r="C1018" i="2"/>
  <c r="D1018" i="2"/>
  <c r="E1018" i="2"/>
  <c r="F1018" i="2"/>
  <c r="G1018" i="2"/>
  <c r="H1018" i="2"/>
  <c r="I1018" i="2"/>
  <c r="A1019" i="2"/>
  <c r="B1019" i="2"/>
  <c r="C1019" i="2"/>
  <c r="D1019" i="2"/>
  <c r="E1019" i="2"/>
  <c r="F1019" i="2"/>
  <c r="G1019" i="2"/>
  <c r="H1019" i="2"/>
  <c r="I1019" i="2"/>
  <c r="A1020" i="2"/>
  <c r="B1020" i="2"/>
  <c r="C1020" i="2"/>
  <c r="D1020" i="2"/>
  <c r="E1020" i="2"/>
  <c r="F1020" i="2"/>
  <c r="G1020" i="2"/>
  <c r="H1020" i="2"/>
  <c r="I1020" i="2"/>
  <c r="A1021" i="2"/>
  <c r="B1021" i="2"/>
  <c r="C1021" i="2"/>
  <c r="D1021" i="2"/>
  <c r="E1021" i="2"/>
  <c r="F1021" i="2"/>
  <c r="G1021" i="2"/>
  <c r="H1021" i="2"/>
  <c r="I1021" i="2"/>
  <c r="A1022" i="2"/>
  <c r="B1022" i="2"/>
  <c r="C1022" i="2"/>
  <c r="D1022" i="2"/>
  <c r="E1022" i="2"/>
  <c r="F1022" i="2"/>
  <c r="G1022" i="2"/>
  <c r="H1022" i="2"/>
  <c r="I1022" i="2"/>
  <c r="A1023" i="2"/>
  <c r="B1023" i="2"/>
  <c r="C1023" i="2"/>
  <c r="D1023" i="2"/>
  <c r="E1023" i="2"/>
  <c r="F1023" i="2"/>
  <c r="G1023" i="2"/>
  <c r="H1023" i="2"/>
  <c r="I1023" i="2"/>
  <c r="A1024" i="2"/>
  <c r="B1024" i="2"/>
  <c r="C1024" i="2"/>
  <c r="D1024" i="2"/>
  <c r="E1024" i="2"/>
  <c r="F1024" i="2"/>
  <c r="G1024" i="2"/>
  <c r="H1024" i="2"/>
  <c r="I1024" i="2"/>
  <c r="A1025" i="2"/>
  <c r="B1025" i="2"/>
  <c r="C1025" i="2"/>
  <c r="D1025" i="2"/>
  <c r="E1025" i="2"/>
  <c r="F1025" i="2"/>
  <c r="G1025" i="2"/>
  <c r="H1025" i="2"/>
  <c r="I1025" i="2"/>
  <c r="A1026" i="2"/>
  <c r="B1026" i="2"/>
  <c r="C1026" i="2"/>
  <c r="D1026" i="2"/>
  <c r="E1026" i="2"/>
  <c r="F1026" i="2"/>
  <c r="G1026" i="2"/>
  <c r="H1026" i="2"/>
  <c r="I1026" i="2"/>
  <c r="A1027" i="2"/>
  <c r="B1027" i="2"/>
  <c r="C1027" i="2"/>
  <c r="D1027" i="2"/>
  <c r="E1027" i="2"/>
  <c r="F1027" i="2"/>
  <c r="G1027" i="2"/>
  <c r="H1027" i="2"/>
  <c r="I1027" i="2"/>
  <c r="A1028" i="2"/>
  <c r="B1028" i="2"/>
  <c r="C1028" i="2"/>
  <c r="D1028" i="2"/>
  <c r="E1028" i="2"/>
  <c r="F1028" i="2"/>
  <c r="G1028" i="2"/>
  <c r="H1028" i="2"/>
  <c r="I1028" i="2"/>
  <c r="A1029" i="2"/>
  <c r="B1029" i="2"/>
  <c r="C1029" i="2"/>
  <c r="D1029" i="2"/>
  <c r="E1029" i="2"/>
  <c r="F1029" i="2"/>
  <c r="G1029" i="2"/>
  <c r="H1029" i="2"/>
  <c r="I1029" i="2"/>
  <c r="A1030" i="2"/>
  <c r="B1030" i="2"/>
  <c r="C1030" i="2"/>
  <c r="D1030" i="2"/>
  <c r="E1030" i="2"/>
  <c r="F1030" i="2"/>
  <c r="G1030" i="2"/>
  <c r="H1030" i="2"/>
  <c r="I1030" i="2"/>
  <c r="A1031" i="2"/>
  <c r="B1031" i="2"/>
  <c r="C1031" i="2"/>
  <c r="D1031" i="2"/>
  <c r="E1031" i="2"/>
  <c r="F1031" i="2"/>
  <c r="G1031" i="2"/>
  <c r="H1031" i="2"/>
  <c r="I1031" i="2"/>
  <c r="A1032" i="2"/>
  <c r="B1032" i="2"/>
  <c r="C1032" i="2"/>
  <c r="D1032" i="2"/>
  <c r="E1032" i="2"/>
  <c r="F1032" i="2"/>
  <c r="G1032" i="2"/>
  <c r="H1032" i="2"/>
  <c r="I1032" i="2"/>
  <c r="A1033" i="2"/>
  <c r="B1033" i="2"/>
  <c r="C1033" i="2"/>
  <c r="D1033" i="2"/>
  <c r="E1033" i="2"/>
  <c r="F1033" i="2"/>
  <c r="G1033" i="2"/>
  <c r="H1033" i="2"/>
  <c r="I1033" i="2"/>
  <c r="A1034" i="2"/>
  <c r="B1034" i="2"/>
  <c r="C1034" i="2"/>
  <c r="D1034" i="2"/>
  <c r="E1034" i="2"/>
  <c r="F1034" i="2"/>
  <c r="G1034" i="2"/>
  <c r="H1034" i="2"/>
  <c r="I1034" i="2"/>
  <c r="A1035" i="2"/>
  <c r="B1035" i="2"/>
  <c r="C1035" i="2"/>
  <c r="D1035" i="2"/>
  <c r="E1035" i="2"/>
  <c r="F1035" i="2"/>
  <c r="G1035" i="2"/>
  <c r="H1035" i="2"/>
  <c r="I1035" i="2"/>
  <c r="A1036" i="2"/>
  <c r="B1036" i="2"/>
  <c r="C1036" i="2"/>
  <c r="D1036" i="2"/>
  <c r="E1036" i="2"/>
  <c r="F1036" i="2"/>
  <c r="G1036" i="2"/>
  <c r="H1036" i="2"/>
  <c r="I1036" i="2"/>
  <c r="A1037" i="2"/>
  <c r="B1037" i="2"/>
  <c r="C1037" i="2"/>
  <c r="D1037" i="2"/>
  <c r="E1037" i="2"/>
  <c r="F1037" i="2"/>
  <c r="G1037" i="2"/>
  <c r="H1037" i="2"/>
  <c r="I1037" i="2"/>
  <c r="A1038" i="2"/>
  <c r="B1038" i="2"/>
  <c r="C1038" i="2"/>
  <c r="D1038" i="2"/>
  <c r="E1038" i="2"/>
  <c r="F1038" i="2"/>
  <c r="G1038" i="2"/>
  <c r="H1038" i="2"/>
  <c r="I1038" i="2"/>
  <c r="A1039" i="2"/>
  <c r="B1039" i="2"/>
  <c r="C1039" i="2"/>
  <c r="D1039" i="2"/>
  <c r="E1039" i="2"/>
  <c r="F1039" i="2"/>
  <c r="G1039" i="2"/>
  <c r="H1039" i="2"/>
  <c r="I1039" i="2"/>
  <c r="A1040" i="2"/>
  <c r="B1040" i="2"/>
  <c r="C1040" i="2"/>
  <c r="D1040" i="2"/>
  <c r="E1040" i="2"/>
  <c r="F1040" i="2"/>
  <c r="G1040" i="2"/>
  <c r="H1040" i="2"/>
  <c r="I1040" i="2"/>
  <c r="A1041" i="2"/>
  <c r="B1041" i="2"/>
  <c r="C1041" i="2"/>
  <c r="D1041" i="2"/>
  <c r="E1041" i="2"/>
  <c r="F1041" i="2"/>
  <c r="G1041" i="2"/>
  <c r="H1041" i="2"/>
  <c r="I1041" i="2"/>
  <c r="A1042" i="2"/>
  <c r="B1042" i="2"/>
  <c r="C1042" i="2"/>
  <c r="D1042" i="2"/>
  <c r="E1042" i="2"/>
  <c r="F1042" i="2"/>
  <c r="G1042" i="2"/>
  <c r="H1042" i="2"/>
  <c r="I1042" i="2"/>
  <c r="A1043" i="2"/>
  <c r="B1043" i="2"/>
  <c r="C1043" i="2"/>
  <c r="D1043" i="2"/>
  <c r="E1043" i="2"/>
  <c r="F1043" i="2"/>
  <c r="G1043" i="2"/>
  <c r="H1043" i="2"/>
  <c r="I1043" i="2"/>
  <c r="A1044" i="2"/>
  <c r="B1044" i="2"/>
  <c r="C1044" i="2"/>
  <c r="D1044" i="2"/>
  <c r="E1044" i="2"/>
  <c r="F1044" i="2"/>
  <c r="G1044" i="2"/>
  <c r="H1044" i="2"/>
  <c r="I1044" i="2"/>
  <c r="A1045" i="2"/>
  <c r="B1045" i="2"/>
  <c r="C1045" i="2"/>
  <c r="D1045" i="2"/>
  <c r="E1045" i="2"/>
  <c r="F1045" i="2"/>
  <c r="G1045" i="2"/>
  <c r="H1045" i="2"/>
  <c r="I1045" i="2"/>
  <c r="A1046" i="2"/>
  <c r="B1046" i="2"/>
  <c r="C1046" i="2"/>
  <c r="D1046" i="2"/>
  <c r="E1046" i="2"/>
  <c r="F1046" i="2"/>
  <c r="G1046" i="2"/>
  <c r="H1046" i="2"/>
  <c r="I1046" i="2"/>
  <c r="A1047" i="2"/>
  <c r="B1047" i="2"/>
  <c r="C1047" i="2"/>
  <c r="D1047" i="2"/>
  <c r="E1047" i="2"/>
  <c r="F1047" i="2"/>
  <c r="G1047" i="2"/>
  <c r="H1047" i="2"/>
  <c r="I1047" i="2"/>
  <c r="A1048" i="2"/>
  <c r="B1048" i="2"/>
  <c r="C1048" i="2"/>
  <c r="D1048" i="2"/>
  <c r="E1048" i="2"/>
  <c r="F1048" i="2"/>
  <c r="G1048" i="2"/>
  <c r="H1048" i="2"/>
  <c r="I1048" i="2"/>
  <c r="A1049" i="2"/>
  <c r="B1049" i="2"/>
  <c r="C1049" i="2"/>
  <c r="D1049" i="2"/>
  <c r="E1049" i="2"/>
  <c r="F1049" i="2"/>
  <c r="G1049" i="2"/>
  <c r="H1049" i="2"/>
  <c r="I1049" i="2"/>
  <c r="A1050" i="2"/>
  <c r="B1050" i="2"/>
  <c r="C1050" i="2"/>
  <c r="D1050" i="2"/>
  <c r="E1050" i="2"/>
  <c r="F1050" i="2"/>
  <c r="G1050" i="2"/>
  <c r="H1050" i="2"/>
  <c r="I1050" i="2"/>
  <c r="A1051" i="2"/>
  <c r="B1051" i="2"/>
  <c r="C1051" i="2"/>
  <c r="D1051" i="2"/>
  <c r="E1051" i="2"/>
  <c r="F1051" i="2"/>
  <c r="G1051" i="2"/>
  <c r="H1051" i="2"/>
  <c r="I1051" i="2"/>
  <c r="A1052" i="2"/>
  <c r="B1052" i="2"/>
  <c r="C1052" i="2"/>
  <c r="D1052" i="2"/>
  <c r="E1052" i="2"/>
  <c r="F1052" i="2"/>
  <c r="G1052" i="2"/>
  <c r="H1052" i="2"/>
  <c r="I1052" i="2"/>
  <c r="A1053" i="2"/>
  <c r="B1053" i="2"/>
  <c r="C1053" i="2"/>
  <c r="D1053" i="2"/>
  <c r="E1053" i="2"/>
  <c r="F1053" i="2"/>
  <c r="G1053" i="2"/>
  <c r="H1053" i="2"/>
  <c r="I1053" i="2"/>
  <c r="A1054" i="2"/>
  <c r="B1054" i="2"/>
  <c r="C1054" i="2"/>
  <c r="D1054" i="2"/>
  <c r="E1054" i="2"/>
  <c r="F1054" i="2"/>
  <c r="G1054" i="2"/>
  <c r="H1054" i="2"/>
  <c r="I1054" i="2"/>
  <c r="A1055" i="2"/>
  <c r="B1055" i="2"/>
  <c r="C1055" i="2"/>
  <c r="D1055" i="2"/>
  <c r="E1055" i="2"/>
  <c r="F1055" i="2"/>
  <c r="G1055" i="2"/>
  <c r="H1055" i="2"/>
  <c r="I1055" i="2"/>
  <c r="A1056" i="2"/>
  <c r="B1056" i="2"/>
  <c r="C1056" i="2"/>
  <c r="D1056" i="2"/>
  <c r="E1056" i="2"/>
  <c r="F1056" i="2"/>
  <c r="G1056" i="2"/>
  <c r="H1056" i="2"/>
  <c r="I1056" i="2"/>
  <c r="A1057" i="2"/>
  <c r="B1057" i="2"/>
  <c r="C1057" i="2"/>
  <c r="D1057" i="2"/>
  <c r="E1057" i="2"/>
  <c r="F1057" i="2"/>
  <c r="G1057" i="2"/>
  <c r="H1057" i="2"/>
  <c r="I1057" i="2"/>
  <c r="A1058" i="2"/>
  <c r="B1058" i="2"/>
  <c r="C1058" i="2"/>
  <c r="D1058" i="2"/>
  <c r="E1058" i="2"/>
  <c r="F1058" i="2"/>
  <c r="G1058" i="2"/>
  <c r="H1058" i="2"/>
  <c r="I1058" i="2"/>
  <c r="A1059" i="2"/>
  <c r="B1059" i="2"/>
  <c r="C1059" i="2"/>
  <c r="D1059" i="2"/>
  <c r="E1059" i="2"/>
  <c r="F1059" i="2"/>
  <c r="G1059" i="2"/>
  <c r="H1059" i="2"/>
  <c r="I1059" i="2"/>
  <c r="A1060" i="2"/>
  <c r="B1060" i="2"/>
  <c r="C1060" i="2"/>
  <c r="D1060" i="2"/>
  <c r="E1060" i="2"/>
  <c r="F1060" i="2"/>
  <c r="G1060" i="2"/>
  <c r="H1060" i="2"/>
  <c r="I1060" i="2"/>
  <c r="A1061" i="2"/>
  <c r="B1061" i="2"/>
  <c r="C1061" i="2"/>
  <c r="D1061" i="2"/>
  <c r="E1061" i="2"/>
  <c r="F1061" i="2"/>
  <c r="G1061" i="2"/>
  <c r="H1061" i="2"/>
  <c r="I1061" i="2"/>
  <c r="A1062" i="2"/>
  <c r="B1062" i="2"/>
  <c r="C1062" i="2"/>
  <c r="D1062" i="2"/>
  <c r="E1062" i="2"/>
  <c r="F1062" i="2"/>
  <c r="G1062" i="2"/>
  <c r="H1062" i="2"/>
  <c r="I1062" i="2"/>
  <c r="A1063" i="2"/>
  <c r="B1063" i="2"/>
  <c r="C1063" i="2"/>
  <c r="D1063" i="2"/>
  <c r="E1063" i="2"/>
  <c r="F1063" i="2"/>
  <c r="G1063" i="2"/>
  <c r="H1063" i="2"/>
  <c r="I1063" i="2"/>
  <c r="A1064" i="2"/>
  <c r="B1064" i="2"/>
  <c r="C1064" i="2"/>
  <c r="D1064" i="2"/>
  <c r="E1064" i="2"/>
  <c r="F1064" i="2"/>
  <c r="G1064" i="2"/>
  <c r="H1064" i="2"/>
  <c r="I1064" i="2"/>
  <c r="A1065" i="2"/>
  <c r="B1065" i="2"/>
  <c r="C1065" i="2"/>
  <c r="D1065" i="2"/>
  <c r="E1065" i="2"/>
  <c r="F1065" i="2"/>
  <c r="G1065" i="2"/>
  <c r="H1065" i="2"/>
  <c r="I1065" i="2"/>
  <c r="A1066" i="2"/>
  <c r="B1066" i="2"/>
  <c r="C1066" i="2"/>
  <c r="D1066" i="2"/>
  <c r="E1066" i="2"/>
  <c r="F1066" i="2"/>
  <c r="G1066" i="2"/>
  <c r="H1066" i="2"/>
  <c r="I1066" i="2"/>
  <c r="A1067" i="2"/>
  <c r="B1067" i="2"/>
  <c r="C1067" i="2"/>
  <c r="D1067" i="2"/>
  <c r="E1067" i="2"/>
  <c r="F1067" i="2"/>
  <c r="G1067" i="2"/>
  <c r="H1067" i="2"/>
  <c r="I1067" i="2"/>
  <c r="A1068" i="2"/>
  <c r="B1068" i="2"/>
  <c r="C1068" i="2"/>
  <c r="D1068" i="2"/>
  <c r="E1068" i="2"/>
  <c r="F1068" i="2"/>
  <c r="G1068" i="2"/>
  <c r="H1068" i="2"/>
  <c r="I1068" i="2"/>
  <c r="A1069" i="2"/>
  <c r="B1069" i="2"/>
  <c r="C1069" i="2"/>
  <c r="D1069" i="2"/>
  <c r="E1069" i="2"/>
  <c r="F1069" i="2"/>
  <c r="G1069" i="2"/>
  <c r="H1069" i="2"/>
  <c r="I1069" i="2"/>
  <c r="A1070" i="2"/>
  <c r="B1070" i="2"/>
  <c r="C1070" i="2"/>
  <c r="D1070" i="2"/>
  <c r="E1070" i="2"/>
  <c r="F1070" i="2"/>
  <c r="G1070" i="2"/>
  <c r="H1070" i="2"/>
  <c r="I1070" i="2"/>
  <c r="A1071" i="2"/>
  <c r="B1071" i="2"/>
  <c r="C1071" i="2"/>
  <c r="D1071" i="2"/>
  <c r="E1071" i="2"/>
  <c r="F1071" i="2"/>
  <c r="G1071" i="2"/>
  <c r="H1071" i="2"/>
  <c r="I1071" i="2"/>
  <c r="A1072" i="2"/>
  <c r="B1072" i="2"/>
  <c r="C1072" i="2"/>
  <c r="D1072" i="2"/>
  <c r="E1072" i="2"/>
  <c r="F1072" i="2"/>
  <c r="G1072" i="2"/>
  <c r="H1072" i="2"/>
  <c r="I1072" i="2"/>
  <c r="A1073" i="2"/>
  <c r="B1073" i="2"/>
  <c r="C1073" i="2"/>
  <c r="D1073" i="2"/>
  <c r="E1073" i="2"/>
  <c r="F1073" i="2"/>
  <c r="G1073" i="2"/>
  <c r="H1073" i="2"/>
  <c r="I1073" i="2"/>
  <c r="A1074" i="2"/>
  <c r="B1074" i="2"/>
  <c r="C1074" i="2"/>
  <c r="D1074" i="2"/>
  <c r="E1074" i="2"/>
  <c r="F1074" i="2"/>
  <c r="G1074" i="2"/>
  <c r="H1074" i="2"/>
  <c r="I1074" i="2"/>
  <c r="A1075" i="2"/>
  <c r="B1075" i="2"/>
  <c r="C1075" i="2"/>
  <c r="D1075" i="2"/>
  <c r="E1075" i="2"/>
  <c r="F1075" i="2"/>
  <c r="G1075" i="2"/>
  <c r="H1075" i="2"/>
  <c r="I1075" i="2"/>
  <c r="A1076" i="2"/>
  <c r="B1076" i="2"/>
  <c r="C1076" i="2"/>
  <c r="D1076" i="2"/>
  <c r="E1076" i="2"/>
  <c r="F1076" i="2"/>
  <c r="G1076" i="2"/>
  <c r="H1076" i="2"/>
  <c r="I1076" i="2"/>
  <c r="A1077" i="2"/>
  <c r="B1077" i="2"/>
  <c r="C1077" i="2"/>
  <c r="D1077" i="2"/>
  <c r="E1077" i="2"/>
  <c r="F1077" i="2"/>
  <c r="G1077" i="2"/>
  <c r="H1077" i="2"/>
  <c r="I1077" i="2"/>
  <c r="A1078" i="2"/>
  <c r="B1078" i="2"/>
  <c r="C1078" i="2"/>
  <c r="D1078" i="2"/>
  <c r="E1078" i="2"/>
  <c r="F1078" i="2"/>
  <c r="G1078" i="2"/>
  <c r="H1078" i="2"/>
  <c r="I1078" i="2"/>
  <c r="A1079" i="2"/>
  <c r="B1079" i="2"/>
  <c r="C1079" i="2"/>
  <c r="D1079" i="2"/>
  <c r="E1079" i="2"/>
  <c r="F1079" i="2"/>
  <c r="G1079" i="2"/>
  <c r="H1079" i="2"/>
  <c r="I1079" i="2"/>
  <c r="A1080" i="2"/>
  <c r="B1080" i="2"/>
  <c r="C1080" i="2"/>
  <c r="D1080" i="2"/>
  <c r="E1080" i="2"/>
  <c r="F1080" i="2"/>
  <c r="G1080" i="2"/>
  <c r="H1080" i="2"/>
  <c r="I1080" i="2"/>
  <c r="A1081" i="2"/>
  <c r="B1081" i="2"/>
  <c r="C1081" i="2"/>
  <c r="D1081" i="2"/>
  <c r="E1081" i="2"/>
  <c r="F1081" i="2"/>
  <c r="G1081" i="2"/>
  <c r="H1081" i="2"/>
  <c r="I1081" i="2"/>
  <c r="A1082" i="2"/>
  <c r="B1082" i="2"/>
  <c r="C1082" i="2"/>
  <c r="D1082" i="2"/>
  <c r="E1082" i="2"/>
  <c r="F1082" i="2"/>
  <c r="G1082" i="2"/>
  <c r="H1082" i="2"/>
  <c r="I1082" i="2"/>
  <c r="A1083" i="2"/>
  <c r="B1083" i="2"/>
  <c r="C1083" i="2"/>
  <c r="D1083" i="2"/>
  <c r="E1083" i="2"/>
  <c r="F1083" i="2"/>
  <c r="G1083" i="2"/>
  <c r="H1083" i="2"/>
  <c r="I1083" i="2"/>
  <c r="A1084" i="2"/>
  <c r="B1084" i="2"/>
  <c r="C1084" i="2"/>
  <c r="D1084" i="2"/>
  <c r="E1084" i="2"/>
  <c r="F1084" i="2"/>
  <c r="G1084" i="2"/>
  <c r="H1084" i="2"/>
  <c r="I1084" i="2"/>
  <c r="A1085" i="2"/>
  <c r="B1085" i="2"/>
  <c r="C1085" i="2"/>
  <c r="D1085" i="2"/>
  <c r="E1085" i="2"/>
  <c r="F1085" i="2"/>
  <c r="G1085" i="2"/>
  <c r="H1085" i="2"/>
  <c r="I1085" i="2"/>
  <c r="A1086" i="2"/>
  <c r="B1086" i="2"/>
  <c r="C1086" i="2"/>
  <c r="D1086" i="2"/>
  <c r="E1086" i="2"/>
  <c r="F1086" i="2"/>
  <c r="G1086" i="2"/>
  <c r="H1086" i="2"/>
  <c r="I1086" i="2"/>
  <c r="A1087" i="2"/>
  <c r="B1087" i="2"/>
  <c r="C1087" i="2"/>
  <c r="D1087" i="2"/>
  <c r="E1087" i="2"/>
  <c r="F1087" i="2"/>
  <c r="G1087" i="2"/>
  <c r="H1087" i="2"/>
  <c r="I1087" i="2"/>
  <c r="A1088" i="2"/>
  <c r="B1088" i="2"/>
  <c r="C1088" i="2"/>
  <c r="D1088" i="2"/>
  <c r="E1088" i="2"/>
  <c r="F1088" i="2"/>
  <c r="G1088" i="2"/>
  <c r="H1088" i="2"/>
  <c r="I1088" i="2"/>
  <c r="A1089" i="2"/>
  <c r="B1089" i="2"/>
  <c r="C1089" i="2"/>
  <c r="D1089" i="2"/>
  <c r="E1089" i="2"/>
  <c r="F1089" i="2"/>
  <c r="G1089" i="2"/>
  <c r="H1089" i="2"/>
  <c r="I1089" i="2"/>
  <c r="A1090" i="2"/>
  <c r="B1090" i="2"/>
  <c r="C1090" i="2"/>
  <c r="D1090" i="2"/>
  <c r="E1090" i="2"/>
  <c r="F1090" i="2"/>
  <c r="G1090" i="2"/>
  <c r="H1090" i="2"/>
  <c r="I1090" i="2"/>
  <c r="A1091" i="2"/>
  <c r="B1091" i="2"/>
  <c r="C1091" i="2"/>
  <c r="D1091" i="2"/>
  <c r="E1091" i="2"/>
  <c r="F1091" i="2"/>
  <c r="G1091" i="2"/>
  <c r="H1091" i="2"/>
  <c r="I1091" i="2"/>
  <c r="A1092" i="2"/>
  <c r="B1092" i="2"/>
  <c r="C1092" i="2"/>
  <c r="D1092" i="2"/>
  <c r="E1092" i="2"/>
  <c r="F1092" i="2"/>
  <c r="G1092" i="2"/>
  <c r="H1092" i="2"/>
  <c r="I1092" i="2"/>
  <c r="A1093" i="2"/>
  <c r="B1093" i="2"/>
  <c r="C1093" i="2"/>
  <c r="D1093" i="2"/>
  <c r="E1093" i="2"/>
  <c r="F1093" i="2"/>
  <c r="G1093" i="2"/>
  <c r="H1093" i="2"/>
  <c r="I1093" i="2"/>
  <c r="A1094" i="2"/>
  <c r="B1094" i="2"/>
  <c r="C1094" i="2"/>
  <c r="D1094" i="2"/>
  <c r="E1094" i="2"/>
  <c r="F1094" i="2"/>
  <c r="G1094" i="2"/>
  <c r="H1094" i="2"/>
  <c r="I1094" i="2"/>
  <c r="A1095" i="2"/>
  <c r="B1095" i="2"/>
  <c r="C1095" i="2"/>
  <c r="D1095" i="2"/>
  <c r="E1095" i="2"/>
  <c r="F1095" i="2"/>
  <c r="G1095" i="2"/>
  <c r="H1095" i="2"/>
  <c r="I1095" i="2"/>
  <c r="A1096" i="2"/>
  <c r="B1096" i="2"/>
  <c r="C1096" i="2"/>
  <c r="D1096" i="2"/>
  <c r="E1096" i="2"/>
  <c r="F1096" i="2"/>
  <c r="G1096" i="2"/>
  <c r="H1096" i="2"/>
  <c r="I1096" i="2"/>
  <c r="A1097" i="2"/>
  <c r="B1097" i="2"/>
  <c r="C1097" i="2"/>
  <c r="D1097" i="2"/>
  <c r="E1097" i="2"/>
  <c r="F1097" i="2"/>
  <c r="G1097" i="2"/>
  <c r="H1097" i="2"/>
  <c r="I1097" i="2"/>
  <c r="A1098" i="2"/>
  <c r="B1098" i="2"/>
  <c r="C1098" i="2"/>
  <c r="D1098" i="2"/>
  <c r="E1098" i="2"/>
  <c r="F1098" i="2"/>
  <c r="G1098" i="2"/>
  <c r="H1098" i="2"/>
  <c r="I1098" i="2"/>
  <c r="A1099" i="2"/>
  <c r="B1099" i="2"/>
  <c r="C1099" i="2"/>
  <c r="D1099" i="2"/>
  <c r="E1099" i="2"/>
  <c r="F1099" i="2"/>
  <c r="G1099" i="2"/>
  <c r="H1099" i="2"/>
  <c r="I1099" i="2"/>
  <c r="A1100" i="2"/>
  <c r="B1100" i="2"/>
  <c r="C1100" i="2"/>
  <c r="D1100" i="2"/>
  <c r="E1100" i="2"/>
  <c r="F1100" i="2"/>
  <c r="G1100" i="2"/>
  <c r="H1100" i="2"/>
  <c r="I1100" i="2"/>
  <c r="A1101" i="2"/>
  <c r="B1101" i="2"/>
  <c r="C1101" i="2"/>
  <c r="D1101" i="2"/>
  <c r="E1101" i="2"/>
  <c r="F1101" i="2"/>
  <c r="G1101" i="2"/>
  <c r="H1101" i="2"/>
  <c r="I1101" i="2"/>
  <c r="A1102" i="2"/>
  <c r="B1102" i="2"/>
  <c r="C1102" i="2"/>
  <c r="D1102" i="2"/>
  <c r="E1102" i="2"/>
  <c r="F1102" i="2"/>
  <c r="G1102" i="2"/>
  <c r="H1102" i="2"/>
  <c r="I1102" i="2"/>
  <c r="A1103" i="2"/>
  <c r="B1103" i="2"/>
  <c r="C1103" i="2"/>
  <c r="D1103" i="2"/>
  <c r="E1103" i="2"/>
  <c r="F1103" i="2"/>
  <c r="G1103" i="2"/>
  <c r="H1103" i="2"/>
  <c r="I1103" i="2"/>
  <c r="A1104" i="2"/>
  <c r="B1104" i="2"/>
  <c r="C1104" i="2"/>
  <c r="D1104" i="2"/>
  <c r="E1104" i="2"/>
  <c r="F1104" i="2"/>
  <c r="G1104" i="2"/>
  <c r="H1104" i="2"/>
  <c r="I1104" i="2"/>
  <c r="A1105" i="2"/>
  <c r="B1105" i="2"/>
  <c r="C1105" i="2"/>
  <c r="D1105" i="2"/>
  <c r="E1105" i="2"/>
  <c r="F1105" i="2"/>
  <c r="G1105" i="2"/>
  <c r="H1105" i="2"/>
  <c r="I1105" i="2"/>
  <c r="A1106" i="2"/>
  <c r="B1106" i="2"/>
  <c r="C1106" i="2"/>
  <c r="D1106" i="2"/>
  <c r="E1106" i="2"/>
  <c r="F1106" i="2"/>
  <c r="G1106" i="2"/>
  <c r="H1106" i="2"/>
  <c r="I1106" i="2"/>
  <c r="A1107" i="2"/>
  <c r="B1107" i="2"/>
  <c r="C1107" i="2"/>
  <c r="D1107" i="2"/>
  <c r="E1107" i="2"/>
  <c r="F1107" i="2"/>
  <c r="G1107" i="2"/>
  <c r="H1107" i="2"/>
  <c r="I1107" i="2"/>
  <c r="A1108" i="2"/>
  <c r="B1108" i="2"/>
  <c r="C1108" i="2"/>
  <c r="D1108" i="2"/>
  <c r="E1108" i="2"/>
  <c r="F1108" i="2"/>
  <c r="G1108" i="2"/>
  <c r="H1108" i="2"/>
  <c r="I1108" i="2"/>
  <c r="A1109" i="2"/>
  <c r="B1109" i="2"/>
  <c r="C1109" i="2"/>
  <c r="D1109" i="2"/>
  <c r="E1109" i="2"/>
  <c r="F1109" i="2"/>
  <c r="G1109" i="2"/>
  <c r="H1109" i="2"/>
  <c r="I1109" i="2"/>
  <c r="A1110" i="2"/>
  <c r="B1110" i="2"/>
  <c r="C1110" i="2"/>
  <c r="D1110" i="2"/>
  <c r="E1110" i="2"/>
  <c r="F1110" i="2"/>
  <c r="G1110" i="2"/>
  <c r="H1110" i="2"/>
  <c r="I1110" i="2"/>
  <c r="A1111" i="2"/>
  <c r="B1111" i="2"/>
  <c r="C1111" i="2"/>
  <c r="D1111" i="2"/>
  <c r="E1111" i="2"/>
  <c r="F1111" i="2"/>
  <c r="G1111" i="2"/>
  <c r="H1111" i="2"/>
  <c r="I1111" i="2"/>
  <c r="A1112" i="2"/>
  <c r="B1112" i="2"/>
  <c r="C1112" i="2"/>
  <c r="D1112" i="2"/>
  <c r="E1112" i="2"/>
  <c r="F1112" i="2"/>
  <c r="G1112" i="2"/>
  <c r="H1112" i="2"/>
  <c r="I1112" i="2"/>
  <c r="A1113" i="2"/>
  <c r="B1113" i="2"/>
  <c r="C1113" i="2"/>
  <c r="D1113" i="2"/>
  <c r="E1113" i="2"/>
  <c r="F1113" i="2"/>
  <c r="G1113" i="2"/>
  <c r="H1113" i="2"/>
  <c r="I1113" i="2"/>
  <c r="A1114" i="2"/>
  <c r="B1114" i="2"/>
  <c r="C1114" i="2"/>
  <c r="D1114" i="2"/>
  <c r="E1114" i="2"/>
  <c r="F1114" i="2"/>
  <c r="G1114" i="2"/>
  <c r="H1114" i="2"/>
  <c r="I1114" i="2"/>
  <c r="A1115" i="2"/>
  <c r="B1115" i="2"/>
  <c r="C1115" i="2"/>
  <c r="D1115" i="2"/>
  <c r="E1115" i="2"/>
  <c r="F1115" i="2"/>
  <c r="G1115" i="2"/>
  <c r="H1115" i="2"/>
  <c r="I1115" i="2"/>
  <c r="A1116" i="2"/>
  <c r="B1116" i="2"/>
  <c r="C1116" i="2"/>
  <c r="D1116" i="2"/>
  <c r="E1116" i="2"/>
  <c r="F1116" i="2"/>
  <c r="G1116" i="2"/>
  <c r="H1116" i="2"/>
  <c r="I1116" i="2"/>
  <c r="A1117" i="2"/>
  <c r="B1117" i="2"/>
  <c r="C1117" i="2"/>
  <c r="D1117" i="2"/>
  <c r="E1117" i="2"/>
  <c r="F1117" i="2"/>
  <c r="G1117" i="2"/>
  <c r="H1117" i="2"/>
  <c r="I1117" i="2"/>
  <c r="A1118" i="2"/>
  <c r="B1118" i="2"/>
  <c r="C1118" i="2"/>
  <c r="D1118" i="2"/>
  <c r="E1118" i="2"/>
  <c r="F1118" i="2"/>
  <c r="G1118" i="2"/>
  <c r="H1118" i="2"/>
  <c r="I1118" i="2"/>
  <c r="A1119" i="2"/>
  <c r="B1119" i="2"/>
  <c r="C1119" i="2"/>
  <c r="D1119" i="2"/>
  <c r="E1119" i="2"/>
  <c r="F1119" i="2"/>
  <c r="G1119" i="2"/>
  <c r="H1119" i="2"/>
  <c r="I1119" i="2"/>
  <c r="A1120" i="2"/>
  <c r="B1120" i="2"/>
  <c r="C1120" i="2"/>
  <c r="D1120" i="2"/>
  <c r="E1120" i="2"/>
  <c r="F1120" i="2"/>
  <c r="G1120" i="2"/>
  <c r="H1120" i="2"/>
  <c r="I1120" i="2"/>
  <c r="A1121" i="2"/>
  <c r="B1121" i="2"/>
  <c r="C1121" i="2"/>
  <c r="D1121" i="2"/>
  <c r="E1121" i="2"/>
  <c r="F1121" i="2"/>
  <c r="G1121" i="2"/>
  <c r="H1121" i="2"/>
  <c r="I1121" i="2"/>
  <c r="A1122" i="2"/>
  <c r="B1122" i="2"/>
  <c r="C1122" i="2"/>
  <c r="D1122" i="2"/>
  <c r="E1122" i="2"/>
  <c r="F1122" i="2"/>
  <c r="G1122" i="2"/>
  <c r="H1122" i="2"/>
  <c r="I1122" i="2"/>
  <c r="A1123" i="2"/>
  <c r="B1123" i="2"/>
  <c r="C1123" i="2"/>
  <c r="D1123" i="2"/>
  <c r="E1123" i="2"/>
  <c r="F1123" i="2"/>
  <c r="G1123" i="2"/>
  <c r="H1123" i="2"/>
  <c r="I1123" i="2"/>
  <c r="A1124" i="2"/>
  <c r="B1124" i="2"/>
  <c r="C1124" i="2"/>
  <c r="D1124" i="2"/>
  <c r="E1124" i="2"/>
  <c r="F1124" i="2"/>
  <c r="G1124" i="2"/>
  <c r="H1124" i="2"/>
  <c r="I1124" i="2"/>
  <c r="A1125" i="2"/>
  <c r="B1125" i="2"/>
  <c r="C1125" i="2"/>
  <c r="D1125" i="2"/>
  <c r="E1125" i="2"/>
  <c r="F1125" i="2"/>
  <c r="G1125" i="2"/>
  <c r="H1125" i="2"/>
  <c r="I1125" i="2"/>
  <c r="A1126" i="2"/>
  <c r="B1126" i="2"/>
  <c r="C1126" i="2"/>
  <c r="D1126" i="2"/>
  <c r="E1126" i="2"/>
  <c r="F1126" i="2"/>
  <c r="G1126" i="2"/>
  <c r="H1126" i="2"/>
  <c r="I1126" i="2"/>
  <c r="A1127" i="2"/>
  <c r="B1127" i="2"/>
  <c r="C1127" i="2"/>
  <c r="D1127" i="2"/>
  <c r="E1127" i="2"/>
  <c r="F1127" i="2"/>
  <c r="G1127" i="2"/>
  <c r="H1127" i="2"/>
  <c r="I1127" i="2"/>
  <c r="A1128" i="2"/>
  <c r="B1128" i="2"/>
  <c r="C1128" i="2"/>
  <c r="D1128" i="2"/>
  <c r="E1128" i="2"/>
  <c r="F1128" i="2"/>
  <c r="G1128" i="2"/>
  <c r="H1128" i="2"/>
  <c r="I1128" i="2"/>
  <c r="A1129" i="2"/>
  <c r="B1129" i="2"/>
  <c r="C1129" i="2"/>
  <c r="D1129" i="2"/>
  <c r="E1129" i="2"/>
  <c r="F1129" i="2"/>
  <c r="G1129" i="2"/>
  <c r="H1129" i="2"/>
  <c r="I1129" i="2"/>
  <c r="A1130" i="2"/>
  <c r="B1130" i="2"/>
  <c r="C1130" i="2"/>
  <c r="D1130" i="2"/>
  <c r="E1130" i="2"/>
  <c r="F1130" i="2"/>
  <c r="G1130" i="2"/>
  <c r="H1130" i="2"/>
  <c r="I1130" i="2"/>
  <c r="A1131" i="2"/>
  <c r="B1131" i="2"/>
  <c r="C1131" i="2"/>
  <c r="D1131" i="2"/>
  <c r="E1131" i="2"/>
  <c r="F1131" i="2"/>
  <c r="G1131" i="2"/>
  <c r="H1131" i="2"/>
  <c r="I1131" i="2"/>
  <c r="A1132" i="2"/>
  <c r="B1132" i="2"/>
  <c r="C1132" i="2"/>
  <c r="D1132" i="2"/>
  <c r="E1132" i="2"/>
  <c r="F1132" i="2"/>
  <c r="G1132" i="2"/>
  <c r="H1132" i="2"/>
  <c r="I1132" i="2"/>
  <c r="A1133" i="2"/>
  <c r="B1133" i="2"/>
  <c r="C1133" i="2"/>
  <c r="D1133" i="2"/>
  <c r="E1133" i="2"/>
  <c r="F1133" i="2"/>
  <c r="G1133" i="2"/>
  <c r="H1133" i="2"/>
  <c r="I1133" i="2"/>
  <c r="A1134" i="2"/>
  <c r="B1134" i="2"/>
  <c r="C1134" i="2"/>
  <c r="D1134" i="2"/>
  <c r="E1134" i="2"/>
  <c r="F1134" i="2"/>
  <c r="G1134" i="2"/>
  <c r="H1134" i="2"/>
  <c r="I1134" i="2"/>
  <c r="A1135" i="2"/>
  <c r="B1135" i="2"/>
  <c r="C1135" i="2"/>
  <c r="D1135" i="2"/>
  <c r="E1135" i="2"/>
  <c r="F1135" i="2"/>
  <c r="G1135" i="2"/>
  <c r="H1135" i="2"/>
  <c r="I1135" i="2"/>
  <c r="A1136" i="2"/>
  <c r="B1136" i="2"/>
  <c r="C1136" i="2"/>
  <c r="D1136" i="2"/>
  <c r="E1136" i="2"/>
  <c r="F1136" i="2"/>
  <c r="G1136" i="2"/>
  <c r="H1136" i="2"/>
  <c r="I1136" i="2"/>
  <c r="A1137" i="2"/>
  <c r="B1137" i="2"/>
  <c r="C1137" i="2"/>
  <c r="D1137" i="2"/>
  <c r="E1137" i="2"/>
  <c r="F1137" i="2"/>
  <c r="G1137" i="2"/>
  <c r="H1137" i="2"/>
  <c r="I1137" i="2"/>
  <c r="A1138" i="2"/>
  <c r="B1138" i="2"/>
  <c r="C1138" i="2"/>
  <c r="D1138" i="2"/>
  <c r="E1138" i="2"/>
  <c r="F1138" i="2"/>
  <c r="G1138" i="2"/>
  <c r="H1138" i="2"/>
  <c r="I1138" i="2"/>
  <c r="A1139" i="2"/>
  <c r="B1139" i="2"/>
  <c r="C1139" i="2"/>
  <c r="D1139" i="2"/>
  <c r="E1139" i="2"/>
  <c r="F1139" i="2"/>
  <c r="G1139" i="2"/>
  <c r="H1139" i="2"/>
  <c r="I1139" i="2"/>
  <c r="A1140" i="2"/>
  <c r="B1140" i="2"/>
  <c r="C1140" i="2"/>
  <c r="D1140" i="2"/>
  <c r="E1140" i="2"/>
  <c r="F1140" i="2"/>
  <c r="G1140" i="2"/>
  <c r="H1140" i="2"/>
  <c r="I1140" i="2"/>
  <c r="A1141" i="2"/>
  <c r="B1141" i="2"/>
  <c r="C1141" i="2"/>
  <c r="D1141" i="2"/>
  <c r="E1141" i="2"/>
  <c r="F1141" i="2"/>
  <c r="G1141" i="2"/>
  <c r="H1141" i="2"/>
  <c r="I1141" i="2"/>
  <c r="A1142" i="2"/>
  <c r="B1142" i="2"/>
  <c r="C1142" i="2"/>
  <c r="D1142" i="2"/>
  <c r="E1142" i="2"/>
  <c r="F1142" i="2"/>
  <c r="G1142" i="2"/>
  <c r="H1142" i="2"/>
  <c r="I1142" i="2"/>
  <c r="A1143" i="2"/>
  <c r="B1143" i="2"/>
  <c r="C1143" i="2"/>
  <c r="D1143" i="2"/>
  <c r="E1143" i="2"/>
  <c r="F1143" i="2"/>
  <c r="G1143" i="2"/>
  <c r="H1143" i="2"/>
  <c r="I1143" i="2"/>
  <c r="A1144" i="2"/>
  <c r="B1144" i="2"/>
  <c r="C1144" i="2"/>
  <c r="D1144" i="2"/>
  <c r="E1144" i="2"/>
  <c r="F1144" i="2"/>
  <c r="G1144" i="2"/>
  <c r="H1144" i="2"/>
  <c r="I1144" i="2"/>
  <c r="A1145" i="2"/>
  <c r="B1145" i="2"/>
  <c r="C1145" i="2"/>
  <c r="D1145" i="2"/>
  <c r="E1145" i="2"/>
  <c r="F1145" i="2"/>
  <c r="G1145" i="2"/>
  <c r="H1145" i="2"/>
  <c r="I1145" i="2"/>
  <c r="A1146" i="2"/>
  <c r="B1146" i="2"/>
  <c r="C1146" i="2"/>
  <c r="D1146" i="2"/>
  <c r="E1146" i="2"/>
  <c r="F1146" i="2"/>
  <c r="G1146" i="2"/>
  <c r="H1146" i="2"/>
  <c r="I1146" i="2"/>
  <c r="A1147" i="2"/>
  <c r="B1147" i="2"/>
  <c r="C1147" i="2"/>
  <c r="D1147" i="2"/>
  <c r="E1147" i="2"/>
  <c r="F1147" i="2"/>
  <c r="G1147" i="2"/>
  <c r="H1147" i="2"/>
  <c r="I1147" i="2"/>
  <c r="A1148" i="2"/>
  <c r="B1148" i="2"/>
  <c r="C1148" i="2"/>
  <c r="D1148" i="2"/>
  <c r="E1148" i="2"/>
  <c r="F1148" i="2"/>
  <c r="G1148" i="2"/>
  <c r="H1148" i="2"/>
  <c r="I1148" i="2"/>
  <c r="A1149" i="2"/>
  <c r="B1149" i="2"/>
  <c r="C1149" i="2"/>
  <c r="D1149" i="2"/>
  <c r="E1149" i="2"/>
  <c r="F1149" i="2"/>
  <c r="G1149" i="2"/>
  <c r="H1149" i="2"/>
  <c r="I1149" i="2"/>
  <c r="A1150" i="2"/>
  <c r="B1150" i="2"/>
  <c r="C1150" i="2"/>
  <c r="D1150" i="2"/>
  <c r="E1150" i="2"/>
  <c r="F1150" i="2"/>
  <c r="G1150" i="2"/>
  <c r="H1150" i="2"/>
  <c r="I1150" i="2"/>
  <c r="A1151" i="2"/>
  <c r="B1151" i="2"/>
  <c r="C1151" i="2"/>
  <c r="D1151" i="2"/>
  <c r="E1151" i="2"/>
  <c r="F1151" i="2"/>
  <c r="G1151" i="2"/>
  <c r="H1151" i="2"/>
  <c r="I1151" i="2"/>
  <c r="A1152" i="2"/>
  <c r="B1152" i="2"/>
  <c r="C1152" i="2"/>
  <c r="D1152" i="2"/>
  <c r="E1152" i="2"/>
  <c r="F1152" i="2"/>
  <c r="G1152" i="2"/>
  <c r="H1152" i="2"/>
  <c r="I1152" i="2"/>
  <c r="A1153" i="2"/>
  <c r="B1153" i="2"/>
  <c r="C1153" i="2"/>
  <c r="D1153" i="2"/>
  <c r="E1153" i="2"/>
  <c r="F1153" i="2"/>
  <c r="G1153" i="2"/>
  <c r="H1153" i="2"/>
  <c r="I1153" i="2"/>
  <c r="A1154" i="2"/>
  <c r="B1154" i="2"/>
  <c r="C1154" i="2"/>
  <c r="D1154" i="2"/>
  <c r="E1154" i="2"/>
  <c r="F1154" i="2"/>
  <c r="G1154" i="2"/>
  <c r="H1154" i="2"/>
  <c r="I1154" i="2"/>
  <c r="A1155" i="2"/>
  <c r="B1155" i="2"/>
  <c r="C1155" i="2"/>
  <c r="D1155" i="2"/>
  <c r="E1155" i="2"/>
  <c r="F1155" i="2"/>
  <c r="G1155" i="2"/>
  <c r="H1155" i="2"/>
  <c r="I1155" i="2"/>
  <c r="A1156" i="2"/>
  <c r="B1156" i="2"/>
  <c r="C1156" i="2"/>
  <c r="D1156" i="2"/>
  <c r="E1156" i="2"/>
  <c r="F1156" i="2"/>
  <c r="G1156" i="2"/>
  <c r="H1156" i="2"/>
  <c r="I1156" i="2"/>
  <c r="A1157" i="2"/>
  <c r="B1157" i="2"/>
  <c r="C1157" i="2"/>
  <c r="D1157" i="2"/>
  <c r="E1157" i="2"/>
  <c r="F1157" i="2"/>
  <c r="G1157" i="2"/>
  <c r="H1157" i="2"/>
  <c r="I1157" i="2"/>
  <c r="A1158" i="2"/>
  <c r="B1158" i="2"/>
  <c r="C1158" i="2"/>
  <c r="D1158" i="2"/>
  <c r="E1158" i="2"/>
  <c r="F1158" i="2"/>
  <c r="G1158" i="2"/>
  <c r="H1158" i="2"/>
  <c r="I1158" i="2"/>
  <c r="A1159" i="2"/>
  <c r="B1159" i="2"/>
  <c r="C1159" i="2"/>
  <c r="D1159" i="2"/>
  <c r="E1159" i="2"/>
  <c r="F1159" i="2"/>
  <c r="G1159" i="2"/>
  <c r="H1159" i="2"/>
  <c r="I1159" i="2"/>
  <c r="A1160" i="2"/>
  <c r="B1160" i="2"/>
  <c r="C1160" i="2"/>
  <c r="D1160" i="2"/>
  <c r="E1160" i="2"/>
  <c r="F1160" i="2"/>
  <c r="G1160" i="2"/>
  <c r="H1160" i="2"/>
  <c r="I1160" i="2"/>
  <c r="A1161" i="2"/>
  <c r="B1161" i="2"/>
  <c r="C1161" i="2"/>
  <c r="D1161" i="2"/>
  <c r="E1161" i="2"/>
  <c r="F1161" i="2"/>
  <c r="G1161" i="2"/>
  <c r="H1161" i="2"/>
  <c r="I1161" i="2"/>
  <c r="A1162" i="2"/>
  <c r="B1162" i="2"/>
  <c r="C1162" i="2"/>
  <c r="D1162" i="2"/>
  <c r="E1162" i="2"/>
  <c r="F1162" i="2"/>
  <c r="G1162" i="2"/>
  <c r="H1162" i="2"/>
  <c r="I1162" i="2"/>
  <c r="A1163" i="2"/>
  <c r="B1163" i="2"/>
  <c r="C1163" i="2"/>
  <c r="D1163" i="2"/>
  <c r="E1163" i="2"/>
  <c r="F1163" i="2"/>
  <c r="G1163" i="2"/>
  <c r="H1163" i="2"/>
  <c r="I1163" i="2"/>
  <c r="A1164" i="2"/>
  <c r="B1164" i="2"/>
  <c r="C1164" i="2"/>
  <c r="D1164" i="2"/>
  <c r="E1164" i="2"/>
  <c r="F1164" i="2"/>
  <c r="G1164" i="2"/>
  <c r="H1164" i="2"/>
  <c r="I1164" i="2"/>
  <c r="A1165" i="2"/>
  <c r="B1165" i="2"/>
  <c r="C1165" i="2"/>
  <c r="D1165" i="2"/>
  <c r="E1165" i="2"/>
  <c r="F1165" i="2"/>
  <c r="G1165" i="2"/>
  <c r="H1165" i="2"/>
  <c r="I1165" i="2"/>
  <c r="A1166" i="2"/>
  <c r="B1166" i="2"/>
  <c r="C1166" i="2"/>
  <c r="D1166" i="2"/>
  <c r="E1166" i="2"/>
  <c r="F1166" i="2"/>
  <c r="G1166" i="2"/>
  <c r="H1166" i="2"/>
  <c r="I1166" i="2"/>
  <c r="A1167" i="2"/>
  <c r="B1167" i="2"/>
  <c r="C1167" i="2"/>
  <c r="D1167" i="2"/>
  <c r="E1167" i="2"/>
  <c r="F1167" i="2"/>
  <c r="G1167" i="2"/>
  <c r="H1167" i="2"/>
  <c r="I1167" i="2"/>
  <c r="A1168" i="2"/>
  <c r="B1168" i="2"/>
  <c r="C1168" i="2"/>
  <c r="D1168" i="2"/>
  <c r="E1168" i="2"/>
  <c r="F1168" i="2"/>
  <c r="G1168" i="2"/>
  <c r="H1168" i="2"/>
  <c r="I1168" i="2"/>
  <c r="A1169" i="2"/>
  <c r="B1169" i="2"/>
  <c r="C1169" i="2"/>
  <c r="D1169" i="2"/>
  <c r="E1169" i="2"/>
  <c r="F1169" i="2"/>
  <c r="G1169" i="2"/>
  <c r="H1169" i="2"/>
  <c r="I1169" i="2"/>
  <c r="A1170" i="2"/>
  <c r="B1170" i="2"/>
  <c r="C1170" i="2"/>
  <c r="D1170" i="2"/>
  <c r="E1170" i="2"/>
  <c r="F1170" i="2"/>
  <c r="G1170" i="2"/>
  <c r="H1170" i="2"/>
  <c r="I1170" i="2"/>
  <c r="A1171" i="2"/>
  <c r="B1171" i="2"/>
  <c r="C1171" i="2"/>
  <c r="D1171" i="2"/>
  <c r="E1171" i="2"/>
  <c r="F1171" i="2"/>
  <c r="G1171" i="2"/>
  <c r="H1171" i="2"/>
  <c r="I1171" i="2"/>
  <c r="A1172" i="2"/>
  <c r="B1172" i="2"/>
  <c r="C1172" i="2"/>
  <c r="D1172" i="2"/>
  <c r="E1172" i="2"/>
  <c r="F1172" i="2"/>
  <c r="G1172" i="2"/>
  <c r="H1172" i="2"/>
  <c r="I1172" i="2"/>
  <c r="A1173" i="2"/>
  <c r="B1173" i="2"/>
  <c r="C1173" i="2"/>
  <c r="D1173" i="2"/>
  <c r="E1173" i="2"/>
  <c r="F1173" i="2"/>
  <c r="G1173" i="2"/>
  <c r="H1173" i="2"/>
  <c r="I1173" i="2"/>
  <c r="A1174" i="2"/>
  <c r="B1174" i="2"/>
  <c r="C1174" i="2"/>
  <c r="D1174" i="2"/>
  <c r="E1174" i="2"/>
  <c r="F1174" i="2"/>
  <c r="G1174" i="2"/>
  <c r="H1174" i="2"/>
  <c r="I1174" i="2"/>
  <c r="A1175" i="2"/>
  <c r="B1175" i="2"/>
  <c r="C1175" i="2"/>
  <c r="D1175" i="2"/>
  <c r="E1175" i="2"/>
  <c r="F1175" i="2"/>
  <c r="G1175" i="2"/>
  <c r="H1175" i="2"/>
  <c r="I1175" i="2"/>
  <c r="A1176" i="2"/>
  <c r="B1176" i="2"/>
  <c r="C1176" i="2"/>
  <c r="D1176" i="2"/>
  <c r="E1176" i="2"/>
  <c r="F1176" i="2"/>
  <c r="G1176" i="2"/>
  <c r="H1176" i="2"/>
  <c r="I1176" i="2"/>
  <c r="A1177" i="2"/>
  <c r="B1177" i="2"/>
  <c r="C1177" i="2"/>
  <c r="D1177" i="2"/>
  <c r="E1177" i="2"/>
  <c r="F1177" i="2"/>
  <c r="G1177" i="2"/>
  <c r="H1177" i="2"/>
  <c r="I1177" i="2"/>
  <c r="A1178" i="2"/>
  <c r="B1178" i="2"/>
  <c r="C1178" i="2"/>
  <c r="D1178" i="2"/>
  <c r="E1178" i="2"/>
  <c r="F1178" i="2"/>
  <c r="G1178" i="2"/>
  <c r="H1178" i="2"/>
  <c r="I1178" i="2"/>
  <c r="A1179" i="2"/>
  <c r="B1179" i="2"/>
  <c r="C1179" i="2"/>
  <c r="D1179" i="2"/>
  <c r="E1179" i="2"/>
  <c r="F1179" i="2"/>
  <c r="G1179" i="2"/>
  <c r="H1179" i="2"/>
  <c r="I1179" i="2"/>
  <c r="A1180" i="2"/>
  <c r="B1180" i="2"/>
  <c r="C1180" i="2"/>
  <c r="D1180" i="2"/>
  <c r="E1180" i="2"/>
  <c r="F1180" i="2"/>
  <c r="G1180" i="2"/>
  <c r="H1180" i="2"/>
  <c r="I1180" i="2"/>
  <c r="A1181" i="2"/>
  <c r="B1181" i="2"/>
  <c r="C1181" i="2"/>
  <c r="D1181" i="2"/>
  <c r="E1181" i="2"/>
  <c r="F1181" i="2"/>
  <c r="G1181" i="2"/>
  <c r="H1181" i="2"/>
  <c r="I1181" i="2"/>
  <c r="A1182" i="2"/>
  <c r="B1182" i="2"/>
  <c r="C1182" i="2"/>
  <c r="D1182" i="2"/>
  <c r="E1182" i="2"/>
  <c r="F1182" i="2"/>
  <c r="G1182" i="2"/>
  <c r="H1182" i="2"/>
  <c r="I1182" i="2"/>
  <c r="A1183" i="2"/>
  <c r="B1183" i="2"/>
  <c r="C1183" i="2"/>
  <c r="D1183" i="2"/>
  <c r="E1183" i="2"/>
  <c r="F1183" i="2"/>
  <c r="G1183" i="2"/>
  <c r="H1183" i="2"/>
  <c r="I1183" i="2"/>
  <c r="A1184" i="2"/>
  <c r="B1184" i="2"/>
  <c r="C1184" i="2"/>
  <c r="D1184" i="2"/>
  <c r="E1184" i="2"/>
  <c r="F1184" i="2"/>
  <c r="G1184" i="2"/>
  <c r="H1184" i="2"/>
  <c r="I1184" i="2"/>
  <c r="A1185" i="2"/>
  <c r="B1185" i="2"/>
  <c r="C1185" i="2"/>
  <c r="D1185" i="2"/>
  <c r="E1185" i="2"/>
  <c r="F1185" i="2"/>
  <c r="G1185" i="2"/>
  <c r="H1185" i="2"/>
  <c r="I1185" i="2"/>
  <c r="A1186" i="2"/>
  <c r="B1186" i="2"/>
  <c r="C1186" i="2"/>
  <c r="D1186" i="2"/>
  <c r="E1186" i="2"/>
  <c r="F1186" i="2"/>
  <c r="G1186" i="2"/>
  <c r="H1186" i="2"/>
  <c r="I1186" i="2"/>
  <c r="A1187" i="2"/>
  <c r="B1187" i="2"/>
  <c r="C1187" i="2"/>
  <c r="D1187" i="2"/>
  <c r="E1187" i="2"/>
  <c r="F1187" i="2"/>
  <c r="G1187" i="2"/>
  <c r="H1187" i="2"/>
  <c r="I1187" i="2"/>
  <c r="A1188" i="2"/>
  <c r="B1188" i="2"/>
  <c r="C1188" i="2"/>
  <c r="D1188" i="2"/>
  <c r="E1188" i="2"/>
  <c r="F1188" i="2"/>
  <c r="G1188" i="2"/>
  <c r="H1188" i="2"/>
  <c r="I1188" i="2"/>
  <c r="A1189" i="2"/>
  <c r="B1189" i="2"/>
  <c r="C1189" i="2"/>
  <c r="D1189" i="2"/>
  <c r="E1189" i="2"/>
  <c r="F1189" i="2"/>
  <c r="G1189" i="2"/>
  <c r="H1189" i="2"/>
  <c r="I1189" i="2"/>
  <c r="A1190" i="2"/>
  <c r="B1190" i="2"/>
  <c r="C1190" i="2"/>
  <c r="D1190" i="2"/>
  <c r="E1190" i="2"/>
  <c r="F1190" i="2"/>
  <c r="G1190" i="2"/>
  <c r="H1190" i="2"/>
  <c r="I1190" i="2"/>
  <c r="A1191" i="2"/>
  <c r="B1191" i="2"/>
  <c r="C1191" i="2"/>
  <c r="D1191" i="2"/>
  <c r="E1191" i="2"/>
  <c r="F1191" i="2"/>
  <c r="G1191" i="2"/>
  <c r="H1191" i="2"/>
  <c r="I1191" i="2"/>
  <c r="A1192" i="2"/>
  <c r="B1192" i="2"/>
  <c r="C1192" i="2"/>
  <c r="D1192" i="2"/>
  <c r="E1192" i="2"/>
  <c r="F1192" i="2"/>
  <c r="G1192" i="2"/>
  <c r="H1192" i="2"/>
  <c r="I1192" i="2"/>
  <c r="A1193" i="2"/>
  <c r="B1193" i="2"/>
  <c r="C1193" i="2"/>
  <c r="D1193" i="2"/>
  <c r="E1193" i="2"/>
  <c r="F1193" i="2"/>
  <c r="G1193" i="2"/>
  <c r="H1193" i="2"/>
  <c r="I1193" i="2"/>
  <c r="A1194" i="2"/>
  <c r="B1194" i="2"/>
  <c r="C1194" i="2"/>
  <c r="D1194" i="2"/>
  <c r="E1194" i="2"/>
  <c r="F1194" i="2"/>
  <c r="G1194" i="2"/>
  <c r="H1194" i="2"/>
  <c r="I1194" i="2"/>
  <c r="A1195" i="2"/>
  <c r="B1195" i="2"/>
  <c r="C1195" i="2"/>
  <c r="D1195" i="2"/>
  <c r="E1195" i="2"/>
  <c r="F1195" i="2"/>
  <c r="G1195" i="2"/>
  <c r="H1195" i="2"/>
  <c r="I1195" i="2"/>
  <c r="A1196" i="2"/>
  <c r="B1196" i="2"/>
  <c r="C1196" i="2"/>
  <c r="D1196" i="2"/>
  <c r="E1196" i="2"/>
  <c r="F1196" i="2"/>
  <c r="G1196" i="2"/>
  <c r="H1196" i="2"/>
  <c r="I1196" i="2"/>
  <c r="A1197" i="2"/>
  <c r="B1197" i="2"/>
  <c r="C1197" i="2"/>
  <c r="D1197" i="2"/>
  <c r="E1197" i="2"/>
  <c r="F1197" i="2"/>
  <c r="G1197" i="2"/>
  <c r="H1197" i="2"/>
  <c r="I1197" i="2"/>
  <c r="A1198" i="2"/>
  <c r="B1198" i="2"/>
  <c r="C1198" i="2"/>
  <c r="D1198" i="2"/>
  <c r="E1198" i="2"/>
  <c r="F1198" i="2"/>
  <c r="G1198" i="2"/>
  <c r="H1198" i="2"/>
  <c r="I1198" i="2"/>
  <c r="A1199" i="2"/>
  <c r="B1199" i="2"/>
  <c r="C1199" i="2"/>
  <c r="D1199" i="2"/>
  <c r="E1199" i="2"/>
  <c r="F1199" i="2"/>
  <c r="G1199" i="2"/>
  <c r="H1199" i="2"/>
  <c r="I1199" i="2"/>
  <c r="A1200" i="2"/>
  <c r="B1200" i="2"/>
  <c r="C1200" i="2"/>
  <c r="D1200" i="2"/>
  <c r="E1200" i="2"/>
  <c r="F1200" i="2"/>
  <c r="G1200" i="2"/>
  <c r="H1200" i="2"/>
  <c r="I1200" i="2"/>
  <c r="A1201" i="2"/>
  <c r="B1201" i="2"/>
  <c r="C1201" i="2"/>
  <c r="D1201" i="2"/>
  <c r="E1201" i="2"/>
  <c r="F1201" i="2"/>
  <c r="G1201" i="2"/>
  <c r="H1201" i="2"/>
  <c r="I1201" i="2"/>
  <c r="A1202" i="2"/>
  <c r="B1202" i="2"/>
  <c r="C1202" i="2"/>
  <c r="D1202" i="2"/>
  <c r="E1202" i="2"/>
  <c r="F1202" i="2"/>
  <c r="G1202" i="2"/>
  <c r="H1202" i="2"/>
  <c r="I1202" i="2"/>
  <c r="A1203" i="2"/>
  <c r="B1203" i="2"/>
  <c r="C1203" i="2"/>
  <c r="D1203" i="2"/>
  <c r="E1203" i="2"/>
  <c r="F1203" i="2"/>
  <c r="G1203" i="2"/>
  <c r="H1203" i="2"/>
  <c r="I1203" i="2"/>
  <c r="A1204" i="2"/>
  <c r="B1204" i="2"/>
  <c r="C1204" i="2"/>
  <c r="D1204" i="2"/>
  <c r="E1204" i="2"/>
  <c r="F1204" i="2"/>
  <c r="G1204" i="2"/>
  <c r="H1204" i="2"/>
  <c r="I1204" i="2"/>
  <c r="A1205" i="2"/>
  <c r="B1205" i="2"/>
  <c r="C1205" i="2"/>
  <c r="D1205" i="2"/>
  <c r="E1205" i="2"/>
  <c r="F1205" i="2"/>
  <c r="G1205" i="2"/>
  <c r="H1205" i="2"/>
  <c r="I1205" i="2"/>
  <c r="A1206" i="2"/>
  <c r="B1206" i="2"/>
  <c r="C1206" i="2"/>
  <c r="D1206" i="2"/>
  <c r="E1206" i="2"/>
  <c r="F1206" i="2"/>
  <c r="G1206" i="2"/>
  <c r="H1206" i="2"/>
  <c r="I1206" i="2"/>
  <c r="A1207" i="2"/>
  <c r="B1207" i="2"/>
  <c r="C1207" i="2"/>
  <c r="D1207" i="2"/>
  <c r="E1207" i="2"/>
  <c r="F1207" i="2"/>
  <c r="G1207" i="2"/>
  <c r="H1207" i="2"/>
  <c r="I1207" i="2"/>
  <c r="A1208" i="2"/>
  <c r="B1208" i="2"/>
  <c r="C1208" i="2"/>
  <c r="D1208" i="2"/>
  <c r="E1208" i="2"/>
  <c r="F1208" i="2"/>
  <c r="G1208" i="2"/>
  <c r="H1208" i="2"/>
  <c r="I1208" i="2"/>
  <c r="A1209" i="2"/>
  <c r="B1209" i="2"/>
  <c r="C1209" i="2"/>
  <c r="D1209" i="2"/>
  <c r="E1209" i="2"/>
  <c r="F1209" i="2"/>
  <c r="G1209" i="2"/>
  <c r="H1209" i="2"/>
  <c r="I1209" i="2"/>
  <c r="A1210" i="2"/>
  <c r="B1210" i="2"/>
  <c r="C1210" i="2"/>
  <c r="D1210" i="2"/>
  <c r="E1210" i="2"/>
  <c r="F1210" i="2"/>
  <c r="G1210" i="2"/>
  <c r="H1210" i="2"/>
  <c r="I1210" i="2"/>
  <c r="A1211" i="2"/>
  <c r="B1211" i="2"/>
  <c r="C1211" i="2"/>
  <c r="D1211" i="2"/>
  <c r="E1211" i="2"/>
  <c r="F1211" i="2"/>
  <c r="G1211" i="2"/>
  <c r="H1211" i="2"/>
  <c r="I1211" i="2"/>
  <c r="A1212" i="2"/>
  <c r="B1212" i="2"/>
  <c r="C1212" i="2"/>
  <c r="D1212" i="2"/>
  <c r="E1212" i="2"/>
  <c r="F1212" i="2"/>
  <c r="G1212" i="2"/>
  <c r="H1212" i="2"/>
  <c r="I1212" i="2"/>
  <c r="A1213" i="2"/>
  <c r="B1213" i="2"/>
  <c r="C1213" i="2"/>
  <c r="D1213" i="2"/>
  <c r="E1213" i="2"/>
  <c r="F1213" i="2"/>
  <c r="G1213" i="2"/>
  <c r="H1213" i="2"/>
  <c r="I1213" i="2"/>
  <c r="A1214" i="2"/>
  <c r="B1214" i="2"/>
  <c r="C1214" i="2"/>
  <c r="D1214" i="2"/>
  <c r="E1214" i="2"/>
  <c r="F1214" i="2"/>
  <c r="G1214" i="2"/>
  <c r="H1214" i="2"/>
  <c r="I1214" i="2"/>
  <c r="A1215" i="2"/>
  <c r="B1215" i="2"/>
  <c r="C1215" i="2"/>
  <c r="D1215" i="2"/>
  <c r="E1215" i="2"/>
  <c r="F1215" i="2"/>
  <c r="G1215" i="2"/>
  <c r="H1215" i="2"/>
  <c r="I1215" i="2"/>
  <c r="A1216" i="2"/>
  <c r="B1216" i="2"/>
  <c r="C1216" i="2"/>
  <c r="D1216" i="2"/>
  <c r="E1216" i="2"/>
  <c r="F1216" i="2"/>
  <c r="G1216" i="2"/>
  <c r="H1216" i="2"/>
  <c r="I1216" i="2"/>
  <c r="A1217" i="2"/>
  <c r="B1217" i="2"/>
  <c r="C1217" i="2"/>
  <c r="D1217" i="2"/>
  <c r="E1217" i="2"/>
  <c r="F1217" i="2"/>
  <c r="G1217" i="2"/>
  <c r="H1217" i="2"/>
  <c r="I1217" i="2"/>
  <c r="A1218" i="2"/>
  <c r="B1218" i="2"/>
  <c r="C1218" i="2"/>
  <c r="D1218" i="2"/>
  <c r="E1218" i="2"/>
  <c r="F1218" i="2"/>
  <c r="G1218" i="2"/>
  <c r="H1218" i="2"/>
  <c r="I1218" i="2"/>
  <c r="A1219" i="2"/>
  <c r="B1219" i="2"/>
  <c r="C1219" i="2"/>
  <c r="D1219" i="2"/>
  <c r="E1219" i="2"/>
  <c r="F1219" i="2"/>
  <c r="G1219" i="2"/>
  <c r="H1219" i="2"/>
  <c r="I1219" i="2"/>
  <c r="A1220" i="2"/>
  <c r="B1220" i="2"/>
  <c r="C1220" i="2"/>
  <c r="D1220" i="2"/>
  <c r="E1220" i="2"/>
  <c r="F1220" i="2"/>
  <c r="G1220" i="2"/>
  <c r="H1220" i="2"/>
  <c r="I1220" i="2"/>
  <c r="A1221" i="2"/>
  <c r="B1221" i="2"/>
  <c r="C1221" i="2"/>
  <c r="D1221" i="2"/>
  <c r="E1221" i="2"/>
  <c r="F1221" i="2"/>
  <c r="G1221" i="2"/>
  <c r="H1221" i="2"/>
  <c r="I1221" i="2"/>
  <c r="A1222" i="2"/>
  <c r="B1222" i="2"/>
  <c r="C1222" i="2"/>
  <c r="D1222" i="2"/>
  <c r="E1222" i="2"/>
  <c r="F1222" i="2"/>
  <c r="G1222" i="2"/>
  <c r="H1222" i="2"/>
  <c r="I1222" i="2"/>
  <c r="A1223" i="2"/>
  <c r="B1223" i="2"/>
  <c r="C1223" i="2"/>
  <c r="D1223" i="2"/>
  <c r="E1223" i="2"/>
  <c r="F1223" i="2"/>
  <c r="G1223" i="2"/>
  <c r="H1223" i="2"/>
  <c r="I1223" i="2"/>
  <c r="A1224" i="2"/>
  <c r="B1224" i="2"/>
  <c r="C1224" i="2"/>
  <c r="D1224" i="2"/>
  <c r="E1224" i="2"/>
  <c r="F1224" i="2"/>
  <c r="G1224" i="2"/>
  <c r="H1224" i="2"/>
  <c r="I1224" i="2"/>
  <c r="A1225" i="2"/>
  <c r="B1225" i="2"/>
  <c r="C1225" i="2"/>
  <c r="D1225" i="2"/>
  <c r="E1225" i="2"/>
  <c r="F1225" i="2"/>
  <c r="G1225" i="2"/>
  <c r="H1225" i="2"/>
  <c r="I1225" i="2"/>
  <c r="A1226" i="2"/>
  <c r="B1226" i="2"/>
  <c r="C1226" i="2"/>
  <c r="D1226" i="2"/>
  <c r="E1226" i="2"/>
  <c r="F1226" i="2"/>
  <c r="G1226" i="2"/>
  <c r="H1226" i="2"/>
  <c r="I1226" i="2"/>
  <c r="A1227" i="2"/>
  <c r="B1227" i="2"/>
  <c r="C1227" i="2"/>
  <c r="D1227" i="2"/>
  <c r="E1227" i="2"/>
  <c r="F1227" i="2"/>
  <c r="G1227" i="2"/>
  <c r="H1227" i="2"/>
  <c r="I1227" i="2"/>
  <c r="A1228" i="2"/>
  <c r="B1228" i="2"/>
  <c r="C1228" i="2"/>
  <c r="D1228" i="2"/>
  <c r="E1228" i="2"/>
  <c r="F1228" i="2"/>
  <c r="G1228" i="2"/>
  <c r="H1228" i="2"/>
  <c r="I1228" i="2"/>
  <c r="A1229" i="2"/>
  <c r="B1229" i="2"/>
  <c r="C1229" i="2"/>
  <c r="D1229" i="2"/>
  <c r="E1229" i="2"/>
  <c r="F1229" i="2"/>
  <c r="G1229" i="2"/>
  <c r="H1229" i="2"/>
  <c r="I1229" i="2"/>
  <c r="A1230" i="2"/>
  <c r="B1230" i="2"/>
  <c r="C1230" i="2"/>
  <c r="D1230" i="2"/>
  <c r="E1230" i="2"/>
  <c r="F1230" i="2"/>
  <c r="G1230" i="2"/>
  <c r="H1230" i="2"/>
  <c r="I1230" i="2"/>
  <c r="A1231" i="2"/>
  <c r="B1231" i="2"/>
  <c r="C1231" i="2"/>
  <c r="D1231" i="2"/>
  <c r="E1231" i="2"/>
  <c r="F1231" i="2"/>
  <c r="G1231" i="2"/>
  <c r="H1231" i="2"/>
  <c r="I1231" i="2"/>
  <c r="A1232" i="2"/>
  <c r="B1232" i="2"/>
  <c r="C1232" i="2"/>
  <c r="D1232" i="2"/>
  <c r="E1232" i="2"/>
  <c r="F1232" i="2"/>
  <c r="G1232" i="2"/>
  <c r="H1232" i="2"/>
  <c r="I1232" i="2"/>
  <c r="A1233" i="2"/>
  <c r="B1233" i="2"/>
  <c r="C1233" i="2"/>
  <c r="D1233" i="2"/>
  <c r="E1233" i="2"/>
  <c r="F1233" i="2"/>
  <c r="G1233" i="2"/>
  <c r="H1233" i="2"/>
  <c r="I1233" i="2"/>
  <c r="A1234" i="2"/>
  <c r="B1234" i="2"/>
  <c r="C1234" i="2"/>
  <c r="D1234" i="2"/>
  <c r="E1234" i="2"/>
  <c r="F1234" i="2"/>
  <c r="G1234" i="2"/>
  <c r="H1234" i="2"/>
  <c r="I1234" i="2"/>
  <c r="A1235" i="2"/>
  <c r="B1235" i="2"/>
  <c r="C1235" i="2"/>
  <c r="D1235" i="2"/>
  <c r="E1235" i="2"/>
  <c r="F1235" i="2"/>
  <c r="G1235" i="2"/>
  <c r="H1235" i="2"/>
  <c r="I1235" i="2"/>
  <c r="A1236" i="2"/>
  <c r="B1236" i="2"/>
  <c r="C1236" i="2"/>
  <c r="D1236" i="2"/>
  <c r="E1236" i="2"/>
  <c r="F1236" i="2"/>
  <c r="G1236" i="2"/>
  <c r="H1236" i="2"/>
  <c r="I1236" i="2"/>
  <c r="A1237" i="2"/>
  <c r="B1237" i="2"/>
  <c r="C1237" i="2"/>
  <c r="D1237" i="2"/>
  <c r="E1237" i="2"/>
  <c r="F1237" i="2"/>
  <c r="G1237" i="2"/>
  <c r="H1237" i="2"/>
  <c r="I1237" i="2"/>
  <c r="A1238" i="2"/>
  <c r="B1238" i="2"/>
  <c r="C1238" i="2"/>
  <c r="D1238" i="2"/>
  <c r="E1238" i="2"/>
  <c r="F1238" i="2"/>
  <c r="G1238" i="2"/>
  <c r="H1238" i="2"/>
  <c r="I1238" i="2"/>
  <c r="A1239" i="2"/>
  <c r="B1239" i="2"/>
  <c r="C1239" i="2"/>
  <c r="D1239" i="2"/>
  <c r="E1239" i="2"/>
  <c r="F1239" i="2"/>
  <c r="G1239" i="2"/>
  <c r="H1239" i="2"/>
  <c r="I1239" i="2"/>
  <c r="A1240" i="2"/>
  <c r="B1240" i="2"/>
  <c r="C1240" i="2"/>
  <c r="D1240" i="2"/>
  <c r="E1240" i="2"/>
  <c r="F1240" i="2"/>
  <c r="G1240" i="2"/>
  <c r="H1240" i="2"/>
  <c r="I1240" i="2"/>
  <c r="A1241" i="2"/>
  <c r="B1241" i="2"/>
  <c r="C1241" i="2"/>
  <c r="D1241" i="2"/>
  <c r="E1241" i="2"/>
  <c r="F1241" i="2"/>
  <c r="G1241" i="2"/>
  <c r="H1241" i="2"/>
  <c r="I1241" i="2"/>
  <c r="A1242" i="2"/>
  <c r="B1242" i="2"/>
  <c r="C1242" i="2"/>
  <c r="D1242" i="2"/>
  <c r="E1242" i="2"/>
  <c r="F1242" i="2"/>
  <c r="G1242" i="2"/>
  <c r="H1242" i="2"/>
  <c r="I1242" i="2"/>
  <c r="A1243" i="2"/>
  <c r="B1243" i="2"/>
  <c r="C1243" i="2"/>
  <c r="D1243" i="2"/>
  <c r="E1243" i="2"/>
  <c r="F1243" i="2"/>
  <c r="G1243" i="2"/>
  <c r="H1243" i="2"/>
  <c r="I1243" i="2"/>
  <c r="A1244" i="2"/>
  <c r="B1244" i="2"/>
  <c r="C1244" i="2"/>
  <c r="D1244" i="2"/>
  <c r="E1244" i="2"/>
  <c r="F1244" i="2"/>
  <c r="G1244" i="2"/>
  <c r="H1244" i="2"/>
  <c r="I1244" i="2"/>
  <c r="A1245" i="2"/>
  <c r="B1245" i="2"/>
  <c r="C1245" i="2"/>
  <c r="D1245" i="2"/>
  <c r="E1245" i="2"/>
  <c r="F1245" i="2"/>
  <c r="G1245" i="2"/>
  <c r="H1245" i="2"/>
  <c r="I1245" i="2"/>
  <c r="A1246" i="2"/>
  <c r="B1246" i="2"/>
  <c r="C1246" i="2"/>
  <c r="D1246" i="2"/>
  <c r="E1246" i="2"/>
  <c r="F1246" i="2"/>
  <c r="G1246" i="2"/>
  <c r="H1246" i="2"/>
  <c r="I1246" i="2"/>
  <c r="A1247" i="2"/>
  <c r="B1247" i="2"/>
  <c r="C1247" i="2"/>
  <c r="D1247" i="2"/>
  <c r="E1247" i="2"/>
  <c r="F1247" i="2"/>
  <c r="G1247" i="2"/>
  <c r="H1247" i="2"/>
  <c r="I1247" i="2"/>
  <c r="A1248" i="2"/>
  <c r="B1248" i="2"/>
  <c r="C1248" i="2"/>
  <c r="D1248" i="2"/>
  <c r="E1248" i="2"/>
  <c r="F1248" i="2"/>
  <c r="G1248" i="2"/>
  <c r="H1248" i="2"/>
  <c r="I1248" i="2"/>
  <c r="A1249" i="2"/>
  <c r="B1249" i="2"/>
  <c r="C1249" i="2"/>
  <c r="D1249" i="2"/>
  <c r="E1249" i="2"/>
  <c r="F1249" i="2"/>
  <c r="G1249" i="2"/>
  <c r="H1249" i="2"/>
  <c r="I1249" i="2"/>
  <c r="A1250" i="2"/>
  <c r="B1250" i="2"/>
  <c r="C1250" i="2"/>
  <c r="D1250" i="2"/>
  <c r="E1250" i="2"/>
  <c r="F1250" i="2"/>
  <c r="G1250" i="2"/>
  <c r="H1250" i="2"/>
  <c r="I1250" i="2"/>
  <c r="A1251" i="2"/>
  <c r="B1251" i="2"/>
  <c r="C1251" i="2"/>
  <c r="D1251" i="2"/>
  <c r="E1251" i="2"/>
  <c r="F1251" i="2"/>
  <c r="G1251" i="2"/>
  <c r="H1251" i="2"/>
  <c r="I1251" i="2"/>
  <c r="A1252" i="2"/>
  <c r="B1252" i="2"/>
  <c r="C1252" i="2"/>
  <c r="D1252" i="2"/>
  <c r="E1252" i="2"/>
  <c r="F1252" i="2"/>
  <c r="G1252" i="2"/>
  <c r="H1252" i="2"/>
  <c r="I1252" i="2"/>
  <c r="A1253" i="2"/>
  <c r="B1253" i="2"/>
  <c r="C1253" i="2"/>
  <c r="D1253" i="2"/>
  <c r="E1253" i="2"/>
  <c r="F1253" i="2"/>
  <c r="G1253" i="2"/>
  <c r="H1253" i="2"/>
  <c r="I1253" i="2"/>
  <c r="A1254" i="2"/>
  <c r="B1254" i="2"/>
  <c r="C1254" i="2"/>
  <c r="D1254" i="2"/>
  <c r="E1254" i="2"/>
  <c r="F1254" i="2"/>
  <c r="G1254" i="2"/>
  <c r="H1254" i="2"/>
  <c r="I1254" i="2"/>
  <c r="A1255" i="2"/>
  <c r="B1255" i="2"/>
  <c r="C1255" i="2"/>
  <c r="D1255" i="2"/>
  <c r="E1255" i="2"/>
  <c r="F1255" i="2"/>
  <c r="G1255" i="2"/>
  <c r="H1255" i="2"/>
  <c r="I1255" i="2"/>
  <c r="A1256" i="2"/>
  <c r="B1256" i="2"/>
  <c r="C1256" i="2"/>
  <c r="D1256" i="2"/>
  <c r="E1256" i="2"/>
  <c r="F1256" i="2"/>
  <c r="G1256" i="2"/>
  <c r="H1256" i="2"/>
  <c r="I1256" i="2"/>
  <c r="A1257" i="2"/>
  <c r="B1257" i="2"/>
  <c r="C1257" i="2"/>
  <c r="D1257" i="2"/>
  <c r="E1257" i="2"/>
  <c r="F1257" i="2"/>
  <c r="G1257" i="2"/>
  <c r="H1257" i="2"/>
  <c r="I1257" i="2"/>
  <c r="A1258" i="2"/>
  <c r="B1258" i="2"/>
  <c r="C1258" i="2"/>
  <c r="D1258" i="2"/>
  <c r="E1258" i="2"/>
  <c r="F1258" i="2"/>
  <c r="G1258" i="2"/>
  <c r="H1258" i="2"/>
  <c r="I1258" i="2"/>
  <c r="A1259" i="2"/>
  <c r="B1259" i="2"/>
  <c r="C1259" i="2"/>
  <c r="D1259" i="2"/>
  <c r="E1259" i="2"/>
  <c r="F1259" i="2"/>
  <c r="G1259" i="2"/>
  <c r="H1259" i="2"/>
  <c r="I1259" i="2"/>
  <c r="A1260" i="2"/>
  <c r="B1260" i="2"/>
  <c r="C1260" i="2"/>
  <c r="D1260" i="2"/>
  <c r="E1260" i="2"/>
  <c r="F1260" i="2"/>
  <c r="G1260" i="2"/>
  <c r="H1260" i="2"/>
  <c r="I1260" i="2"/>
  <c r="A1261" i="2"/>
  <c r="B1261" i="2"/>
  <c r="C1261" i="2"/>
  <c r="D1261" i="2"/>
  <c r="E1261" i="2"/>
  <c r="F1261" i="2"/>
  <c r="G1261" i="2"/>
  <c r="H1261" i="2"/>
  <c r="I1261" i="2"/>
  <c r="A1262" i="2"/>
  <c r="B1262" i="2"/>
  <c r="C1262" i="2"/>
  <c r="D1262" i="2"/>
  <c r="E1262" i="2"/>
  <c r="F1262" i="2"/>
  <c r="G1262" i="2"/>
  <c r="H1262" i="2"/>
  <c r="I1262" i="2"/>
  <c r="A1263" i="2"/>
  <c r="B1263" i="2"/>
  <c r="C1263" i="2"/>
  <c r="D1263" i="2"/>
  <c r="E1263" i="2"/>
  <c r="F1263" i="2"/>
  <c r="G1263" i="2"/>
  <c r="H1263" i="2"/>
  <c r="I1263" i="2"/>
  <c r="A1264" i="2"/>
  <c r="B1264" i="2"/>
  <c r="C1264" i="2"/>
  <c r="D1264" i="2"/>
  <c r="E1264" i="2"/>
  <c r="F1264" i="2"/>
  <c r="G1264" i="2"/>
  <c r="H1264" i="2"/>
  <c r="I1264" i="2"/>
  <c r="A1265" i="2"/>
  <c r="B1265" i="2"/>
  <c r="C1265" i="2"/>
  <c r="D1265" i="2"/>
  <c r="E1265" i="2"/>
  <c r="F1265" i="2"/>
  <c r="G1265" i="2"/>
  <c r="H1265" i="2"/>
  <c r="I1265" i="2"/>
  <c r="A1266" i="2"/>
  <c r="B1266" i="2"/>
  <c r="C1266" i="2"/>
  <c r="D1266" i="2"/>
  <c r="E1266" i="2"/>
  <c r="F1266" i="2"/>
  <c r="G1266" i="2"/>
  <c r="H1266" i="2"/>
  <c r="I1266" i="2"/>
  <c r="A1267" i="2"/>
  <c r="B1267" i="2"/>
  <c r="C1267" i="2"/>
  <c r="D1267" i="2"/>
  <c r="E1267" i="2"/>
  <c r="F1267" i="2"/>
  <c r="G1267" i="2"/>
  <c r="H1267" i="2"/>
  <c r="I1267" i="2"/>
  <c r="A1268" i="2"/>
  <c r="B1268" i="2"/>
  <c r="C1268" i="2"/>
  <c r="D1268" i="2"/>
  <c r="E1268" i="2"/>
  <c r="F1268" i="2"/>
  <c r="G1268" i="2"/>
  <c r="H1268" i="2"/>
  <c r="I1268" i="2"/>
  <c r="A1269" i="2"/>
  <c r="B1269" i="2"/>
  <c r="C1269" i="2"/>
  <c r="D1269" i="2"/>
  <c r="E1269" i="2"/>
  <c r="F1269" i="2"/>
  <c r="G1269" i="2"/>
  <c r="H1269" i="2"/>
  <c r="I1269" i="2"/>
  <c r="A1270" i="2"/>
  <c r="B1270" i="2"/>
  <c r="C1270" i="2"/>
  <c r="D1270" i="2"/>
  <c r="E1270" i="2"/>
  <c r="F1270" i="2"/>
  <c r="G1270" i="2"/>
  <c r="H1270" i="2"/>
  <c r="I1270" i="2"/>
  <c r="A1271" i="2"/>
  <c r="B1271" i="2"/>
  <c r="C1271" i="2"/>
  <c r="D1271" i="2"/>
  <c r="E1271" i="2"/>
  <c r="F1271" i="2"/>
  <c r="G1271" i="2"/>
  <c r="H1271" i="2"/>
  <c r="I1271" i="2"/>
  <c r="A1272" i="2"/>
  <c r="B1272" i="2"/>
  <c r="C1272" i="2"/>
  <c r="D1272" i="2"/>
  <c r="E1272" i="2"/>
  <c r="F1272" i="2"/>
  <c r="G1272" i="2"/>
  <c r="H1272" i="2"/>
  <c r="I1272" i="2"/>
  <c r="A1273" i="2"/>
  <c r="B1273" i="2"/>
  <c r="C1273" i="2"/>
  <c r="D1273" i="2"/>
  <c r="E1273" i="2"/>
  <c r="F1273" i="2"/>
  <c r="G1273" i="2"/>
  <c r="H1273" i="2"/>
  <c r="I1273" i="2"/>
  <c r="A1274" i="2"/>
  <c r="B1274" i="2"/>
  <c r="C1274" i="2"/>
  <c r="D1274" i="2"/>
  <c r="E1274" i="2"/>
  <c r="F1274" i="2"/>
  <c r="G1274" i="2"/>
  <c r="H1274" i="2"/>
  <c r="I1274" i="2"/>
  <c r="A1275" i="2"/>
  <c r="B1275" i="2"/>
  <c r="C1275" i="2"/>
  <c r="D1275" i="2"/>
  <c r="E1275" i="2"/>
  <c r="F1275" i="2"/>
  <c r="G1275" i="2"/>
  <c r="H1275" i="2"/>
  <c r="I1275" i="2"/>
  <c r="A1276" i="2"/>
  <c r="B1276" i="2"/>
  <c r="C1276" i="2"/>
  <c r="D1276" i="2"/>
  <c r="E1276" i="2"/>
  <c r="F1276" i="2"/>
  <c r="G1276" i="2"/>
  <c r="H1276" i="2"/>
  <c r="I1276" i="2"/>
  <c r="A1277" i="2"/>
  <c r="B1277" i="2"/>
  <c r="C1277" i="2"/>
  <c r="D1277" i="2"/>
  <c r="E1277" i="2"/>
  <c r="F1277" i="2"/>
  <c r="G1277" i="2"/>
  <c r="H1277" i="2"/>
  <c r="I1277" i="2"/>
  <c r="A1278" i="2"/>
  <c r="B1278" i="2"/>
  <c r="C1278" i="2"/>
  <c r="D1278" i="2"/>
  <c r="E1278" i="2"/>
  <c r="F1278" i="2"/>
  <c r="G1278" i="2"/>
  <c r="H1278" i="2"/>
  <c r="I1278" i="2"/>
  <c r="A1279" i="2"/>
  <c r="B1279" i="2"/>
  <c r="C1279" i="2"/>
  <c r="D1279" i="2"/>
  <c r="E1279" i="2"/>
  <c r="F1279" i="2"/>
  <c r="G1279" i="2"/>
  <c r="H1279" i="2"/>
  <c r="I1279" i="2"/>
  <c r="A1280" i="2"/>
  <c r="B1280" i="2"/>
  <c r="C1280" i="2"/>
  <c r="D1280" i="2"/>
  <c r="E1280" i="2"/>
  <c r="F1280" i="2"/>
  <c r="G1280" i="2"/>
  <c r="H1280" i="2"/>
  <c r="I1280" i="2"/>
  <c r="A1281" i="2"/>
  <c r="B1281" i="2"/>
  <c r="C1281" i="2"/>
  <c r="D1281" i="2"/>
  <c r="E1281" i="2"/>
  <c r="F1281" i="2"/>
  <c r="G1281" i="2"/>
  <c r="H1281" i="2"/>
  <c r="I1281" i="2"/>
  <c r="A1282" i="2"/>
  <c r="B1282" i="2"/>
  <c r="C1282" i="2"/>
  <c r="D1282" i="2"/>
  <c r="E1282" i="2"/>
  <c r="F1282" i="2"/>
  <c r="G1282" i="2"/>
  <c r="H1282" i="2"/>
  <c r="I1282" i="2"/>
  <c r="A1283" i="2"/>
  <c r="B1283" i="2"/>
  <c r="C1283" i="2"/>
  <c r="D1283" i="2"/>
  <c r="E1283" i="2"/>
  <c r="F1283" i="2"/>
  <c r="G1283" i="2"/>
  <c r="H1283" i="2"/>
  <c r="I1283" i="2"/>
  <c r="A1284" i="2"/>
  <c r="B1284" i="2"/>
  <c r="C1284" i="2"/>
  <c r="D1284" i="2"/>
  <c r="E1284" i="2"/>
  <c r="F1284" i="2"/>
  <c r="G1284" i="2"/>
  <c r="H1284" i="2"/>
  <c r="I1284" i="2"/>
  <c r="A1285" i="2"/>
  <c r="B1285" i="2"/>
  <c r="C1285" i="2"/>
  <c r="D1285" i="2"/>
  <c r="E1285" i="2"/>
  <c r="F1285" i="2"/>
  <c r="G1285" i="2"/>
  <c r="H1285" i="2"/>
  <c r="I1285" i="2"/>
  <c r="A1286" i="2"/>
  <c r="B1286" i="2"/>
  <c r="C1286" i="2"/>
  <c r="D1286" i="2"/>
  <c r="E1286" i="2"/>
  <c r="F1286" i="2"/>
  <c r="G1286" i="2"/>
  <c r="H1286" i="2"/>
  <c r="I1286" i="2"/>
  <c r="A1287" i="2"/>
  <c r="B1287" i="2"/>
  <c r="C1287" i="2"/>
  <c r="D1287" i="2"/>
  <c r="E1287" i="2"/>
  <c r="F1287" i="2"/>
  <c r="G1287" i="2"/>
  <c r="H1287" i="2"/>
  <c r="I1287" i="2"/>
  <c r="A1288" i="2"/>
  <c r="B1288" i="2"/>
  <c r="C1288" i="2"/>
  <c r="D1288" i="2"/>
  <c r="E1288" i="2"/>
  <c r="F1288" i="2"/>
  <c r="G1288" i="2"/>
  <c r="H1288" i="2"/>
  <c r="I1288" i="2"/>
  <c r="A1289" i="2"/>
  <c r="B1289" i="2"/>
  <c r="C1289" i="2"/>
  <c r="D1289" i="2"/>
  <c r="E1289" i="2"/>
  <c r="F1289" i="2"/>
  <c r="G1289" i="2"/>
  <c r="H1289" i="2"/>
  <c r="I1289" i="2"/>
  <c r="A1290" i="2"/>
  <c r="B1290" i="2"/>
  <c r="C1290" i="2"/>
  <c r="D1290" i="2"/>
  <c r="E1290" i="2"/>
  <c r="F1290" i="2"/>
  <c r="G1290" i="2"/>
  <c r="H1290" i="2"/>
  <c r="I1290" i="2"/>
  <c r="A1291" i="2"/>
  <c r="B1291" i="2"/>
  <c r="C1291" i="2"/>
  <c r="D1291" i="2"/>
  <c r="E1291" i="2"/>
  <c r="F1291" i="2"/>
  <c r="G1291" i="2"/>
  <c r="H1291" i="2"/>
  <c r="I1291" i="2"/>
  <c r="A1292" i="2"/>
  <c r="B1292" i="2"/>
  <c r="C1292" i="2"/>
  <c r="D1292" i="2"/>
  <c r="E1292" i="2"/>
  <c r="F1292" i="2"/>
  <c r="G1292" i="2"/>
  <c r="H1292" i="2"/>
  <c r="I1292" i="2"/>
  <c r="A1293" i="2"/>
  <c r="B1293" i="2"/>
  <c r="C1293" i="2"/>
  <c r="D1293" i="2"/>
  <c r="E1293" i="2"/>
  <c r="F1293" i="2"/>
  <c r="G1293" i="2"/>
  <c r="H1293" i="2"/>
  <c r="I1293" i="2"/>
  <c r="A1294" i="2"/>
  <c r="B1294" i="2"/>
  <c r="C1294" i="2"/>
  <c r="D1294" i="2"/>
  <c r="E1294" i="2"/>
  <c r="F1294" i="2"/>
  <c r="G1294" i="2"/>
  <c r="H1294" i="2"/>
  <c r="I1294" i="2"/>
  <c r="A1295" i="2"/>
  <c r="B1295" i="2"/>
  <c r="C1295" i="2"/>
  <c r="D1295" i="2"/>
  <c r="E1295" i="2"/>
  <c r="F1295" i="2"/>
  <c r="G1295" i="2"/>
  <c r="H1295" i="2"/>
  <c r="I1295" i="2"/>
  <c r="A1296" i="2"/>
  <c r="B1296" i="2"/>
  <c r="C1296" i="2"/>
  <c r="D1296" i="2"/>
  <c r="E1296" i="2"/>
  <c r="F1296" i="2"/>
  <c r="G1296" i="2"/>
  <c r="H1296" i="2"/>
  <c r="I1296" i="2"/>
  <c r="A1297" i="2"/>
  <c r="B1297" i="2"/>
  <c r="C1297" i="2"/>
  <c r="D1297" i="2"/>
  <c r="E1297" i="2"/>
  <c r="F1297" i="2"/>
  <c r="G1297" i="2"/>
  <c r="H1297" i="2"/>
  <c r="I1297" i="2"/>
  <c r="A1298" i="2"/>
  <c r="B1298" i="2"/>
  <c r="C1298" i="2"/>
  <c r="D1298" i="2"/>
  <c r="E1298" i="2"/>
  <c r="F1298" i="2"/>
  <c r="G1298" i="2"/>
  <c r="H1298" i="2"/>
  <c r="I1298" i="2"/>
  <c r="A1299" i="2"/>
  <c r="B1299" i="2"/>
  <c r="C1299" i="2"/>
  <c r="D1299" i="2"/>
  <c r="E1299" i="2"/>
  <c r="F1299" i="2"/>
  <c r="G1299" i="2"/>
  <c r="H1299" i="2"/>
  <c r="I1299" i="2"/>
  <c r="A1300" i="2"/>
  <c r="B1300" i="2"/>
  <c r="C1300" i="2"/>
  <c r="D1300" i="2"/>
  <c r="E1300" i="2"/>
  <c r="F1300" i="2"/>
  <c r="G1300" i="2"/>
  <c r="H1300" i="2"/>
  <c r="I1300" i="2"/>
  <c r="A1301" i="2"/>
  <c r="B1301" i="2"/>
  <c r="C1301" i="2"/>
  <c r="D1301" i="2"/>
  <c r="E1301" i="2"/>
  <c r="F1301" i="2"/>
  <c r="G1301" i="2"/>
  <c r="H1301" i="2"/>
  <c r="I1301" i="2"/>
  <c r="A1302" i="2"/>
  <c r="B1302" i="2"/>
  <c r="C1302" i="2"/>
  <c r="D1302" i="2"/>
  <c r="E1302" i="2"/>
  <c r="F1302" i="2"/>
  <c r="G1302" i="2"/>
  <c r="H1302" i="2"/>
  <c r="I1302" i="2"/>
  <c r="A1303" i="2"/>
  <c r="B1303" i="2"/>
  <c r="C1303" i="2"/>
  <c r="D1303" i="2"/>
  <c r="E1303" i="2"/>
  <c r="F1303" i="2"/>
  <c r="G1303" i="2"/>
  <c r="H1303" i="2"/>
  <c r="I1303" i="2"/>
  <c r="A1304" i="2"/>
  <c r="B1304" i="2"/>
  <c r="C1304" i="2"/>
  <c r="D1304" i="2"/>
  <c r="E1304" i="2"/>
  <c r="F1304" i="2"/>
  <c r="G1304" i="2"/>
  <c r="H1304" i="2"/>
  <c r="I1304" i="2"/>
  <c r="A1305" i="2"/>
  <c r="B1305" i="2"/>
  <c r="C1305" i="2"/>
  <c r="D1305" i="2"/>
  <c r="E1305" i="2"/>
  <c r="F1305" i="2"/>
  <c r="G1305" i="2"/>
  <c r="H1305" i="2"/>
  <c r="I1305" i="2"/>
  <c r="A1306" i="2"/>
  <c r="B1306" i="2"/>
  <c r="C1306" i="2"/>
  <c r="D1306" i="2"/>
  <c r="E1306" i="2"/>
  <c r="F1306" i="2"/>
  <c r="G1306" i="2"/>
  <c r="H1306" i="2"/>
  <c r="I1306" i="2"/>
  <c r="A1307" i="2"/>
  <c r="B1307" i="2"/>
  <c r="C1307" i="2"/>
  <c r="D1307" i="2"/>
  <c r="E1307" i="2"/>
  <c r="F1307" i="2"/>
  <c r="G1307" i="2"/>
  <c r="H1307" i="2"/>
  <c r="I1307" i="2"/>
  <c r="A1308" i="2"/>
  <c r="B1308" i="2"/>
  <c r="C1308" i="2"/>
  <c r="D1308" i="2"/>
  <c r="E1308" i="2"/>
  <c r="F1308" i="2"/>
  <c r="G1308" i="2"/>
  <c r="H1308" i="2"/>
  <c r="I1308" i="2"/>
  <c r="A1309" i="2"/>
  <c r="B1309" i="2"/>
  <c r="C1309" i="2"/>
  <c r="D1309" i="2"/>
  <c r="E1309" i="2"/>
  <c r="F1309" i="2"/>
  <c r="G1309" i="2"/>
  <c r="H1309" i="2"/>
  <c r="I1309" i="2"/>
  <c r="A1310" i="2"/>
  <c r="B1310" i="2"/>
  <c r="C1310" i="2"/>
  <c r="D1310" i="2"/>
  <c r="E1310" i="2"/>
  <c r="F1310" i="2"/>
  <c r="G1310" i="2"/>
  <c r="H1310" i="2"/>
  <c r="I1310" i="2"/>
  <c r="I2" i="2"/>
  <c r="H2" i="2"/>
  <c r="G2" i="2"/>
  <c r="F2" i="2"/>
  <c r="B2" i="2"/>
  <c r="C2" i="2"/>
  <c r="D2" i="2"/>
  <c r="E2" i="2"/>
  <c r="A2" i="2"/>
  <c r="I1" i="2"/>
  <c r="H1" i="2"/>
  <c r="G1" i="2"/>
  <c r="F1" i="2"/>
  <c r="B1" i="2"/>
  <c r="C1" i="2"/>
  <c r="D1" i="2"/>
  <c r="E1" i="2"/>
  <c r="A1" i="2"/>
  <c r="U1662" i="1"/>
  <c r="V1662" i="1" s="1"/>
  <c r="W1662" i="1" s="1"/>
  <c r="U1653" i="1"/>
  <c r="V1653" i="1" s="1"/>
  <c r="W1653" i="1" s="1"/>
  <c r="U1654" i="1"/>
  <c r="V1654" i="1" s="1"/>
  <c r="W1654" i="1" s="1"/>
  <c r="U1636" i="1"/>
  <c r="V1636" i="1" s="1"/>
  <c r="W1636" i="1" s="1"/>
  <c r="U1577" i="1"/>
  <c r="V1577" i="1" s="1"/>
  <c r="W1577" i="1" s="1"/>
  <c r="U1527" i="1"/>
  <c r="V1527" i="1" s="1"/>
  <c r="W1527" i="1" s="1"/>
  <c r="U1485" i="1"/>
  <c r="V1485" i="1" s="1"/>
  <c r="W1485" i="1" s="1"/>
  <c r="U1486" i="1"/>
  <c r="V1486" i="1" s="1"/>
  <c r="W1486" i="1" s="1"/>
  <c r="U1454" i="1"/>
  <c r="V1454" i="1" s="1"/>
  <c r="W1454" i="1" s="1"/>
  <c r="U1432" i="1"/>
  <c r="V1432" i="1" s="1"/>
  <c r="W1432" i="1" s="1"/>
  <c r="U1434" i="1"/>
  <c r="V1434" i="1" s="1"/>
  <c r="W1434" i="1" s="1"/>
  <c r="U1435" i="1"/>
  <c r="V1435" i="1" s="1"/>
  <c r="W1435" i="1" s="1"/>
  <c r="U1402" i="1"/>
  <c r="V1402" i="1" s="1"/>
  <c r="W1402" i="1" s="1"/>
  <c r="U1403" i="1"/>
  <c r="V1403" i="1" s="1"/>
  <c r="W1403" i="1" s="1"/>
  <c r="U1401" i="1"/>
  <c r="V1401" i="1" s="1"/>
  <c r="W1401" i="1" s="1"/>
  <c r="U1406" i="1"/>
  <c r="V1406" i="1" s="1"/>
  <c r="W1406" i="1" s="1"/>
  <c r="U1396" i="1"/>
  <c r="V1396" i="1" s="1"/>
  <c r="W1396" i="1" s="1"/>
  <c r="U1395" i="1"/>
  <c r="V1395" i="1" s="1"/>
  <c r="W1395" i="1" s="1"/>
  <c r="U1394" i="1"/>
  <c r="V1394" i="1" s="1"/>
  <c r="W1394" i="1" s="1"/>
  <c r="U1338" i="1"/>
  <c r="V1338" i="1" s="1"/>
  <c r="W1338" i="1" s="1"/>
  <c r="U1308" i="1"/>
  <c r="V1308" i="1" s="1"/>
  <c r="W1308" i="1" s="1"/>
  <c r="U1313" i="1"/>
  <c r="V1313" i="1" s="1"/>
  <c r="W1313" i="1" s="1"/>
  <c r="U1312" i="1"/>
  <c r="V1312" i="1" s="1"/>
  <c r="W1312" i="1" s="1"/>
  <c r="U1314" i="1"/>
  <c r="V1314" i="1" s="1"/>
  <c r="W1314" i="1" s="1"/>
  <c r="U1311" i="1"/>
  <c r="V1311" i="1" s="1"/>
  <c r="W1311" i="1" s="1"/>
  <c r="U1310" i="1"/>
  <c r="V1310" i="1" s="1"/>
  <c r="W1310" i="1" s="1"/>
  <c r="U1222" i="1"/>
  <c r="V1222" i="1" s="1"/>
  <c r="W1222" i="1" s="1"/>
  <c r="U1219" i="1"/>
  <c r="V1219" i="1" s="1"/>
  <c r="W1219" i="1" s="1"/>
  <c r="U1192" i="1"/>
  <c r="V1192" i="1" s="1"/>
  <c r="W1192" i="1" s="1"/>
  <c r="U1191" i="1"/>
  <c r="V1191" i="1" s="1"/>
  <c r="W1191" i="1" s="1"/>
  <c r="U1190" i="1"/>
  <c r="V1190" i="1" s="1"/>
  <c r="W1190" i="1" s="1"/>
  <c r="U1189" i="1"/>
  <c r="V1189" i="1" s="1"/>
  <c r="W1189" i="1" s="1"/>
  <c r="U1188" i="1"/>
  <c r="V1188" i="1" s="1"/>
  <c r="W1188" i="1" s="1"/>
  <c r="U1208" i="1"/>
  <c r="V1208" i="1" s="1"/>
  <c r="W1208" i="1" s="1"/>
  <c r="U1206" i="1"/>
  <c r="V1206" i="1" s="1"/>
  <c r="W1206" i="1" s="1"/>
  <c r="U1195" i="1"/>
  <c r="V1195" i="1" s="1"/>
  <c r="W1195" i="1" s="1"/>
  <c r="U1194" i="1"/>
  <c r="V1194" i="1" s="1"/>
  <c r="W1194" i="1" s="1"/>
  <c r="U1193" i="1"/>
  <c r="V1193" i="1" s="1"/>
  <c r="W1193" i="1" s="1"/>
  <c r="U1095" i="1"/>
  <c r="V1095" i="1" s="1"/>
  <c r="W1095" i="1" s="1"/>
  <c r="U1094" i="1"/>
  <c r="V1094" i="1" s="1"/>
  <c r="W1094" i="1" s="1"/>
  <c r="U1098" i="1"/>
  <c r="V1098" i="1" s="1"/>
  <c r="W1098" i="1" s="1"/>
  <c r="U1097" i="1"/>
  <c r="V1097" i="1" s="1"/>
  <c r="W1097" i="1" s="1"/>
  <c r="U1096" i="1"/>
  <c r="V1096" i="1" s="1"/>
  <c r="W1096" i="1" s="1"/>
  <c r="U1076" i="1"/>
  <c r="V1076" i="1" s="1"/>
  <c r="W1076" i="1" s="1"/>
  <c r="U1068" i="1"/>
  <c r="V1068" i="1" s="1"/>
  <c r="W1068" i="1" s="1"/>
  <c r="U1054" i="1"/>
  <c r="V1054" i="1" s="1"/>
  <c r="W1054" i="1" s="1"/>
  <c r="U1072" i="1"/>
  <c r="V1072" i="1" s="1"/>
  <c r="W1072" i="1" s="1"/>
  <c r="U1057" i="1"/>
  <c r="V1057" i="1" s="1"/>
  <c r="W1057" i="1" s="1"/>
  <c r="U1055" i="1"/>
  <c r="V1055" i="1" s="1"/>
  <c r="W1055" i="1" s="1"/>
  <c r="U1060" i="1"/>
  <c r="V1060" i="1" s="1"/>
  <c r="W1060" i="1" s="1"/>
  <c r="U1008" i="1"/>
  <c r="V1008" i="1" s="1"/>
  <c r="W1008" i="1" s="1"/>
  <c r="U1010" i="1"/>
  <c r="V1010" i="1" s="1"/>
  <c r="W1010" i="1" s="1"/>
  <c r="U876" i="1"/>
  <c r="V876" i="1" s="1"/>
  <c r="W876" i="1" s="1"/>
  <c r="U875" i="1"/>
  <c r="V875" i="1" s="1"/>
  <c r="W875" i="1" s="1"/>
  <c r="U874" i="1"/>
  <c r="V874" i="1" s="1"/>
  <c r="W874" i="1" s="1"/>
  <c r="U918" i="1"/>
  <c r="V918" i="1" s="1"/>
  <c r="W918" i="1" s="1"/>
  <c r="U873" i="1"/>
  <c r="V873" i="1" s="1"/>
  <c r="W873" i="1" s="1"/>
  <c r="U712" i="1"/>
  <c r="V712" i="1" s="1"/>
  <c r="W712" i="1" s="1"/>
  <c r="U842" i="1"/>
  <c r="V842" i="1" s="1"/>
  <c r="W842" i="1" s="1"/>
  <c r="U841" i="1"/>
  <c r="V841" i="1" s="1"/>
  <c r="W841" i="1" s="1"/>
  <c r="U840" i="1"/>
  <c r="V840" i="1" s="1"/>
  <c r="W840" i="1" s="1"/>
  <c r="U845" i="1"/>
  <c r="V845" i="1" s="1"/>
  <c r="W845" i="1" s="1"/>
  <c r="U844" i="1"/>
  <c r="V844" i="1" s="1"/>
  <c r="W844" i="1" s="1"/>
  <c r="U778" i="1"/>
  <c r="V778" i="1" s="1"/>
  <c r="W778" i="1" s="1"/>
  <c r="U777" i="1"/>
  <c r="V777" i="1" s="1"/>
  <c r="W777" i="1" s="1"/>
  <c r="U776" i="1"/>
  <c r="V776" i="1" s="1"/>
  <c r="W776" i="1" s="1"/>
  <c r="U766" i="1"/>
  <c r="V766" i="1" s="1"/>
  <c r="W766" i="1" s="1"/>
  <c r="U765" i="1"/>
  <c r="V765" i="1" s="1"/>
  <c r="W765" i="1" s="1"/>
  <c r="U768" i="1"/>
  <c r="V768" i="1" s="1"/>
  <c r="W768" i="1" s="1"/>
  <c r="U764" i="1"/>
  <c r="V764" i="1" s="1"/>
  <c r="W764" i="1" s="1"/>
  <c r="U763" i="1"/>
  <c r="V763" i="1" s="1"/>
  <c r="W763" i="1" s="1"/>
  <c r="U762" i="1"/>
  <c r="V762" i="1" s="1"/>
  <c r="W762" i="1" s="1"/>
  <c r="U686" i="1"/>
  <c r="V686" i="1" s="1"/>
  <c r="W686" i="1" s="1"/>
  <c r="U684" i="1"/>
  <c r="V684" i="1" s="1"/>
  <c r="W684" i="1" s="1"/>
  <c r="U681" i="1"/>
  <c r="V681" i="1" s="1"/>
  <c r="W681" i="1" s="1"/>
  <c r="U682" i="1"/>
  <c r="V682" i="1" s="1"/>
  <c r="W682" i="1" s="1"/>
  <c r="U680" i="1"/>
  <c r="V680" i="1" s="1"/>
  <c r="W680" i="1" s="1"/>
  <c r="U676" i="1"/>
  <c r="V676" i="1" s="1"/>
  <c r="W676" i="1" s="1"/>
  <c r="U678" i="1"/>
  <c r="V678" i="1" s="1"/>
  <c r="W678" i="1" s="1"/>
  <c r="U675" i="1"/>
  <c r="V675" i="1" s="1"/>
  <c r="W675" i="1" s="1"/>
  <c r="U679" i="1"/>
  <c r="V679" i="1" s="1"/>
  <c r="W679" i="1" s="1"/>
  <c r="U677" i="1"/>
  <c r="V677" i="1" s="1"/>
  <c r="W677" i="1" s="1"/>
  <c r="U674" i="1"/>
  <c r="V674" i="1" s="1"/>
  <c r="W674" i="1" s="1"/>
  <c r="U673" i="1"/>
  <c r="V673" i="1" s="1"/>
  <c r="W673" i="1" s="1"/>
  <c r="U654" i="1"/>
  <c r="V654" i="1" s="1"/>
  <c r="W654" i="1" s="1"/>
  <c r="U653" i="1"/>
  <c r="V653" i="1" s="1"/>
  <c r="W653" i="1" s="1"/>
  <c r="U651" i="1"/>
  <c r="V651" i="1" s="1"/>
  <c r="W651" i="1" s="1"/>
  <c r="U648" i="1"/>
  <c r="V648" i="1" s="1"/>
  <c r="W648" i="1" s="1"/>
  <c r="U626" i="1"/>
  <c r="V626" i="1" s="1"/>
  <c r="W626" i="1" s="1"/>
  <c r="U624" i="1"/>
  <c r="V624" i="1" s="1"/>
  <c r="W624" i="1" s="1"/>
  <c r="U612" i="1"/>
  <c r="V612" i="1" s="1"/>
  <c r="W612" i="1" s="1"/>
  <c r="U610" i="1"/>
  <c r="V610" i="1" s="1"/>
  <c r="W610" i="1" s="1"/>
  <c r="U601" i="1"/>
  <c r="V601" i="1" s="1"/>
  <c r="W601" i="1" s="1"/>
  <c r="U609" i="1"/>
  <c r="V609" i="1" s="1"/>
  <c r="W609" i="1" s="1"/>
  <c r="U608" i="1"/>
  <c r="V608" i="1" s="1"/>
  <c r="W608" i="1" s="1"/>
  <c r="U602" i="1"/>
  <c r="V602" i="1" s="1"/>
  <c r="W602" i="1" s="1"/>
  <c r="U598" i="1"/>
  <c r="V598" i="1" s="1"/>
  <c r="W598" i="1" s="1"/>
  <c r="U587" i="1"/>
  <c r="V587" i="1" s="1"/>
  <c r="W587" i="1" s="1"/>
  <c r="U575" i="1"/>
  <c r="V575" i="1" s="1"/>
  <c r="W575" i="1" s="1"/>
  <c r="U585" i="1"/>
  <c r="V585" i="1" s="1"/>
  <c r="W585" i="1" s="1"/>
  <c r="U593" i="1"/>
  <c r="V593" i="1" s="1"/>
  <c r="W593" i="1" s="1"/>
  <c r="U574" i="1"/>
  <c r="V574" i="1" s="1"/>
  <c r="W574" i="1" s="1"/>
  <c r="U591" i="1"/>
  <c r="V591" i="1" s="1"/>
  <c r="W591" i="1" s="1"/>
  <c r="U576" i="1"/>
  <c r="V576" i="1" s="1"/>
  <c r="W576" i="1" s="1"/>
  <c r="U594" i="1"/>
  <c r="V594" i="1" s="1"/>
  <c r="W594" i="1" s="1"/>
  <c r="U590" i="1"/>
  <c r="V590" i="1" s="1"/>
  <c r="W590" i="1" s="1"/>
  <c r="U573" i="1"/>
  <c r="V573" i="1" s="1"/>
  <c r="W573" i="1" s="1"/>
  <c r="U596" i="1"/>
  <c r="V596" i="1" s="1"/>
  <c r="W596" i="1" s="1"/>
  <c r="U572" i="1"/>
  <c r="V572" i="1" s="1"/>
  <c r="W572" i="1" s="1"/>
  <c r="U584" i="1"/>
  <c r="V584" i="1" s="1"/>
  <c r="W584" i="1" s="1"/>
  <c r="U577" i="1"/>
  <c r="V577" i="1" s="1"/>
  <c r="W577" i="1" s="1"/>
  <c r="U571" i="1"/>
  <c r="V571" i="1" s="1"/>
  <c r="W571" i="1" s="1"/>
  <c r="U580" i="1"/>
  <c r="V580" i="1" s="1"/>
  <c r="W580" i="1" s="1"/>
  <c r="U578" i="1"/>
  <c r="V578" i="1" s="1"/>
  <c r="W578" i="1" s="1"/>
  <c r="U570" i="1"/>
  <c r="V570" i="1" s="1"/>
  <c r="W570" i="1" s="1"/>
  <c r="U567" i="1"/>
  <c r="V567" i="1" s="1"/>
  <c r="W567" i="1" s="1"/>
  <c r="U582" i="1"/>
  <c r="V582" i="1" s="1"/>
  <c r="W582" i="1" s="1"/>
  <c r="U583" i="1"/>
  <c r="V583" i="1" s="1"/>
  <c r="W583" i="1" s="1"/>
  <c r="U592" i="1"/>
  <c r="V592" i="1" s="1"/>
  <c r="W592" i="1" s="1"/>
  <c r="U581" i="1"/>
  <c r="V581" i="1" s="1"/>
  <c r="W581" i="1" s="1"/>
  <c r="U588" i="1"/>
  <c r="V588" i="1" s="1"/>
  <c r="W588" i="1" s="1"/>
  <c r="U569" i="1"/>
  <c r="V569" i="1" s="1"/>
  <c r="W569" i="1" s="1"/>
  <c r="U568" i="1"/>
  <c r="V568" i="1" s="1"/>
  <c r="W568" i="1" s="1"/>
  <c r="U579" i="1"/>
  <c r="V579" i="1" s="1"/>
  <c r="W579" i="1" s="1"/>
  <c r="U595" i="1"/>
  <c r="V595" i="1" s="1"/>
  <c r="W595" i="1" s="1"/>
  <c r="U554" i="1"/>
  <c r="V554" i="1" s="1"/>
  <c r="W554" i="1" s="1"/>
  <c r="U558" i="1"/>
  <c r="V558" i="1" s="1"/>
  <c r="W558" i="1" s="1"/>
  <c r="U538" i="1"/>
  <c r="V538" i="1" s="1"/>
  <c r="W538" i="1" s="1"/>
  <c r="U515" i="1"/>
  <c r="V515" i="1" s="1"/>
  <c r="W515" i="1" s="1"/>
  <c r="U514" i="1"/>
  <c r="V514" i="1" s="1"/>
  <c r="W514" i="1" s="1"/>
  <c r="U513" i="1"/>
  <c r="V513" i="1" s="1"/>
  <c r="W513" i="1" s="1"/>
  <c r="U512" i="1"/>
  <c r="V512" i="1" s="1"/>
  <c r="W512" i="1" s="1"/>
  <c r="U518" i="1"/>
  <c r="V518" i="1" s="1"/>
  <c r="W518" i="1" s="1"/>
  <c r="U503" i="1"/>
  <c r="V503" i="1" s="1"/>
  <c r="W503" i="1" s="1"/>
  <c r="U526" i="1"/>
  <c r="V526" i="1" s="1"/>
  <c r="W526" i="1" s="1"/>
  <c r="U522" i="1"/>
  <c r="V522" i="1" s="1"/>
  <c r="W522" i="1" s="1"/>
  <c r="U467" i="1"/>
  <c r="V467" i="1" s="1"/>
  <c r="W467" i="1" s="1"/>
  <c r="U464" i="1"/>
  <c r="V464" i="1" s="1"/>
  <c r="W464" i="1" s="1"/>
  <c r="U470" i="1"/>
  <c r="V470" i="1" s="1"/>
  <c r="W470" i="1" s="1"/>
  <c r="U466" i="1"/>
  <c r="V466" i="1" s="1"/>
  <c r="W466" i="1" s="1"/>
  <c r="U435" i="1"/>
  <c r="V435" i="1" s="1"/>
  <c r="W435" i="1" s="1"/>
  <c r="U433" i="1"/>
  <c r="V433" i="1" s="1"/>
  <c r="W433" i="1" s="1"/>
  <c r="U436" i="1"/>
  <c r="V436" i="1" s="1"/>
  <c r="W436" i="1" s="1"/>
  <c r="U463" i="1"/>
  <c r="V463" i="1" s="1"/>
  <c r="W463" i="1" s="1"/>
  <c r="U434" i="1"/>
  <c r="V434" i="1" s="1"/>
  <c r="W434" i="1" s="1"/>
  <c r="U395" i="1"/>
  <c r="V395" i="1" s="1"/>
  <c r="W395" i="1" s="1"/>
  <c r="U394" i="1"/>
  <c r="V394" i="1" s="1"/>
  <c r="W394" i="1" s="1"/>
  <c r="U362" i="1"/>
  <c r="V362" i="1" s="1"/>
  <c r="W362" i="1" s="1"/>
  <c r="U382" i="1"/>
  <c r="V382" i="1" s="1"/>
  <c r="W382" i="1" s="1"/>
  <c r="U381" i="1"/>
  <c r="V381" i="1" s="1"/>
  <c r="W381" i="1" s="1"/>
  <c r="U380" i="1"/>
  <c r="V380" i="1" s="1"/>
  <c r="W380" i="1" s="1"/>
  <c r="U383" i="1"/>
  <c r="V383" i="1" s="1"/>
  <c r="W383" i="1" s="1"/>
  <c r="U384" i="1"/>
  <c r="V384" i="1" s="1"/>
  <c r="W384" i="1" s="1"/>
  <c r="U385" i="1"/>
  <c r="V385" i="1" s="1"/>
  <c r="W385" i="1" s="1"/>
  <c r="U386" i="1"/>
  <c r="V386" i="1" s="1"/>
  <c r="W386" i="1" s="1"/>
  <c r="U361" i="1"/>
  <c r="V361" i="1" s="1"/>
  <c r="W361" i="1" s="1"/>
  <c r="U360" i="1"/>
  <c r="V360" i="1" s="1"/>
  <c r="W360" i="1" s="1"/>
  <c r="U359" i="1"/>
  <c r="V359" i="1" s="1"/>
  <c r="W359" i="1" s="1"/>
  <c r="U358" i="1"/>
  <c r="V358" i="1" s="1"/>
  <c r="W358" i="1" s="1"/>
  <c r="U391" i="1"/>
  <c r="V391" i="1" s="1"/>
  <c r="W391" i="1" s="1"/>
  <c r="U357" i="1"/>
  <c r="V357" i="1" s="1"/>
  <c r="W357" i="1" s="1"/>
  <c r="U390" i="1"/>
  <c r="V390" i="1" s="1"/>
  <c r="W390" i="1" s="1"/>
  <c r="U356" i="1"/>
  <c r="V356" i="1" s="1"/>
  <c r="W356" i="1" s="1"/>
  <c r="U355" i="1"/>
  <c r="V355" i="1" s="1"/>
  <c r="W355" i="1" s="1"/>
  <c r="U354" i="1"/>
  <c r="V354" i="1" s="1"/>
  <c r="W354" i="1" s="1"/>
  <c r="U353" i="1"/>
  <c r="V353" i="1" s="1"/>
  <c r="W353" i="1" s="1"/>
  <c r="U333" i="1"/>
  <c r="V333" i="1" s="1"/>
  <c r="W333" i="1" s="1"/>
  <c r="U332" i="1"/>
  <c r="V332" i="1" s="1"/>
  <c r="W332" i="1" s="1"/>
  <c r="U331" i="1"/>
  <c r="V331" i="1" s="1"/>
  <c r="W331" i="1" s="1"/>
  <c r="U330" i="1"/>
  <c r="V330" i="1" s="1"/>
  <c r="W330" i="1" s="1"/>
  <c r="U329" i="1"/>
  <c r="V329" i="1" s="1"/>
  <c r="W329" i="1" s="1"/>
  <c r="U328" i="1"/>
  <c r="V328" i="1" s="1"/>
  <c r="W328" i="1" s="1"/>
  <c r="U327" i="1"/>
  <c r="V327" i="1" s="1"/>
  <c r="W327" i="1" s="1"/>
  <c r="U340" i="1"/>
  <c r="V340" i="1" s="1"/>
  <c r="W340" i="1" s="1"/>
  <c r="U336" i="1"/>
  <c r="V336" i="1" s="1"/>
  <c r="W336" i="1" s="1"/>
  <c r="U352" i="1"/>
  <c r="V352" i="1" s="1"/>
  <c r="W352" i="1" s="1"/>
  <c r="U337" i="1"/>
  <c r="V337" i="1" s="1"/>
  <c r="W337" i="1" s="1"/>
  <c r="U351" i="1"/>
  <c r="V351" i="1" s="1"/>
  <c r="W351" i="1" s="1"/>
  <c r="U335" i="1"/>
  <c r="V335" i="1" s="1"/>
  <c r="W335" i="1" s="1"/>
  <c r="U334" i="1"/>
  <c r="V334" i="1" s="1"/>
  <c r="W334" i="1" s="1"/>
  <c r="U339" i="1"/>
  <c r="V339" i="1" s="1"/>
  <c r="W339" i="1" s="1"/>
  <c r="U338" i="1"/>
  <c r="V338" i="1" s="1"/>
  <c r="W338" i="1" s="1"/>
  <c r="U284" i="1"/>
  <c r="V284" i="1" s="1"/>
  <c r="W284" i="1" s="1"/>
  <c r="U285" i="1"/>
  <c r="V285" i="1" s="1"/>
  <c r="W285" i="1" s="1"/>
  <c r="U289" i="1"/>
  <c r="V289" i="1" s="1"/>
  <c r="W289" i="1" s="1"/>
  <c r="U291" i="1"/>
  <c r="V291" i="1" s="1"/>
  <c r="W291" i="1" s="1"/>
  <c r="U290" i="1"/>
  <c r="V290" i="1" s="1"/>
  <c r="W290" i="1" s="1"/>
  <c r="U288" i="1"/>
  <c r="V288" i="1" s="1"/>
  <c r="W288" i="1" s="1"/>
  <c r="U287" i="1"/>
  <c r="V287" i="1" s="1"/>
  <c r="W287" i="1" s="1"/>
  <c r="U286" i="1"/>
  <c r="V286" i="1" s="1"/>
  <c r="W286" i="1" s="1"/>
  <c r="U283" i="1"/>
  <c r="V283" i="1" s="1"/>
  <c r="W283" i="1" s="1"/>
  <c r="U282" i="1"/>
  <c r="V282" i="1" s="1"/>
  <c r="W282" i="1" s="1"/>
  <c r="U281" i="1"/>
  <c r="V281" i="1" s="1"/>
  <c r="W281" i="1" s="1"/>
  <c r="U280" i="1"/>
  <c r="V280" i="1" s="1"/>
  <c r="W280" i="1" s="1"/>
  <c r="U275" i="1"/>
  <c r="V275" i="1" s="1"/>
  <c r="W275" i="1" s="1"/>
  <c r="U279" i="1"/>
  <c r="V279" i="1" s="1"/>
  <c r="W279" i="1" s="1"/>
  <c r="U278" i="1"/>
  <c r="V278" i="1" s="1"/>
  <c r="W278" i="1" s="1"/>
  <c r="U277" i="1"/>
  <c r="V277" i="1" s="1"/>
  <c r="W277" i="1" s="1"/>
  <c r="U276" i="1"/>
  <c r="V276" i="1" s="1"/>
  <c r="W276" i="1" s="1"/>
  <c r="U220" i="1"/>
  <c r="V220" i="1" s="1"/>
  <c r="W220" i="1" s="1"/>
  <c r="U221" i="1"/>
  <c r="V221" i="1" s="1"/>
  <c r="W221" i="1" s="1"/>
  <c r="U196" i="1"/>
  <c r="V196" i="1" s="1"/>
  <c r="W196" i="1" s="1"/>
  <c r="U191" i="1"/>
  <c r="V191" i="1" s="1"/>
  <c r="W191" i="1" s="1"/>
  <c r="U182" i="1"/>
  <c r="V182" i="1" s="1"/>
  <c r="W182" i="1" s="1"/>
  <c r="U167" i="1"/>
  <c r="V167" i="1" s="1"/>
  <c r="W167" i="1" s="1"/>
  <c r="U168" i="1"/>
  <c r="V168" i="1" s="1"/>
  <c r="W168" i="1" s="1"/>
  <c r="U165" i="1"/>
  <c r="V165" i="1" s="1"/>
  <c r="W165" i="1" s="1"/>
  <c r="U164" i="1"/>
  <c r="V164" i="1" s="1"/>
  <c r="W164" i="1" s="1"/>
  <c r="U159" i="1"/>
  <c r="V159" i="1" s="1"/>
  <c r="W159" i="1" s="1"/>
  <c r="U160" i="1"/>
  <c r="V160" i="1" s="1"/>
  <c r="W160" i="1" s="1"/>
  <c r="U161" i="1"/>
  <c r="V161" i="1" s="1"/>
  <c r="W161" i="1" s="1"/>
  <c r="U139" i="1"/>
  <c r="V139" i="1" s="1"/>
  <c r="W139" i="1" s="1"/>
  <c r="U113" i="1"/>
  <c r="V113" i="1" s="1"/>
  <c r="W113" i="1" s="1"/>
  <c r="U126" i="1"/>
  <c r="V126" i="1" s="1"/>
  <c r="W126" i="1" s="1"/>
  <c r="U132" i="1"/>
  <c r="V132" i="1" s="1"/>
  <c r="W132" i="1" s="1"/>
  <c r="U1659" i="1"/>
  <c r="V1659" i="1" s="1"/>
  <c r="W1659" i="1" s="1"/>
  <c r="U1664" i="1"/>
  <c r="V1664" i="1" s="1"/>
  <c r="W1664" i="1" s="1"/>
  <c r="U1663" i="1"/>
  <c r="V1663" i="1" s="1"/>
  <c r="W1663" i="1" s="1"/>
  <c r="U1652" i="1"/>
  <c r="V1652" i="1" s="1"/>
  <c r="W1652" i="1" s="1"/>
  <c r="U1651" i="1"/>
  <c r="V1651" i="1" s="1"/>
  <c r="W1651" i="1" s="1"/>
  <c r="U1649" i="1"/>
  <c r="V1649" i="1" s="1"/>
  <c r="W1649" i="1" s="1"/>
  <c r="U1648" i="1"/>
  <c r="V1648" i="1" s="1"/>
  <c r="W1648" i="1" s="1"/>
  <c r="U1647" i="1"/>
  <c r="V1647" i="1" s="1"/>
  <c r="W1647" i="1" s="1"/>
  <c r="U1646" i="1"/>
  <c r="V1646" i="1" s="1"/>
  <c r="W1646" i="1" s="1"/>
  <c r="U1645" i="1"/>
  <c r="V1645" i="1" s="1"/>
  <c r="W1645" i="1" s="1"/>
  <c r="U1650" i="1"/>
  <c r="V1650" i="1" s="1"/>
  <c r="W1650" i="1" s="1"/>
  <c r="U1656" i="1"/>
  <c r="V1656" i="1" s="1"/>
  <c r="W1656" i="1" s="1"/>
  <c r="U1655" i="1"/>
  <c r="V1655" i="1" s="1"/>
  <c r="W1655" i="1" s="1"/>
  <c r="U1639" i="1"/>
  <c r="V1639" i="1" s="1"/>
  <c r="W1639" i="1" s="1"/>
  <c r="U1640" i="1"/>
  <c r="V1640" i="1" s="1"/>
  <c r="W1640" i="1" s="1"/>
  <c r="U1641" i="1"/>
  <c r="V1641" i="1" s="1"/>
  <c r="W1641" i="1" s="1"/>
  <c r="U1642" i="1"/>
  <c r="V1642" i="1" s="1"/>
  <c r="W1642" i="1" s="1"/>
  <c r="U1643" i="1"/>
  <c r="V1643" i="1" s="1"/>
  <c r="W1643" i="1" s="1"/>
  <c r="U1644" i="1"/>
  <c r="V1644" i="1" s="1"/>
  <c r="W1644" i="1" s="1"/>
  <c r="U1638" i="1"/>
  <c r="V1638" i="1" s="1"/>
  <c r="W1638" i="1" s="1"/>
  <c r="U1523" i="1"/>
  <c r="V1523" i="1" s="1"/>
  <c r="W1523" i="1" s="1"/>
  <c r="U1513" i="1"/>
  <c r="V1513" i="1" s="1"/>
  <c r="W1513" i="1" s="1"/>
  <c r="U1526" i="1"/>
  <c r="V1526" i="1" s="1"/>
  <c r="W1526" i="1" s="1"/>
  <c r="U1502" i="1"/>
  <c r="V1502" i="1" s="1"/>
  <c r="W1502" i="1" s="1"/>
  <c r="U1488" i="1"/>
  <c r="V1488" i="1" s="1"/>
  <c r="W1488" i="1" s="1"/>
  <c r="U1489" i="1"/>
  <c r="V1489" i="1" s="1"/>
  <c r="W1489" i="1" s="1"/>
  <c r="U1484" i="1"/>
  <c r="V1484" i="1" s="1"/>
  <c r="W1484" i="1" s="1"/>
  <c r="U1458" i="1"/>
  <c r="V1458" i="1" s="1"/>
  <c r="W1458" i="1" s="1"/>
  <c r="U1478" i="1"/>
  <c r="V1478" i="1" s="1"/>
  <c r="W1478" i="1" s="1"/>
  <c r="U1477" i="1"/>
  <c r="V1477" i="1" s="1"/>
  <c r="W1477" i="1" s="1"/>
  <c r="U1468" i="1"/>
  <c r="V1468" i="1" s="1"/>
  <c r="W1468" i="1" s="1"/>
  <c r="U1465" i="1"/>
  <c r="V1465" i="1" s="1"/>
  <c r="W1465" i="1" s="1"/>
  <c r="U1433" i="1"/>
  <c r="V1433" i="1" s="1"/>
  <c r="W1433" i="1" s="1"/>
  <c r="U1431" i="1"/>
  <c r="V1431" i="1" s="1"/>
  <c r="W1431" i="1" s="1"/>
  <c r="U1399" i="1"/>
  <c r="V1399" i="1" s="1"/>
  <c r="W1399" i="1" s="1"/>
  <c r="U1398" i="1"/>
  <c r="V1398" i="1" s="1"/>
  <c r="W1398" i="1" s="1"/>
  <c r="U1390" i="1"/>
  <c r="V1390" i="1" s="1"/>
  <c r="W1390" i="1" s="1"/>
  <c r="U1389" i="1"/>
  <c r="V1389" i="1" s="1"/>
  <c r="W1389" i="1" s="1"/>
  <c r="U1383" i="1"/>
  <c r="V1383" i="1" s="1"/>
  <c r="W1383" i="1" s="1"/>
  <c r="U1347" i="1"/>
  <c r="V1347" i="1" s="1"/>
  <c r="W1347" i="1" s="1"/>
  <c r="U1349" i="1"/>
  <c r="V1349" i="1" s="1"/>
  <c r="W1349" i="1" s="1"/>
  <c r="U1348" i="1"/>
  <c r="V1348" i="1" s="1"/>
  <c r="W1348" i="1" s="1"/>
  <c r="U1350" i="1"/>
  <c r="V1350" i="1" s="1"/>
  <c r="W1350" i="1" s="1"/>
  <c r="U1351" i="1"/>
  <c r="V1351" i="1" s="1"/>
  <c r="W1351" i="1" s="1"/>
  <c r="U1352" i="1"/>
  <c r="V1352" i="1" s="1"/>
  <c r="W1352" i="1" s="1"/>
  <c r="U1353" i="1"/>
  <c r="V1353" i="1" s="1"/>
  <c r="W1353" i="1" s="1"/>
  <c r="U1359" i="1"/>
  <c r="V1359" i="1" s="1"/>
  <c r="W1359" i="1" s="1"/>
  <c r="U1346" i="1"/>
  <c r="V1346" i="1" s="1"/>
  <c r="W1346" i="1" s="1"/>
  <c r="U1345" i="1"/>
  <c r="V1345" i="1" s="1"/>
  <c r="W1345" i="1" s="1"/>
  <c r="U1357" i="1"/>
  <c r="V1357" i="1" s="1"/>
  <c r="W1357" i="1" s="1"/>
  <c r="U1356" i="1"/>
  <c r="V1356" i="1" s="1"/>
  <c r="W1356" i="1" s="1"/>
  <c r="U1330" i="1"/>
  <c r="V1330" i="1" s="1"/>
  <c r="W1330" i="1" s="1"/>
  <c r="U1331" i="1"/>
  <c r="V1331" i="1" s="1"/>
  <c r="W1331" i="1" s="1"/>
  <c r="U1332" i="1"/>
  <c r="V1332" i="1" s="1"/>
  <c r="W1332" i="1" s="1"/>
  <c r="U1336" i="1"/>
  <c r="V1336" i="1" s="1"/>
  <c r="W1336" i="1" s="1"/>
  <c r="U1335" i="1"/>
  <c r="V1335" i="1" s="1"/>
  <c r="W1335" i="1" s="1"/>
  <c r="U1334" i="1"/>
  <c r="V1334" i="1" s="1"/>
  <c r="W1334" i="1" s="1"/>
  <c r="U1333" i="1"/>
  <c r="V1333" i="1" s="1"/>
  <c r="W1333" i="1" s="1"/>
  <c r="U1343" i="1"/>
  <c r="V1343" i="1" s="1"/>
  <c r="W1343" i="1" s="1"/>
  <c r="U1344" i="1"/>
  <c r="V1344" i="1" s="1"/>
  <c r="W1344" i="1" s="1"/>
  <c r="U1358" i="1"/>
  <c r="V1358" i="1" s="1"/>
  <c r="W1358" i="1" s="1"/>
  <c r="U1342" i="1"/>
  <c r="V1342" i="1" s="1"/>
  <c r="W1342" i="1" s="1"/>
  <c r="U1354" i="1"/>
  <c r="V1354" i="1" s="1"/>
  <c r="W1354" i="1" s="1"/>
  <c r="U1355" i="1"/>
  <c r="V1355" i="1" s="1"/>
  <c r="W1355" i="1" s="1"/>
  <c r="U1337" i="1"/>
  <c r="V1337" i="1" s="1"/>
  <c r="W1337" i="1" s="1"/>
  <c r="U1325" i="1"/>
  <c r="V1325" i="1" s="1"/>
  <c r="W1325" i="1" s="1"/>
  <c r="U1293" i="1"/>
  <c r="V1293" i="1" s="1"/>
  <c r="W1293" i="1" s="1"/>
  <c r="U1297" i="1"/>
  <c r="V1297" i="1" s="1"/>
  <c r="W1297" i="1" s="1"/>
  <c r="U1292" i="1"/>
  <c r="V1292" i="1" s="1"/>
  <c r="W1292" i="1" s="1"/>
  <c r="U1296" i="1"/>
  <c r="V1296" i="1" s="1"/>
  <c r="W1296" i="1" s="1"/>
  <c r="U1321" i="1"/>
  <c r="V1321" i="1" s="1"/>
  <c r="W1321" i="1" s="1"/>
  <c r="U1309" i="1"/>
  <c r="V1309" i="1" s="1"/>
  <c r="W1309" i="1" s="1"/>
  <c r="U1320" i="1"/>
  <c r="V1320" i="1" s="1"/>
  <c r="W1320" i="1" s="1"/>
  <c r="U1226" i="1"/>
  <c r="V1226" i="1" s="1"/>
  <c r="W1226" i="1" s="1"/>
  <c r="U1207" i="1"/>
  <c r="V1207" i="1" s="1"/>
  <c r="W1207" i="1" s="1"/>
  <c r="U1203" i="1"/>
  <c r="V1203" i="1" s="1"/>
  <c r="W1203" i="1" s="1"/>
  <c r="U1201" i="1"/>
  <c r="V1201" i="1" s="1"/>
  <c r="W1201" i="1" s="1"/>
  <c r="U1209" i="1"/>
  <c r="V1209" i="1" s="1"/>
  <c r="W1209" i="1" s="1"/>
  <c r="U1285" i="1"/>
  <c r="V1285" i="1" s="1"/>
  <c r="W1285" i="1" s="1"/>
  <c r="U1278" i="1"/>
  <c r="V1278" i="1" s="1"/>
  <c r="W1278" i="1" s="1"/>
  <c r="U1284" i="1"/>
  <c r="V1284" i="1" s="1"/>
  <c r="W1284" i="1" s="1"/>
  <c r="U1240" i="1"/>
  <c r="V1240" i="1" s="1"/>
  <c r="W1240" i="1" s="1"/>
  <c r="U1242" i="1"/>
  <c r="V1242" i="1" s="1"/>
  <c r="W1242" i="1" s="1"/>
  <c r="U1170" i="1"/>
  <c r="V1170" i="1" s="1"/>
  <c r="W1170" i="1" s="1"/>
  <c r="U1169" i="1"/>
  <c r="V1169" i="1" s="1"/>
  <c r="W1169" i="1" s="1"/>
  <c r="U1182" i="1"/>
  <c r="V1182" i="1" s="1"/>
  <c r="W1182" i="1" s="1"/>
  <c r="U1180" i="1"/>
  <c r="V1180" i="1" s="1"/>
  <c r="W1180" i="1" s="1"/>
  <c r="U1177" i="1"/>
  <c r="V1177" i="1" s="1"/>
  <c r="W1177" i="1" s="1"/>
  <c r="U1175" i="1"/>
  <c r="V1175" i="1" s="1"/>
  <c r="W1175" i="1" s="1"/>
  <c r="U1144" i="1"/>
  <c r="V1144" i="1" s="1"/>
  <c r="W1144" i="1" s="1"/>
  <c r="U1137" i="1"/>
  <c r="V1137" i="1" s="1"/>
  <c r="W1137" i="1" s="1"/>
  <c r="U1113" i="1"/>
  <c r="V1113" i="1" s="1"/>
  <c r="W1113" i="1" s="1"/>
  <c r="U1111" i="1"/>
  <c r="V1111" i="1" s="1"/>
  <c r="W1111" i="1" s="1"/>
  <c r="U1115" i="1"/>
  <c r="V1115" i="1" s="1"/>
  <c r="W1115" i="1" s="1"/>
  <c r="U1116" i="1"/>
  <c r="V1116" i="1" s="1"/>
  <c r="W1116" i="1" s="1"/>
  <c r="U1099" i="1"/>
  <c r="V1099" i="1" s="1"/>
  <c r="W1099" i="1" s="1"/>
  <c r="U1100" i="1"/>
  <c r="V1100" i="1" s="1"/>
  <c r="W1100" i="1" s="1"/>
  <c r="U1101" i="1"/>
  <c r="V1101" i="1" s="1"/>
  <c r="W1101" i="1" s="1"/>
  <c r="U1103" i="1"/>
  <c r="V1103" i="1" s="1"/>
  <c r="W1103" i="1" s="1"/>
  <c r="U1114" i="1"/>
  <c r="V1114" i="1" s="1"/>
  <c r="W1114" i="1" s="1"/>
  <c r="U1104" i="1"/>
  <c r="V1104" i="1" s="1"/>
  <c r="W1104" i="1" s="1"/>
  <c r="U1106" i="1"/>
  <c r="V1106" i="1" s="1"/>
  <c r="W1106" i="1" s="1"/>
  <c r="U1119" i="1"/>
  <c r="V1119" i="1" s="1"/>
  <c r="W1119" i="1" s="1"/>
  <c r="U1105" i="1"/>
  <c r="V1105" i="1" s="1"/>
  <c r="W1105" i="1" s="1"/>
  <c r="U1118" i="1"/>
  <c r="V1118" i="1" s="1"/>
  <c r="W1118" i="1" s="1"/>
  <c r="U1121" i="1"/>
  <c r="V1121" i="1" s="1"/>
  <c r="W1121" i="1" s="1"/>
  <c r="U1123" i="1"/>
  <c r="V1123" i="1" s="1"/>
  <c r="W1123" i="1" s="1"/>
  <c r="U1102" i="1"/>
  <c r="V1102" i="1" s="1"/>
  <c r="W1102" i="1" s="1"/>
  <c r="U1120" i="1"/>
  <c r="V1120" i="1" s="1"/>
  <c r="W1120" i="1" s="1"/>
  <c r="U1117" i="1"/>
  <c r="V1117" i="1" s="1"/>
  <c r="W1117" i="1" s="1"/>
  <c r="U1122" i="1"/>
  <c r="V1122" i="1" s="1"/>
  <c r="W1122" i="1" s="1"/>
  <c r="U1042" i="1"/>
  <c r="V1042" i="1" s="1"/>
  <c r="W1042" i="1" s="1"/>
  <c r="U1041" i="1"/>
  <c r="V1041" i="1" s="1"/>
  <c r="W1041" i="1" s="1"/>
  <c r="U1040" i="1"/>
  <c r="V1040" i="1" s="1"/>
  <c r="W1040" i="1" s="1"/>
  <c r="U984" i="1"/>
  <c r="V984" i="1" s="1"/>
  <c r="W984" i="1" s="1"/>
  <c r="U1039" i="1"/>
  <c r="V1039" i="1" s="1"/>
  <c r="W1039" i="1" s="1"/>
  <c r="U982" i="1"/>
  <c r="V982" i="1" s="1"/>
  <c r="W982" i="1" s="1"/>
  <c r="U983" i="1"/>
  <c r="V983" i="1" s="1"/>
  <c r="W983" i="1" s="1"/>
  <c r="U1038" i="1"/>
  <c r="V1038" i="1" s="1"/>
  <c r="W1038" i="1" s="1"/>
  <c r="U1009" i="1"/>
  <c r="V1009" i="1" s="1"/>
  <c r="W1009" i="1" s="1"/>
  <c r="U1037" i="1"/>
  <c r="V1037" i="1" s="1"/>
  <c r="W1037" i="1" s="1"/>
  <c r="U1051" i="1"/>
  <c r="V1051" i="1" s="1"/>
  <c r="W1051" i="1" s="1"/>
  <c r="U1052" i="1"/>
  <c r="V1052" i="1" s="1"/>
  <c r="W1052" i="1" s="1"/>
  <c r="U1050" i="1"/>
  <c r="V1050" i="1" s="1"/>
  <c r="W1050" i="1" s="1"/>
  <c r="U1036" i="1"/>
  <c r="V1036" i="1" s="1"/>
  <c r="W1036" i="1" s="1"/>
  <c r="U985" i="1"/>
  <c r="V985" i="1" s="1"/>
  <c r="W985" i="1" s="1"/>
  <c r="U986" i="1"/>
  <c r="V986" i="1" s="1"/>
  <c r="W986" i="1" s="1"/>
  <c r="U987" i="1"/>
  <c r="V987" i="1" s="1"/>
  <c r="W987" i="1" s="1"/>
  <c r="U990" i="1"/>
  <c r="V990" i="1" s="1"/>
  <c r="W990" i="1" s="1"/>
  <c r="U988" i="1"/>
  <c r="V988" i="1" s="1"/>
  <c r="W988" i="1" s="1"/>
  <c r="U989" i="1"/>
  <c r="V989" i="1" s="1"/>
  <c r="W989" i="1" s="1"/>
  <c r="U1043" i="1"/>
  <c r="V1043" i="1" s="1"/>
  <c r="W1043" i="1" s="1"/>
  <c r="U995" i="1"/>
  <c r="V995" i="1" s="1"/>
  <c r="W995" i="1" s="1"/>
  <c r="U996" i="1"/>
  <c r="V996" i="1" s="1"/>
  <c r="W996" i="1" s="1"/>
  <c r="U1045" i="1"/>
  <c r="V1045" i="1" s="1"/>
  <c r="W1045" i="1" s="1"/>
  <c r="U997" i="1"/>
  <c r="V997" i="1" s="1"/>
  <c r="W997" i="1" s="1"/>
  <c r="U993" i="1"/>
  <c r="V993" i="1" s="1"/>
  <c r="W993" i="1" s="1"/>
  <c r="U994" i="1"/>
  <c r="V994" i="1" s="1"/>
  <c r="W994" i="1" s="1"/>
  <c r="U991" i="1"/>
  <c r="V991" i="1" s="1"/>
  <c r="W991" i="1" s="1"/>
  <c r="U992" i="1"/>
  <c r="V992" i="1" s="1"/>
  <c r="W992" i="1" s="1"/>
  <c r="U1002" i="1"/>
  <c r="V1002" i="1" s="1"/>
  <c r="W1002" i="1" s="1"/>
  <c r="U1005" i="1"/>
  <c r="V1005" i="1" s="1"/>
  <c r="W1005" i="1" s="1"/>
  <c r="U1003" i="1"/>
  <c r="V1003" i="1" s="1"/>
  <c r="W1003" i="1" s="1"/>
  <c r="U1004" i="1"/>
  <c r="V1004" i="1" s="1"/>
  <c r="W1004" i="1" s="1"/>
  <c r="U998" i="1"/>
  <c r="V998" i="1" s="1"/>
  <c r="W998" i="1" s="1"/>
  <c r="U999" i="1"/>
  <c r="V999" i="1" s="1"/>
  <c r="W999" i="1" s="1"/>
  <c r="U1001" i="1"/>
  <c r="V1001" i="1" s="1"/>
  <c r="W1001" i="1" s="1"/>
  <c r="U1000" i="1"/>
  <c r="V1000" i="1" s="1"/>
  <c r="W1000" i="1" s="1"/>
  <c r="U1006" i="1"/>
  <c r="V1006" i="1" s="1"/>
  <c r="W1006" i="1" s="1"/>
  <c r="U1007" i="1"/>
  <c r="V1007" i="1" s="1"/>
  <c r="W1007" i="1" s="1"/>
  <c r="U1021" i="1"/>
  <c r="V1021" i="1" s="1"/>
  <c r="W1021" i="1" s="1"/>
  <c r="U1048" i="1"/>
  <c r="V1048" i="1" s="1"/>
  <c r="W1048" i="1" s="1"/>
  <c r="U1020" i="1"/>
  <c r="V1020" i="1" s="1"/>
  <c r="W1020" i="1" s="1"/>
  <c r="U1018" i="1"/>
  <c r="V1018" i="1" s="1"/>
  <c r="W1018" i="1" s="1"/>
  <c r="U1035" i="1"/>
  <c r="V1035" i="1" s="1"/>
  <c r="W1035" i="1" s="1"/>
  <c r="U1017" i="1"/>
  <c r="V1017" i="1" s="1"/>
  <c r="W1017" i="1" s="1"/>
  <c r="U1015" i="1"/>
  <c r="V1015" i="1" s="1"/>
  <c r="W1015" i="1" s="1"/>
  <c r="U1019" i="1"/>
  <c r="V1019" i="1" s="1"/>
  <c r="W1019" i="1" s="1"/>
  <c r="U1016" i="1"/>
  <c r="V1016" i="1" s="1"/>
  <c r="W1016" i="1" s="1"/>
  <c r="U1034" i="1"/>
  <c r="V1034" i="1" s="1"/>
  <c r="W1034" i="1" s="1"/>
  <c r="U1047" i="1"/>
  <c r="V1047" i="1" s="1"/>
  <c r="W1047" i="1" s="1"/>
  <c r="U1014" i="1"/>
  <c r="V1014" i="1" s="1"/>
  <c r="W1014" i="1" s="1"/>
  <c r="U1046" i="1"/>
  <c r="V1046" i="1" s="1"/>
  <c r="W1046" i="1" s="1"/>
  <c r="U1032" i="1"/>
  <c r="V1032" i="1" s="1"/>
  <c r="W1032" i="1" s="1"/>
  <c r="U1033" i="1"/>
  <c r="V1033" i="1" s="1"/>
  <c r="W1033" i="1" s="1"/>
  <c r="U1012" i="1"/>
  <c r="V1012" i="1" s="1"/>
  <c r="W1012" i="1" s="1"/>
  <c r="U1013" i="1"/>
  <c r="V1013" i="1" s="1"/>
  <c r="W1013" i="1" s="1"/>
  <c r="U1028" i="1"/>
  <c r="V1028" i="1" s="1"/>
  <c r="W1028" i="1" s="1"/>
  <c r="U1031" i="1"/>
  <c r="V1031" i="1" s="1"/>
  <c r="W1031" i="1" s="1"/>
  <c r="U1027" i="1"/>
  <c r="V1027" i="1" s="1"/>
  <c r="W1027" i="1" s="1"/>
  <c r="U1011" i="1"/>
  <c r="V1011" i="1" s="1"/>
  <c r="W1011" i="1" s="1"/>
  <c r="U1026" i="1"/>
  <c r="V1026" i="1" s="1"/>
  <c r="W1026" i="1" s="1"/>
  <c r="U1025" i="1"/>
  <c r="V1025" i="1" s="1"/>
  <c r="W1025" i="1" s="1"/>
  <c r="U1044" i="1"/>
  <c r="V1044" i="1" s="1"/>
  <c r="W1044" i="1" s="1"/>
  <c r="U1024" i="1"/>
  <c r="V1024" i="1" s="1"/>
  <c r="W1024" i="1" s="1"/>
  <c r="U1022" i="1"/>
  <c r="V1022" i="1" s="1"/>
  <c r="W1022" i="1" s="1"/>
  <c r="U1023" i="1"/>
  <c r="V1023" i="1" s="1"/>
  <c r="W1023" i="1" s="1"/>
  <c r="U1029" i="1"/>
  <c r="V1029" i="1" s="1"/>
  <c r="W1029" i="1" s="1"/>
  <c r="U1049" i="1"/>
  <c r="V1049" i="1" s="1"/>
  <c r="W1049" i="1" s="1"/>
  <c r="U1030" i="1"/>
  <c r="V1030" i="1" s="1"/>
  <c r="W1030" i="1" s="1"/>
  <c r="U912" i="1"/>
  <c r="V912" i="1" s="1"/>
  <c r="W912" i="1" s="1"/>
  <c r="U913" i="1"/>
  <c r="V913" i="1" s="1"/>
  <c r="W913" i="1" s="1"/>
  <c r="U910" i="1"/>
  <c r="V910" i="1" s="1"/>
  <c r="W910" i="1" s="1"/>
  <c r="U911" i="1"/>
  <c r="V911" i="1" s="1"/>
  <c r="W911" i="1" s="1"/>
  <c r="U908" i="1"/>
  <c r="V908" i="1" s="1"/>
  <c r="W908" i="1" s="1"/>
  <c r="U909" i="1"/>
  <c r="V909" i="1" s="1"/>
  <c r="W909" i="1" s="1"/>
  <c r="U956" i="1"/>
  <c r="V956" i="1" s="1"/>
  <c r="W956" i="1" s="1"/>
  <c r="U877" i="1"/>
  <c r="V877" i="1" s="1"/>
  <c r="W877" i="1" s="1"/>
  <c r="U948" i="1"/>
  <c r="V948" i="1" s="1"/>
  <c r="W948" i="1" s="1"/>
  <c r="U889" i="1"/>
  <c r="V889" i="1" s="1"/>
  <c r="W889" i="1" s="1"/>
  <c r="U890" i="1"/>
  <c r="V890" i="1" s="1"/>
  <c r="W890" i="1" s="1"/>
  <c r="U902" i="1"/>
  <c r="V902" i="1" s="1"/>
  <c r="W902" i="1" s="1"/>
  <c r="U962" i="1"/>
  <c r="V962" i="1" s="1"/>
  <c r="W962" i="1" s="1"/>
  <c r="U901" i="1"/>
  <c r="V901" i="1" s="1"/>
  <c r="W901" i="1" s="1"/>
  <c r="U900" i="1"/>
  <c r="V900" i="1" s="1"/>
  <c r="W900" i="1" s="1"/>
  <c r="U891" i="1"/>
  <c r="V891" i="1" s="1"/>
  <c r="W891" i="1" s="1"/>
  <c r="U899" i="1"/>
  <c r="V899" i="1" s="1"/>
  <c r="W899" i="1" s="1"/>
  <c r="U898" i="1"/>
  <c r="V898" i="1" s="1"/>
  <c r="W898" i="1" s="1"/>
  <c r="U892" i="1"/>
  <c r="V892" i="1" s="1"/>
  <c r="W892" i="1" s="1"/>
  <c r="U897" i="1"/>
  <c r="V897" i="1" s="1"/>
  <c r="W897" i="1" s="1"/>
  <c r="U893" i="1"/>
  <c r="V893" i="1" s="1"/>
  <c r="W893" i="1" s="1"/>
  <c r="U896" i="1"/>
  <c r="V896" i="1" s="1"/>
  <c r="W896" i="1" s="1"/>
  <c r="U895" i="1"/>
  <c r="V895" i="1" s="1"/>
  <c r="W895" i="1" s="1"/>
  <c r="U879" i="1"/>
  <c r="V879" i="1" s="1"/>
  <c r="W879" i="1" s="1"/>
  <c r="U964" i="1"/>
  <c r="V964" i="1" s="1"/>
  <c r="W964" i="1" s="1"/>
  <c r="U960" i="1"/>
  <c r="V960" i="1" s="1"/>
  <c r="W960" i="1" s="1"/>
  <c r="U961" i="1"/>
  <c r="V961" i="1" s="1"/>
  <c r="W961" i="1" s="1"/>
  <c r="U880" i="1"/>
  <c r="V880" i="1" s="1"/>
  <c r="W880" i="1" s="1"/>
  <c r="U963" i="1"/>
  <c r="V963" i="1" s="1"/>
  <c r="W963" i="1" s="1"/>
  <c r="U980" i="1"/>
  <c r="V980" i="1" s="1"/>
  <c r="W980" i="1" s="1"/>
  <c r="U894" i="1"/>
  <c r="V894" i="1" s="1"/>
  <c r="W894" i="1" s="1"/>
  <c r="U881" i="1"/>
  <c r="V881" i="1" s="1"/>
  <c r="W881" i="1" s="1"/>
  <c r="U882" i="1"/>
  <c r="V882" i="1" s="1"/>
  <c r="W882" i="1" s="1"/>
  <c r="U883" i="1"/>
  <c r="V883" i="1" s="1"/>
  <c r="W883" i="1" s="1"/>
  <c r="U884" i="1"/>
  <c r="V884" i="1" s="1"/>
  <c r="W884" i="1" s="1"/>
  <c r="U907" i="1"/>
  <c r="V907" i="1" s="1"/>
  <c r="W907" i="1" s="1"/>
  <c r="U906" i="1"/>
  <c r="V906" i="1" s="1"/>
  <c r="W906" i="1" s="1"/>
  <c r="U905" i="1"/>
  <c r="V905" i="1" s="1"/>
  <c r="W905" i="1" s="1"/>
  <c r="U904" i="1"/>
  <c r="V904" i="1" s="1"/>
  <c r="W904" i="1" s="1"/>
  <c r="U886" i="1"/>
  <c r="V886" i="1" s="1"/>
  <c r="W886" i="1" s="1"/>
  <c r="U888" i="1"/>
  <c r="V888" i="1" s="1"/>
  <c r="W888" i="1" s="1"/>
  <c r="U903" i="1"/>
  <c r="V903" i="1" s="1"/>
  <c r="W903" i="1" s="1"/>
  <c r="U959" i="1"/>
  <c r="V959" i="1" s="1"/>
  <c r="W959" i="1" s="1"/>
  <c r="U878" i="1"/>
  <c r="V878" i="1" s="1"/>
  <c r="W878" i="1" s="1"/>
  <c r="U866" i="1"/>
  <c r="V866" i="1" s="1"/>
  <c r="W866" i="1" s="1"/>
  <c r="U872" i="1"/>
  <c r="V872" i="1" s="1"/>
  <c r="W872" i="1" s="1"/>
  <c r="U887" i="1"/>
  <c r="V887" i="1" s="1"/>
  <c r="W887" i="1" s="1"/>
  <c r="U812" i="1"/>
  <c r="V812" i="1" s="1"/>
  <c r="W812" i="1" s="1"/>
  <c r="U794" i="1"/>
  <c r="V794" i="1" s="1"/>
  <c r="W794" i="1" s="1"/>
  <c r="U807" i="1"/>
  <c r="V807" i="1" s="1"/>
  <c r="W807" i="1" s="1"/>
  <c r="U773" i="1"/>
  <c r="V773" i="1" s="1"/>
  <c r="W773" i="1" s="1"/>
  <c r="U775" i="1"/>
  <c r="V775" i="1" s="1"/>
  <c r="W775" i="1" s="1"/>
  <c r="U774" i="1"/>
  <c r="V774" i="1" s="1"/>
  <c r="W774" i="1" s="1"/>
  <c r="U772" i="1"/>
  <c r="V772" i="1" s="1"/>
  <c r="W772" i="1" s="1"/>
  <c r="U771" i="1"/>
  <c r="V771" i="1" s="1"/>
  <c r="W771" i="1" s="1"/>
  <c r="U791" i="1"/>
  <c r="V791" i="1" s="1"/>
  <c r="W791" i="1" s="1"/>
  <c r="U770" i="1"/>
  <c r="V770" i="1" s="1"/>
  <c r="W770" i="1" s="1"/>
  <c r="U795" i="1"/>
  <c r="V795" i="1" s="1"/>
  <c r="W795" i="1" s="1"/>
  <c r="U796" i="1"/>
  <c r="V796" i="1" s="1"/>
  <c r="W796" i="1" s="1"/>
  <c r="U769" i="1"/>
  <c r="V769" i="1" s="1"/>
  <c r="W769" i="1" s="1"/>
  <c r="U785" i="1"/>
  <c r="V785" i="1" s="1"/>
  <c r="W785" i="1" s="1"/>
  <c r="U757" i="1"/>
  <c r="V757" i="1" s="1"/>
  <c r="W757" i="1" s="1"/>
  <c r="U761" i="1"/>
  <c r="V761" i="1" s="1"/>
  <c r="W761" i="1" s="1"/>
  <c r="U805" i="1"/>
  <c r="V805" i="1" s="1"/>
  <c r="W805" i="1" s="1"/>
  <c r="U767" i="1"/>
  <c r="V767" i="1" s="1"/>
  <c r="W767" i="1" s="1"/>
  <c r="U760" i="1"/>
  <c r="V760" i="1" s="1"/>
  <c r="W760" i="1" s="1"/>
  <c r="U756" i="1"/>
  <c r="V756" i="1" s="1"/>
  <c r="W756" i="1" s="1"/>
  <c r="U806" i="1"/>
  <c r="V806" i="1" s="1"/>
  <c r="W806" i="1" s="1"/>
  <c r="U755" i="1"/>
  <c r="V755" i="1" s="1"/>
  <c r="W755" i="1" s="1"/>
  <c r="U748" i="1"/>
  <c r="V748" i="1" s="1"/>
  <c r="W748" i="1" s="1"/>
  <c r="U753" i="1"/>
  <c r="V753" i="1" s="1"/>
  <c r="W753" i="1" s="1"/>
  <c r="U804" i="1"/>
  <c r="V804" i="1" s="1"/>
  <c r="W804" i="1" s="1"/>
  <c r="U759" i="1"/>
  <c r="V759" i="1" s="1"/>
  <c r="W759" i="1" s="1"/>
  <c r="U747" i="1"/>
  <c r="V747" i="1" s="1"/>
  <c r="W747" i="1" s="1"/>
  <c r="U746" i="1"/>
  <c r="V746" i="1" s="1"/>
  <c r="W746" i="1" s="1"/>
  <c r="U754" i="1"/>
  <c r="V754" i="1" s="1"/>
  <c r="W754" i="1" s="1"/>
  <c r="U758" i="1"/>
  <c r="V758" i="1" s="1"/>
  <c r="W758" i="1" s="1"/>
  <c r="U752" i="1"/>
  <c r="V752" i="1" s="1"/>
  <c r="W752" i="1" s="1"/>
  <c r="U751" i="1"/>
  <c r="V751" i="1" s="1"/>
  <c r="W751" i="1" s="1"/>
  <c r="U750" i="1"/>
  <c r="V750" i="1" s="1"/>
  <c r="W750" i="1" s="1"/>
  <c r="U803" i="1"/>
  <c r="V803" i="1" s="1"/>
  <c r="W803" i="1" s="1"/>
  <c r="U745" i="1"/>
  <c r="V745" i="1" s="1"/>
  <c r="W745" i="1" s="1"/>
  <c r="U749" i="1"/>
  <c r="V749" i="1" s="1"/>
  <c r="W749" i="1" s="1"/>
  <c r="U802" i="1"/>
  <c r="V802" i="1" s="1"/>
  <c r="W802" i="1" s="1"/>
  <c r="U801" i="1"/>
  <c r="V801" i="1" s="1"/>
  <c r="W801" i="1" s="1"/>
  <c r="U743" i="1"/>
  <c r="V743" i="1" s="1"/>
  <c r="W743" i="1" s="1"/>
  <c r="U732" i="1"/>
  <c r="V732" i="1" s="1"/>
  <c r="W732" i="1" s="1"/>
  <c r="U742" i="1"/>
  <c r="V742" i="1" s="1"/>
  <c r="W742" i="1" s="1"/>
  <c r="U736" i="1"/>
  <c r="V736" i="1" s="1"/>
  <c r="W736" i="1" s="1"/>
  <c r="U735" i="1"/>
  <c r="V735" i="1" s="1"/>
  <c r="W735" i="1" s="1"/>
  <c r="U734" i="1"/>
  <c r="V734" i="1" s="1"/>
  <c r="W734" i="1" s="1"/>
  <c r="U731" i="1"/>
  <c r="V731" i="1" s="1"/>
  <c r="W731" i="1" s="1"/>
  <c r="U741" i="1"/>
  <c r="V741" i="1" s="1"/>
  <c r="W741" i="1" s="1"/>
  <c r="U733" i="1"/>
  <c r="V733" i="1" s="1"/>
  <c r="W733" i="1" s="1"/>
  <c r="U730" i="1"/>
  <c r="V730" i="1" s="1"/>
  <c r="W730" i="1" s="1"/>
  <c r="U740" i="1"/>
  <c r="V740" i="1" s="1"/>
  <c r="W740" i="1" s="1"/>
  <c r="U744" i="1"/>
  <c r="V744" i="1" s="1"/>
  <c r="W744" i="1" s="1"/>
  <c r="U729" i="1"/>
  <c r="V729" i="1" s="1"/>
  <c r="W729" i="1" s="1"/>
  <c r="U800" i="1"/>
  <c r="V800" i="1" s="1"/>
  <c r="W800" i="1" s="1"/>
  <c r="U739" i="1"/>
  <c r="V739" i="1" s="1"/>
  <c r="W739" i="1" s="1"/>
  <c r="U737" i="1"/>
  <c r="V737" i="1" s="1"/>
  <c r="W737" i="1" s="1"/>
  <c r="U799" i="1"/>
  <c r="V799" i="1" s="1"/>
  <c r="W799" i="1" s="1"/>
  <c r="U738" i="1"/>
  <c r="V738" i="1" s="1"/>
  <c r="W738" i="1" s="1"/>
  <c r="U798" i="1"/>
  <c r="V798" i="1" s="1"/>
  <c r="W798" i="1" s="1"/>
  <c r="U683" i="1"/>
  <c r="V683" i="1" s="1"/>
  <c r="W683" i="1" s="1"/>
  <c r="U685" i="1"/>
  <c r="V685" i="1" s="1"/>
  <c r="W685" i="1" s="1"/>
  <c r="U670" i="1"/>
  <c r="V670" i="1" s="1"/>
  <c r="W670" i="1" s="1"/>
  <c r="U667" i="1"/>
  <c r="V667" i="1" s="1"/>
  <c r="W667" i="1" s="1"/>
  <c r="U665" i="1"/>
  <c r="V665" i="1" s="1"/>
  <c r="W665" i="1" s="1"/>
  <c r="U671" i="1"/>
  <c r="V671" i="1" s="1"/>
  <c r="W671" i="1" s="1"/>
  <c r="U663" i="1"/>
  <c r="V663" i="1" s="1"/>
  <c r="W663" i="1" s="1"/>
  <c r="U664" i="1"/>
  <c r="V664" i="1" s="1"/>
  <c r="W664" i="1" s="1"/>
  <c r="U669" i="1"/>
  <c r="V669" i="1" s="1"/>
  <c r="W669" i="1" s="1"/>
  <c r="U668" i="1"/>
  <c r="V668" i="1" s="1"/>
  <c r="W668" i="1" s="1"/>
  <c r="U666" i="1"/>
  <c r="V666" i="1" s="1"/>
  <c r="W666" i="1" s="1"/>
  <c r="U661" i="1"/>
  <c r="V661" i="1" s="1"/>
  <c r="W661" i="1" s="1"/>
  <c r="U662" i="1"/>
  <c r="V662" i="1" s="1"/>
  <c r="W662" i="1" s="1"/>
  <c r="U660" i="1"/>
  <c r="V660" i="1" s="1"/>
  <c r="W660" i="1" s="1"/>
  <c r="U659" i="1"/>
  <c r="V659" i="1" s="1"/>
  <c r="W659" i="1" s="1"/>
  <c r="U672" i="1"/>
  <c r="V672" i="1" s="1"/>
  <c r="W672" i="1" s="1"/>
  <c r="U658" i="1"/>
  <c r="V658" i="1" s="1"/>
  <c r="W658" i="1" s="1"/>
  <c r="U652" i="1"/>
  <c r="V652" i="1" s="1"/>
  <c r="W652" i="1" s="1"/>
  <c r="U650" i="1"/>
  <c r="V650" i="1" s="1"/>
  <c r="W650" i="1" s="1"/>
  <c r="U639" i="1"/>
  <c r="V639" i="1" s="1"/>
  <c r="W639" i="1" s="1"/>
  <c r="U643" i="1"/>
  <c r="V643" i="1" s="1"/>
  <c r="W643" i="1" s="1"/>
  <c r="U638" i="1"/>
  <c r="V638" i="1" s="1"/>
  <c r="W638" i="1" s="1"/>
  <c r="U636" i="1"/>
  <c r="V636" i="1" s="1"/>
  <c r="W636" i="1" s="1"/>
  <c r="U641" i="1"/>
  <c r="V641" i="1" s="1"/>
  <c r="W641" i="1" s="1"/>
  <c r="U622" i="1"/>
  <c r="V622" i="1" s="1"/>
  <c r="W622" i="1" s="1"/>
  <c r="U613" i="1"/>
  <c r="V613" i="1" s="1"/>
  <c r="W613" i="1" s="1"/>
  <c r="U566" i="1"/>
  <c r="V566" i="1" s="1"/>
  <c r="W566" i="1" s="1"/>
  <c r="U564" i="1"/>
  <c r="V564" i="1" s="1"/>
  <c r="W564" i="1" s="1"/>
  <c r="U565" i="1"/>
  <c r="V565" i="1" s="1"/>
  <c r="W565" i="1" s="1"/>
  <c r="U586" i="1"/>
  <c r="V586" i="1" s="1"/>
  <c r="W586" i="1" s="1"/>
  <c r="U589" i="1"/>
  <c r="V589" i="1" s="1"/>
  <c r="W589" i="1" s="1"/>
  <c r="U552" i="1"/>
  <c r="V552" i="1" s="1"/>
  <c r="W552" i="1" s="1"/>
  <c r="U555" i="1"/>
  <c r="V555" i="1" s="1"/>
  <c r="W555" i="1" s="1"/>
  <c r="U551" i="1"/>
  <c r="V551" i="1" s="1"/>
  <c r="W551" i="1" s="1"/>
  <c r="U531" i="1"/>
  <c r="V531" i="1" s="1"/>
  <c r="W531" i="1" s="1"/>
  <c r="U532" i="1"/>
  <c r="V532" i="1" s="1"/>
  <c r="W532" i="1" s="1"/>
  <c r="U535" i="1"/>
  <c r="V535" i="1" s="1"/>
  <c r="W535" i="1" s="1"/>
  <c r="U547" i="1"/>
  <c r="V547" i="1" s="1"/>
  <c r="W547" i="1" s="1"/>
  <c r="U516" i="1"/>
  <c r="V516" i="1" s="1"/>
  <c r="W516" i="1" s="1"/>
  <c r="U509" i="1"/>
  <c r="V509" i="1" s="1"/>
  <c r="W509" i="1" s="1"/>
  <c r="U517" i="1"/>
  <c r="V517" i="1" s="1"/>
  <c r="W517" i="1" s="1"/>
  <c r="U500" i="1"/>
  <c r="V500" i="1" s="1"/>
  <c r="W500" i="1" s="1"/>
  <c r="U525" i="1"/>
  <c r="V525" i="1" s="1"/>
  <c r="W525" i="1" s="1"/>
  <c r="U465" i="1"/>
  <c r="V465" i="1" s="1"/>
  <c r="W465" i="1" s="1"/>
  <c r="U479" i="1"/>
  <c r="V479" i="1" s="1"/>
  <c r="W479" i="1" s="1"/>
  <c r="U476" i="1"/>
  <c r="V476" i="1" s="1"/>
  <c r="W476" i="1" s="1"/>
  <c r="U477" i="1"/>
  <c r="V477" i="1" s="1"/>
  <c r="W477" i="1" s="1"/>
  <c r="U484" i="1"/>
  <c r="V484" i="1" s="1"/>
  <c r="W484" i="1" s="1"/>
  <c r="U475" i="1"/>
  <c r="V475" i="1" s="1"/>
  <c r="W475" i="1" s="1"/>
  <c r="U483" i="1"/>
  <c r="V483" i="1" s="1"/>
  <c r="W483" i="1" s="1"/>
  <c r="U478" i="1"/>
  <c r="V478" i="1" s="1"/>
  <c r="W478" i="1" s="1"/>
  <c r="U474" i="1"/>
  <c r="V474" i="1" s="1"/>
  <c r="W474" i="1" s="1"/>
  <c r="U482" i="1"/>
  <c r="V482" i="1" s="1"/>
  <c r="W482" i="1" s="1"/>
  <c r="U481" i="1"/>
  <c r="V481" i="1" s="1"/>
  <c r="W481" i="1" s="1"/>
  <c r="U472" i="1"/>
  <c r="V472" i="1" s="1"/>
  <c r="W472" i="1" s="1"/>
  <c r="U485" i="1"/>
  <c r="V485" i="1" s="1"/>
  <c r="W485" i="1" s="1"/>
  <c r="U473" i="1"/>
  <c r="V473" i="1" s="1"/>
  <c r="W473" i="1" s="1"/>
  <c r="U471" i="1"/>
  <c r="V471" i="1" s="1"/>
  <c r="W471" i="1" s="1"/>
  <c r="U480" i="1"/>
  <c r="V480" i="1" s="1"/>
  <c r="W480" i="1" s="1"/>
  <c r="U469" i="1"/>
  <c r="V469" i="1" s="1"/>
  <c r="W469" i="1" s="1"/>
  <c r="U468" i="1"/>
  <c r="V468" i="1" s="1"/>
  <c r="W468" i="1" s="1"/>
  <c r="U454" i="1"/>
  <c r="V454" i="1" s="1"/>
  <c r="W454" i="1" s="1"/>
  <c r="U456" i="1"/>
  <c r="V456" i="1" s="1"/>
  <c r="W456" i="1" s="1"/>
  <c r="U452" i="1"/>
  <c r="V452" i="1" s="1"/>
  <c r="W452" i="1" s="1"/>
  <c r="U451" i="1"/>
  <c r="V451" i="1" s="1"/>
  <c r="W451" i="1" s="1"/>
  <c r="U460" i="1"/>
  <c r="V460" i="1" s="1"/>
  <c r="W460" i="1" s="1"/>
  <c r="U447" i="1"/>
  <c r="V447" i="1" s="1"/>
  <c r="W447" i="1" s="1"/>
  <c r="U446" i="1"/>
  <c r="V446" i="1" s="1"/>
  <c r="W446" i="1" s="1"/>
  <c r="U440" i="1"/>
  <c r="V440" i="1" s="1"/>
  <c r="W440" i="1" s="1"/>
  <c r="U444" i="1"/>
  <c r="V444" i="1" s="1"/>
  <c r="W444" i="1" s="1"/>
  <c r="U441" i="1"/>
  <c r="V441" i="1" s="1"/>
  <c r="W441" i="1" s="1"/>
  <c r="U443" i="1"/>
  <c r="V443" i="1" s="1"/>
  <c r="W443" i="1" s="1"/>
  <c r="U459" i="1"/>
  <c r="V459" i="1" s="1"/>
  <c r="W459" i="1" s="1"/>
  <c r="U448" i="1"/>
  <c r="V448" i="1" s="1"/>
  <c r="W448" i="1" s="1"/>
  <c r="U445" i="1"/>
  <c r="V445" i="1" s="1"/>
  <c r="W445" i="1" s="1"/>
  <c r="U458" i="1"/>
  <c r="V458" i="1" s="1"/>
  <c r="W458" i="1" s="1"/>
  <c r="U457" i="1"/>
  <c r="V457" i="1" s="1"/>
  <c r="W457" i="1" s="1"/>
  <c r="U437" i="1"/>
  <c r="V437" i="1" s="1"/>
  <c r="W437" i="1" s="1"/>
  <c r="U442" i="1"/>
  <c r="V442" i="1" s="1"/>
  <c r="W442" i="1" s="1"/>
  <c r="U438" i="1"/>
  <c r="V438" i="1" s="1"/>
  <c r="W438" i="1" s="1"/>
  <c r="U439" i="1"/>
  <c r="V439" i="1" s="1"/>
  <c r="W439" i="1" s="1"/>
  <c r="U455" i="1"/>
  <c r="V455" i="1" s="1"/>
  <c r="W455" i="1" s="1"/>
  <c r="U449" i="1"/>
  <c r="V449" i="1" s="1"/>
  <c r="W449" i="1" s="1"/>
  <c r="U462" i="1"/>
  <c r="V462" i="1" s="1"/>
  <c r="W462" i="1" s="1"/>
  <c r="U461" i="1"/>
  <c r="V461" i="1" s="1"/>
  <c r="W461" i="1" s="1"/>
  <c r="U450" i="1"/>
  <c r="V450" i="1" s="1"/>
  <c r="W450" i="1" s="1"/>
  <c r="U453" i="1"/>
  <c r="V453" i="1" s="1"/>
  <c r="W453" i="1" s="1"/>
  <c r="U429" i="1"/>
  <c r="V429" i="1" s="1"/>
  <c r="W429" i="1" s="1"/>
  <c r="U428" i="1"/>
  <c r="V428" i="1" s="1"/>
  <c r="W428" i="1" s="1"/>
  <c r="U427" i="1"/>
  <c r="V427" i="1" s="1"/>
  <c r="W427" i="1" s="1"/>
  <c r="U432" i="1"/>
  <c r="V432" i="1" s="1"/>
  <c r="W432" i="1" s="1"/>
  <c r="U426" i="1"/>
  <c r="V426" i="1" s="1"/>
  <c r="W426" i="1" s="1"/>
  <c r="U419" i="1"/>
  <c r="V419" i="1" s="1"/>
  <c r="W419" i="1" s="1"/>
  <c r="U420" i="1"/>
  <c r="V420" i="1" s="1"/>
  <c r="W420" i="1" s="1"/>
  <c r="U430" i="1"/>
  <c r="V430" i="1" s="1"/>
  <c r="W430" i="1" s="1"/>
  <c r="U418" i="1"/>
  <c r="V418" i="1" s="1"/>
  <c r="W418" i="1" s="1"/>
  <c r="U425" i="1"/>
  <c r="V425" i="1" s="1"/>
  <c r="W425" i="1" s="1"/>
  <c r="U424" i="1"/>
  <c r="V424" i="1" s="1"/>
  <c r="W424" i="1" s="1"/>
  <c r="U431" i="1"/>
  <c r="V431" i="1" s="1"/>
  <c r="W431" i="1" s="1"/>
  <c r="U423" i="1"/>
  <c r="V423" i="1" s="1"/>
  <c r="W423" i="1" s="1"/>
  <c r="U422" i="1"/>
  <c r="V422" i="1" s="1"/>
  <c r="W422" i="1" s="1"/>
  <c r="U421" i="1"/>
  <c r="V421" i="1" s="1"/>
  <c r="W421" i="1" s="1"/>
  <c r="U389" i="1"/>
  <c r="V389" i="1" s="1"/>
  <c r="W389" i="1" s="1"/>
  <c r="U393" i="1"/>
  <c r="V393" i="1" s="1"/>
  <c r="W393" i="1" s="1"/>
  <c r="U379" i="1"/>
  <c r="V379" i="1" s="1"/>
  <c r="W379" i="1" s="1"/>
  <c r="U377" i="1"/>
  <c r="V377" i="1" s="1"/>
  <c r="W377" i="1" s="1"/>
  <c r="U392" i="1"/>
  <c r="V392" i="1" s="1"/>
  <c r="W392" i="1" s="1"/>
  <c r="U388" i="1"/>
  <c r="V388" i="1" s="1"/>
  <c r="W388" i="1" s="1"/>
  <c r="U324" i="1"/>
  <c r="V324" i="1" s="1"/>
  <c r="W324" i="1" s="1"/>
  <c r="U326" i="1"/>
  <c r="V326" i="1" s="1"/>
  <c r="W326" i="1" s="1"/>
  <c r="U323" i="1"/>
  <c r="V323" i="1" s="1"/>
  <c r="W323" i="1" s="1"/>
  <c r="U347" i="1"/>
  <c r="V347" i="1" s="1"/>
  <c r="W347" i="1" s="1"/>
  <c r="U349" i="1"/>
  <c r="V349" i="1" s="1"/>
  <c r="W349" i="1" s="1"/>
  <c r="U346" i="1"/>
  <c r="V346" i="1" s="1"/>
  <c r="W346" i="1" s="1"/>
  <c r="U298" i="1"/>
  <c r="V298" i="1" s="1"/>
  <c r="W298" i="1" s="1"/>
  <c r="U297" i="1"/>
  <c r="V297" i="1" s="1"/>
  <c r="W297" i="1" s="1"/>
  <c r="U308" i="1"/>
  <c r="V308" i="1" s="1"/>
  <c r="W308" i="1" s="1"/>
  <c r="U296" i="1"/>
  <c r="V296" i="1" s="1"/>
  <c r="W296" i="1" s="1"/>
  <c r="U237" i="1"/>
  <c r="V237" i="1" s="1"/>
  <c r="W237" i="1" s="1"/>
  <c r="U234" i="1"/>
  <c r="V234" i="1" s="1"/>
  <c r="W234" i="1" s="1"/>
  <c r="U249" i="1"/>
  <c r="V249" i="1" s="1"/>
  <c r="W249" i="1" s="1"/>
  <c r="U246" i="1"/>
  <c r="V246" i="1" s="1"/>
  <c r="W246" i="1" s="1"/>
  <c r="U217" i="1"/>
  <c r="V217" i="1" s="1"/>
  <c r="W217" i="1" s="1"/>
  <c r="U219" i="1"/>
  <c r="V219" i="1" s="1"/>
  <c r="W219" i="1" s="1"/>
  <c r="U214" i="1"/>
  <c r="V214" i="1" s="1"/>
  <c r="W214" i="1" s="1"/>
  <c r="U262" i="1"/>
  <c r="V262" i="1" s="1"/>
  <c r="W262" i="1" s="1"/>
  <c r="U261" i="1"/>
  <c r="V261" i="1" s="1"/>
  <c r="W261" i="1" s="1"/>
  <c r="U270" i="1"/>
  <c r="V270" i="1" s="1"/>
  <c r="W270" i="1" s="1"/>
  <c r="U230" i="1"/>
  <c r="V230" i="1" s="1"/>
  <c r="W230" i="1" s="1"/>
  <c r="U187" i="1"/>
  <c r="V187" i="1" s="1"/>
  <c r="W187" i="1" s="1"/>
  <c r="U178" i="1"/>
  <c r="V178" i="1" s="1"/>
  <c r="W178" i="1" s="1"/>
  <c r="U177" i="1"/>
  <c r="V177" i="1" s="1"/>
  <c r="W177" i="1" s="1"/>
  <c r="U203" i="1"/>
  <c r="V203" i="1" s="1"/>
  <c r="W203" i="1" s="1"/>
  <c r="U202" i="1"/>
  <c r="V202" i="1" s="1"/>
  <c r="W202" i="1" s="1"/>
  <c r="U201" i="1"/>
  <c r="V201" i="1" s="1"/>
  <c r="W201" i="1" s="1"/>
  <c r="U204" i="1"/>
  <c r="V204" i="1" s="1"/>
  <c r="W204" i="1" s="1"/>
  <c r="U200" i="1"/>
  <c r="V200" i="1" s="1"/>
  <c r="W200" i="1" s="1"/>
  <c r="U172" i="1"/>
  <c r="V172" i="1" s="1"/>
  <c r="W172" i="1" s="1"/>
  <c r="U157" i="1"/>
  <c r="V157" i="1" s="1"/>
  <c r="W157" i="1" s="1"/>
  <c r="U154" i="1"/>
  <c r="V154" i="1" s="1"/>
  <c r="W154" i="1" s="1"/>
  <c r="U166" i="1"/>
  <c r="V166" i="1" s="1"/>
  <c r="W166" i="1" s="1"/>
  <c r="U163" i="1"/>
  <c r="V163" i="1" s="1"/>
  <c r="W163" i="1" s="1"/>
  <c r="U162" i="1"/>
  <c r="V162" i="1" s="1"/>
  <c r="W162" i="1" s="1"/>
  <c r="U147" i="1"/>
  <c r="V147" i="1" s="1"/>
  <c r="W147" i="1" s="1"/>
  <c r="U112" i="1"/>
  <c r="V112" i="1" s="1"/>
  <c r="W112" i="1" s="1"/>
  <c r="U138" i="1"/>
  <c r="V138" i="1" s="1"/>
  <c r="W138" i="1" s="1"/>
  <c r="U146" i="1"/>
  <c r="V146" i="1" s="1"/>
  <c r="W146" i="1" s="1"/>
  <c r="U148" i="1"/>
  <c r="V148" i="1" s="1"/>
  <c r="W148" i="1" s="1"/>
  <c r="U110" i="1"/>
  <c r="V110" i="1" s="1"/>
  <c r="W110" i="1" s="1"/>
  <c r="U114" i="1"/>
  <c r="V114" i="1" s="1"/>
  <c r="W114" i="1" s="1"/>
  <c r="U150" i="1"/>
  <c r="V150" i="1" s="1"/>
  <c r="W150" i="1" s="1"/>
  <c r="U116" i="1"/>
  <c r="V116" i="1" s="1"/>
  <c r="W116" i="1" s="1"/>
  <c r="U117" i="1"/>
  <c r="V117" i="1" s="1"/>
  <c r="W117" i="1" s="1"/>
  <c r="U115" i="1"/>
  <c r="V115" i="1" s="1"/>
  <c r="W115" i="1" s="1"/>
  <c r="U137" i="1"/>
  <c r="V137" i="1" s="1"/>
  <c r="W137" i="1" s="1"/>
  <c r="U149" i="1"/>
  <c r="V149" i="1" s="1"/>
  <c r="W149" i="1" s="1"/>
  <c r="U118" i="1"/>
  <c r="V118" i="1" s="1"/>
  <c r="W118" i="1" s="1"/>
  <c r="U134" i="1"/>
  <c r="V134" i="1" s="1"/>
  <c r="W134" i="1" s="1"/>
  <c r="U133" i="1"/>
  <c r="V133" i="1" s="1"/>
  <c r="W133" i="1" s="1"/>
  <c r="U119" i="1"/>
  <c r="V119" i="1" s="1"/>
  <c r="W119" i="1" s="1"/>
  <c r="U120" i="1"/>
  <c r="V120" i="1" s="1"/>
  <c r="W120" i="1" s="1"/>
  <c r="U121" i="1"/>
  <c r="V121" i="1" s="1"/>
  <c r="W121" i="1" s="1"/>
  <c r="U122" i="1"/>
  <c r="V122" i="1" s="1"/>
  <c r="W122" i="1" s="1"/>
  <c r="U123" i="1"/>
  <c r="V123" i="1" s="1"/>
  <c r="W123" i="1" s="1"/>
  <c r="U136" i="1"/>
  <c r="V136" i="1" s="1"/>
  <c r="W136" i="1" s="1"/>
  <c r="U135" i="1"/>
  <c r="V135" i="1" s="1"/>
  <c r="W135" i="1" s="1"/>
  <c r="U111" i="1"/>
  <c r="V111" i="1" s="1"/>
  <c r="W111" i="1" s="1"/>
  <c r="U141" i="1"/>
  <c r="V141" i="1" s="1"/>
  <c r="W141" i="1" s="1"/>
  <c r="U140" i="1"/>
  <c r="V140" i="1" s="1"/>
  <c r="W140" i="1" s="1"/>
  <c r="U124" i="1"/>
  <c r="V124" i="1" s="1"/>
  <c r="W124" i="1" s="1"/>
  <c r="U125" i="1"/>
  <c r="V125" i="1" s="1"/>
  <c r="W125" i="1" s="1"/>
  <c r="U127" i="1"/>
  <c r="V127" i="1" s="1"/>
  <c r="W127" i="1" s="1"/>
  <c r="U128" i="1"/>
  <c r="V128" i="1" s="1"/>
  <c r="W128" i="1" s="1"/>
  <c r="U143" i="1"/>
  <c r="V143" i="1" s="1"/>
  <c r="W143" i="1" s="1"/>
  <c r="U129" i="1"/>
  <c r="V129" i="1" s="1"/>
  <c r="W129" i="1" s="1"/>
  <c r="U144" i="1"/>
  <c r="V144" i="1" s="1"/>
  <c r="W144" i="1" s="1"/>
  <c r="U151" i="1"/>
  <c r="V151" i="1" s="1"/>
  <c r="W151" i="1" s="1"/>
  <c r="U145" i="1"/>
  <c r="V145" i="1" s="1"/>
  <c r="W145" i="1" s="1"/>
  <c r="U130" i="1"/>
  <c r="V130" i="1" s="1"/>
  <c r="W130" i="1" s="1"/>
  <c r="U131" i="1"/>
  <c r="V131" i="1" s="1"/>
  <c r="W131" i="1" s="1"/>
  <c r="U109" i="1"/>
  <c r="V109" i="1" s="1"/>
  <c r="W109" i="1" s="1"/>
  <c r="U66" i="1"/>
  <c r="V66" i="1" s="1"/>
  <c r="W66" i="1" s="1"/>
  <c r="U63" i="1"/>
  <c r="V63" i="1" s="1"/>
  <c r="W63" i="1" s="1"/>
  <c r="U68" i="1"/>
  <c r="V68" i="1" s="1"/>
  <c r="W68" i="1" s="1"/>
  <c r="U65" i="1"/>
  <c r="V65" i="1" s="1"/>
  <c r="W65" i="1" s="1"/>
  <c r="U106" i="1"/>
  <c r="V106" i="1" s="1"/>
  <c r="W106" i="1" s="1"/>
  <c r="U71" i="1"/>
  <c r="V71" i="1" s="1"/>
  <c r="W71" i="1" s="1"/>
  <c r="U94" i="1"/>
  <c r="V94" i="1" s="1"/>
  <c r="W94" i="1" s="1"/>
  <c r="U90" i="1"/>
  <c r="V90" i="1" s="1"/>
  <c r="W90" i="1" s="1"/>
  <c r="U83" i="1"/>
  <c r="V83" i="1" s="1"/>
  <c r="W83" i="1" s="1"/>
  <c r="U82" i="1"/>
  <c r="V82" i="1" s="1"/>
  <c r="W82" i="1" s="1"/>
  <c r="U85" i="1"/>
  <c r="V85" i="1" s="1"/>
  <c r="W85" i="1" s="1"/>
  <c r="U79" i="1"/>
  <c r="V79" i="1" s="1"/>
  <c r="W79" i="1" s="1"/>
  <c r="U80" i="1"/>
  <c r="V80" i="1" s="1"/>
  <c r="W80" i="1" s="1"/>
  <c r="U62" i="1"/>
  <c r="V62" i="1" s="1"/>
  <c r="W62" i="1" s="1"/>
  <c r="U72" i="1"/>
  <c r="V72" i="1" s="1"/>
  <c r="W72" i="1" s="1"/>
  <c r="U103" i="1"/>
  <c r="V103" i="1" s="1"/>
  <c r="W103" i="1" s="1"/>
  <c r="U55" i="1"/>
  <c r="V55" i="1" s="1"/>
  <c r="W55" i="1" s="1"/>
  <c r="U54" i="1"/>
  <c r="V54" i="1" s="1"/>
  <c r="W54" i="1" s="1"/>
  <c r="U1661" i="1"/>
  <c r="V1661" i="1" s="1"/>
  <c r="W1661" i="1" s="1"/>
  <c r="U1660" i="1"/>
  <c r="V1660" i="1" s="1"/>
  <c r="W1660" i="1" s="1"/>
  <c r="U1658" i="1"/>
  <c r="V1658" i="1" s="1"/>
  <c r="W1658" i="1" s="1"/>
  <c r="U1657" i="1"/>
  <c r="V1657" i="1" s="1"/>
  <c r="W1657" i="1" s="1"/>
  <c r="U1559" i="1"/>
  <c r="V1559" i="1" s="1"/>
  <c r="W1559" i="1" s="1"/>
  <c r="U1563" i="1"/>
  <c r="V1563" i="1" s="1"/>
  <c r="W1563" i="1" s="1"/>
  <c r="U1558" i="1"/>
  <c r="V1558" i="1" s="1"/>
  <c r="W1558" i="1" s="1"/>
  <c r="U1561" i="1"/>
  <c r="V1561" i="1" s="1"/>
  <c r="W1561" i="1" s="1"/>
  <c r="U1560" i="1"/>
  <c r="V1560" i="1" s="1"/>
  <c r="W1560" i="1" s="1"/>
  <c r="U1564" i="1"/>
  <c r="V1564" i="1" s="1"/>
  <c r="W1564" i="1" s="1"/>
  <c r="U1562" i="1"/>
  <c r="V1562" i="1" s="1"/>
  <c r="W1562" i="1" s="1"/>
  <c r="U1565" i="1"/>
  <c r="V1565" i="1" s="1"/>
  <c r="W1565" i="1" s="1"/>
  <c r="U1572" i="1"/>
  <c r="V1572" i="1" s="1"/>
  <c r="W1572" i="1" s="1"/>
  <c r="U1570" i="1"/>
  <c r="V1570" i="1" s="1"/>
  <c r="W1570" i="1" s="1"/>
  <c r="U1571" i="1"/>
  <c r="V1571" i="1" s="1"/>
  <c r="W1571" i="1" s="1"/>
  <c r="U1573" i="1"/>
  <c r="V1573" i="1" s="1"/>
  <c r="W1573" i="1" s="1"/>
  <c r="U1544" i="1"/>
  <c r="V1544" i="1" s="1"/>
  <c r="W1544" i="1" s="1"/>
  <c r="U1545" i="1"/>
  <c r="V1545" i="1" s="1"/>
  <c r="W1545" i="1" s="1"/>
  <c r="U1547" i="1"/>
  <c r="V1547" i="1" s="1"/>
  <c r="W1547" i="1" s="1"/>
  <c r="U1546" i="1"/>
  <c r="V1546" i="1" s="1"/>
  <c r="W1546" i="1" s="1"/>
  <c r="U1542" i="1"/>
  <c r="V1542" i="1" s="1"/>
  <c r="W1542" i="1" s="1"/>
  <c r="U1540" i="1"/>
  <c r="V1540" i="1" s="1"/>
  <c r="W1540" i="1" s="1"/>
  <c r="U1539" i="1"/>
  <c r="V1539" i="1" s="1"/>
  <c r="W1539" i="1" s="1"/>
  <c r="U1537" i="1"/>
  <c r="V1537" i="1" s="1"/>
  <c r="W1537" i="1" s="1"/>
  <c r="U1541" i="1"/>
  <c r="V1541" i="1" s="1"/>
  <c r="W1541" i="1" s="1"/>
  <c r="U1543" i="1"/>
  <c r="V1543" i="1" s="1"/>
  <c r="W1543" i="1" s="1"/>
  <c r="U1500" i="1"/>
  <c r="V1500" i="1" s="1"/>
  <c r="W1500" i="1" s="1"/>
  <c r="U1495" i="1"/>
  <c r="V1495" i="1" s="1"/>
  <c r="W1495" i="1" s="1"/>
  <c r="U1479" i="1"/>
  <c r="V1479" i="1" s="1"/>
  <c r="W1479" i="1" s="1"/>
  <c r="U1475" i="1"/>
  <c r="V1475" i="1" s="1"/>
  <c r="W1475" i="1" s="1"/>
  <c r="U1474" i="1"/>
  <c r="V1474" i="1" s="1"/>
  <c r="W1474" i="1" s="1"/>
  <c r="U1472" i="1"/>
  <c r="V1472" i="1" s="1"/>
  <c r="W1472" i="1" s="1"/>
  <c r="U1469" i="1"/>
  <c r="V1469" i="1" s="1"/>
  <c r="W1469" i="1" s="1"/>
  <c r="U1467" i="1"/>
  <c r="V1467" i="1" s="1"/>
  <c r="W1467" i="1" s="1"/>
  <c r="U1466" i="1"/>
  <c r="V1466" i="1" s="1"/>
  <c r="W1466" i="1" s="1"/>
  <c r="U1463" i="1"/>
  <c r="V1463" i="1" s="1"/>
  <c r="W1463" i="1" s="1"/>
  <c r="U1471" i="1"/>
  <c r="V1471" i="1" s="1"/>
  <c r="W1471" i="1" s="1"/>
  <c r="U1470" i="1"/>
  <c r="V1470" i="1" s="1"/>
  <c r="W1470" i="1" s="1"/>
  <c r="U1464" i="1"/>
  <c r="V1464" i="1" s="1"/>
  <c r="W1464" i="1" s="1"/>
  <c r="U1481" i="1"/>
  <c r="V1481" i="1" s="1"/>
  <c r="W1481" i="1" s="1"/>
  <c r="U1462" i="1"/>
  <c r="V1462" i="1" s="1"/>
  <c r="W1462" i="1" s="1"/>
  <c r="U1461" i="1"/>
  <c r="V1461" i="1" s="1"/>
  <c r="W1461" i="1" s="1"/>
  <c r="U1476" i="1"/>
  <c r="V1476" i="1" s="1"/>
  <c r="W1476" i="1" s="1"/>
  <c r="U1473" i="1"/>
  <c r="V1473" i="1" s="1"/>
  <c r="W1473" i="1" s="1"/>
  <c r="U1427" i="1"/>
  <c r="V1427" i="1" s="1"/>
  <c r="W1427" i="1" s="1"/>
  <c r="U1423" i="1"/>
  <c r="V1423" i="1" s="1"/>
  <c r="W1423" i="1" s="1"/>
  <c r="U1428" i="1"/>
  <c r="V1428" i="1" s="1"/>
  <c r="W1428" i="1" s="1"/>
  <c r="U1424" i="1"/>
  <c r="V1424" i="1" s="1"/>
  <c r="W1424" i="1" s="1"/>
  <c r="U1425" i="1"/>
  <c r="V1425" i="1" s="1"/>
  <c r="W1425" i="1" s="1"/>
  <c r="U1426" i="1"/>
  <c r="V1426" i="1" s="1"/>
  <c r="W1426" i="1" s="1"/>
  <c r="U1422" i="1"/>
  <c r="V1422" i="1" s="1"/>
  <c r="W1422" i="1" s="1"/>
  <c r="U1421" i="1"/>
  <c r="V1421" i="1" s="1"/>
  <c r="W1421" i="1" s="1"/>
  <c r="U1420" i="1"/>
  <c r="V1420" i="1" s="1"/>
  <c r="W1420" i="1" s="1"/>
  <c r="U1415" i="1"/>
  <c r="V1415" i="1" s="1"/>
  <c r="W1415" i="1" s="1"/>
  <c r="U1414" i="1"/>
  <c r="V1414" i="1" s="1"/>
  <c r="W1414" i="1" s="1"/>
  <c r="U1419" i="1"/>
  <c r="V1419" i="1" s="1"/>
  <c r="W1419" i="1" s="1"/>
  <c r="U1418" i="1"/>
  <c r="V1418" i="1" s="1"/>
  <c r="W1418" i="1" s="1"/>
  <c r="U1430" i="1"/>
  <c r="V1430" i="1" s="1"/>
  <c r="W1430" i="1" s="1"/>
  <c r="U1429" i="1"/>
  <c r="V1429" i="1" s="1"/>
  <c r="W1429" i="1" s="1"/>
  <c r="U1417" i="1"/>
  <c r="V1417" i="1" s="1"/>
  <c r="W1417" i="1" s="1"/>
  <c r="U1416" i="1"/>
  <c r="V1416" i="1" s="1"/>
  <c r="W1416" i="1" s="1"/>
  <c r="U1405" i="1"/>
  <c r="V1405" i="1" s="1"/>
  <c r="W1405" i="1" s="1"/>
  <c r="U1400" i="1"/>
  <c r="V1400" i="1" s="1"/>
  <c r="W1400" i="1" s="1"/>
  <c r="U1397" i="1"/>
  <c r="V1397" i="1" s="1"/>
  <c r="W1397" i="1" s="1"/>
  <c r="U1393" i="1"/>
  <c r="V1393" i="1" s="1"/>
  <c r="W1393" i="1" s="1"/>
  <c r="U1384" i="1"/>
  <c r="V1384" i="1" s="1"/>
  <c r="W1384" i="1" s="1"/>
  <c r="U1369" i="1"/>
  <c r="V1369" i="1" s="1"/>
  <c r="W1369" i="1" s="1"/>
  <c r="U1272" i="1"/>
  <c r="V1272" i="1" s="1"/>
  <c r="W1272" i="1" s="1"/>
  <c r="U1274" i="1"/>
  <c r="V1274" i="1" s="1"/>
  <c r="W1274" i="1" s="1"/>
  <c r="U1276" i="1"/>
  <c r="V1276" i="1" s="1"/>
  <c r="W1276" i="1" s="1"/>
  <c r="U1263" i="1"/>
  <c r="V1263" i="1" s="1"/>
  <c r="W1263" i="1" s="1"/>
  <c r="U1264" i="1"/>
  <c r="V1264" i="1" s="1"/>
  <c r="W1264" i="1" s="1"/>
  <c r="U1252" i="1"/>
  <c r="V1252" i="1" s="1"/>
  <c r="W1252" i="1" s="1"/>
  <c r="U1260" i="1"/>
  <c r="V1260" i="1" s="1"/>
  <c r="W1260" i="1" s="1"/>
  <c r="U1217" i="1"/>
  <c r="V1217" i="1" s="1"/>
  <c r="W1217" i="1" s="1"/>
  <c r="U1216" i="1"/>
  <c r="V1216" i="1" s="1"/>
  <c r="W1216" i="1" s="1"/>
  <c r="U1212" i="1"/>
  <c r="V1212" i="1" s="1"/>
  <c r="W1212" i="1" s="1"/>
  <c r="U1211" i="1"/>
  <c r="V1211" i="1" s="1"/>
  <c r="W1211" i="1" s="1"/>
  <c r="U1199" i="1"/>
  <c r="V1199" i="1" s="1"/>
  <c r="W1199" i="1" s="1"/>
  <c r="U1213" i="1"/>
  <c r="V1213" i="1" s="1"/>
  <c r="W1213" i="1" s="1"/>
  <c r="U1215" i="1"/>
  <c r="V1215" i="1" s="1"/>
  <c r="W1215" i="1" s="1"/>
  <c r="U1227" i="1"/>
  <c r="V1227" i="1" s="1"/>
  <c r="W1227" i="1" s="1"/>
  <c r="U1214" i="1"/>
  <c r="V1214" i="1" s="1"/>
  <c r="W1214" i="1" s="1"/>
  <c r="U1147" i="1"/>
  <c r="V1147" i="1" s="1"/>
  <c r="W1147" i="1" s="1"/>
  <c r="U1146" i="1"/>
  <c r="V1146" i="1" s="1"/>
  <c r="W1146" i="1" s="1"/>
  <c r="U1150" i="1"/>
  <c r="V1150" i="1" s="1"/>
  <c r="W1150" i="1" s="1"/>
  <c r="U1163" i="1"/>
  <c r="V1163" i="1" s="1"/>
  <c r="W1163" i="1" s="1"/>
  <c r="U1160" i="1"/>
  <c r="V1160" i="1" s="1"/>
  <c r="W1160" i="1" s="1"/>
  <c r="U1145" i="1"/>
  <c r="V1145" i="1" s="1"/>
  <c r="W1145" i="1" s="1"/>
  <c r="U1148" i="1"/>
  <c r="V1148" i="1" s="1"/>
  <c r="W1148" i="1" s="1"/>
  <c r="U1143" i="1"/>
  <c r="V1143" i="1" s="1"/>
  <c r="W1143" i="1" s="1"/>
  <c r="U1142" i="1"/>
  <c r="V1142" i="1" s="1"/>
  <c r="W1142" i="1" s="1"/>
  <c r="U1138" i="1"/>
  <c r="V1138" i="1" s="1"/>
  <c r="W1138" i="1" s="1"/>
  <c r="U1139" i="1"/>
  <c r="V1139" i="1" s="1"/>
  <c r="W1139" i="1" s="1"/>
  <c r="U1141" i="1"/>
  <c r="V1141" i="1" s="1"/>
  <c r="W1141" i="1" s="1"/>
  <c r="U1140" i="1"/>
  <c r="V1140" i="1" s="1"/>
  <c r="W1140" i="1" s="1"/>
  <c r="U1136" i="1"/>
  <c r="V1136" i="1" s="1"/>
  <c r="W1136" i="1" s="1"/>
  <c r="U1135" i="1"/>
  <c r="V1135" i="1" s="1"/>
  <c r="W1135" i="1" s="1"/>
  <c r="U1132" i="1"/>
  <c r="V1132" i="1" s="1"/>
  <c r="W1132" i="1" s="1"/>
  <c r="U1134" i="1"/>
  <c r="V1134" i="1" s="1"/>
  <c r="W1134" i="1" s="1"/>
  <c r="U1162" i="1"/>
  <c r="V1162" i="1" s="1"/>
  <c r="W1162" i="1" s="1"/>
  <c r="U1131" i="1"/>
  <c r="V1131" i="1" s="1"/>
  <c r="W1131" i="1" s="1"/>
  <c r="U1159" i="1"/>
  <c r="V1159" i="1" s="1"/>
  <c r="W1159" i="1" s="1"/>
  <c r="U1130" i="1"/>
  <c r="V1130" i="1" s="1"/>
  <c r="W1130" i="1" s="1"/>
  <c r="U1158" i="1"/>
  <c r="V1158" i="1" s="1"/>
  <c r="W1158" i="1" s="1"/>
  <c r="U1156" i="1"/>
  <c r="V1156" i="1" s="1"/>
  <c r="W1156" i="1" s="1"/>
  <c r="U1157" i="1"/>
  <c r="V1157" i="1" s="1"/>
  <c r="W1157" i="1" s="1"/>
  <c r="U1129" i="1"/>
  <c r="V1129" i="1" s="1"/>
  <c r="W1129" i="1" s="1"/>
  <c r="U1128" i="1"/>
  <c r="V1128" i="1" s="1"/>
  <c r="W1128" i="1" s="1"/>
  <c r="U1127" i="1"/>
  <c r="V1127" i="1" s="1"/>
  <c r="W1127" i="1" s="1"/>
  <c r="U1149" i="1"/>
  <c r="V1149" i="1" s="1"/>
  <c r="W1149" i="1" s="1"/>
  <c r="U1161" i="1"/>
  <c r="V1161" i="1" s="1"/>
  <c r="W1161" i="1" s="1"/>
  <c r="U1112" i="1"/>
  <c r="V1112" i="1" s="1"/>
  <c r="W1112" i="1" s="1"/>
  <c r="U1110" i="1"/>
  <c r="V1110" i="1" s="1"/>
  <c r="W1110" i="1" s="1"/>
  <c r="U1109" i="1"/>
  <c r="V1109" i="1" s="1"/>
  <c r="W1109" i="1" s="1"/>
  <c r="U1108" i="1"/>
  <c r="V1108" i="1" s="1"/>
  <c r="W1108" i="1" s="1"/>
  <c r="U1090" i="1"/>
  <c r="V1090" i="1" s="1"/>
  <c r="W1090" i="1" s="1"/>
  <c r="U1089" i="1"/>
  <c r="V1089" i="1" s="1"/>
  <c r="W1089" i="1" s="1"/>
  <c r="U1092" i="1"/>
  <c r="V1092" i="1" s="1"/>
  <c r="W1092" i="1" s="1"/>
  <c r="U1086" i="1"/>
  <c r="V1086" i="1" s="1"/>
  <c r="W1086" i="1" s="1"/>
  <c r="U1082" i="1"/>
  <c r="V1082" i="1" s="1"/>
  <c r="W1082" i="1" s="1"/>
  <c r="U1074" i="1"/>
  <c r="V1074" i="1" s="1"/>
  <c r="W1074" i="1" s="1"/>
  <c r="U1085" i="1"/>
  <c r="V1085" i="1" s="1"/>
  <c r="W1085" i="1" s="1"/>
  <c r="U1087" i="1"/>
  <c r="V1087" i="1" s="1"/>
  <c r="W1087" i="1" s="1"/>
  <c r="U1073" i="1"/>
  <c r="V1073" i="1" s="1"/>
  <c r="W1073" i="1" s="1"/>
  <c r="U1084" i="1"/>
  <c r="V1084" i="1" s="1"/>
  <c r="W1084" i="1" s="1"/>
  <c r="U1088" i="1"/>
  <c r="V1088" i="1" s="1"/>
  <c r="W1088" i="1" s="1"/>
  <c r="U1083" i="1"/>
  <c r="V1083" i="1" s="1"/>
  <c r="W1083" i="1" s="1"/>
  <c r="U1079" i="1"/>
  <c r="V1079" i="1" s="1"/>
  <c r="W1079" i="1" s="1"/>
  <c r="U1078" i="1"/>
  <c r="V1078" i="1" s="1"/>
  <c r="W1078" i="1" s="1"/>
  <c r="U1077" i="1"/>
  <c r="V1077" i="1" s="1"/>
  <c r="W1077" i="1" s="1"/>
  <c r="U1081" i="1"/>
  <c r="V1081" i="1" s="1"/>
  <c r="W1081" i="1" s="1"/>
  <c r="U1080" i="1"/>
  <c r="V1080" i="1" s="1"/>
  <c r="W1080" i="1" s="1"/>
  <c r="U1075" i="1"/>
  <c r="V1075" i="1" s="1"/>
  <c r="W1075" i="1" s="1"/>
  <c r="U1071" i="1"/>
  <c r="V1071" i="1" s="1"/>
  <c r="W1071" i="1" s="1"/>
  <c r="U1070" i="1"/>
  <c r="V1070" i="1" s="1"/>
  <c r="W1070" i="1" s="1"/>
  <c r="U1069" i="1"/>
  <c r="V1069" i="1" s="1"/>
  <c r="W1069" i="1" s="1"/>
  <c r="U1067" i="1"/>
  <c r="V1067" i="1" s="1"/>
  <c r="W1067" i="1" s="1"/>
  <c r="U1066" i="1"/>
  <c r="V1066" i="1" s="1"/>
  <c r="W1066" i="1" s="1"/>
  <c r="U1065" i="1"/>
  <c r="V1065" i="1" s="1"/>
  <c r="W1065" i="1" s="1"/>
  <c r="U1063" i="1"/>
  <c r="V1063" i="1" s="1"/>
  <c r="W1063" i="1" s="1"/>
  <c r="U1064" i="1"/>
  <c r="V1064" i="1" s="1"/>
  <c r="W1064" i="1" s="1"/>
  <c r="U1059" i="1"/>
  <c r="V1059" i="1" s="1"/>
  <c r="W1059" i="1" s="1"/>
  <c r="U1061" i="1"/>
  <c r="V1061" i="1" s="1"/>
  <c r="W1061" i="1" s="1"/>
  <c r="U1053" i="1"/>
  <c r="V1053" i="1" s="1"/>
  <c r="W1053" i="1" s="1"/>
  <c r="U1058" i="1"/>
  <c r="V1058" i="1" s="1"/>
  <c r="W1058" i="1" s="1"/>
  <c r="U1062" i="1"/>
  <c r="V1062" i="1" s="1"/>
  <c r="W1062" i="1" s="1"/>
  <c r="U1056" i="1"/>
  <c r="V1056" i="1" s="1"/>
  <c r="W1056" i="1" s="1"/>
  <c r="U981" i="1"/>
  <c r="V981" i="1" s="1"/>
  <c r="W981" i="1" s="1"/>
  <c r="U936" i="1"/>
  <c r="V936" i="1" s="1"/>
  <c r="W936" i="1" s="1"/>
  <c r="U969" i="1"/>
  <c r="V969" i="1" s="1"/>
  <c r="W969" i="1" s="1"/>
  <c r="U947" i="1"/>
  <c r="V947" i="1" s="1"/>
  <c r="W947" i="1" s="1"/>
  <c r="U885" i="1"/>
  <c r="V885" i="1" s="1"/>
  <c r="W885" i="1" s="1"/>
  <c r="U955" i="1"/>
  <c r="V955" i="1" s="1"/>
  <c r="W955" i="1" s="1"/>
  <c r="U867" i="1"/>
  <c r="V867" i="1" s="1"/>
  <c r="W867" i="1" s="1"/>
  <c r="U868" i="1"/>
  <c r="V868" i="1" s="1"/>
  <c r="W868" i="1" s="1"/>
  <c r="U865" i="1"/>
  <c r="V865" i="1" s="1"/>
  <c r="W865" i="1" s="1"/>
  <c r="U864" i="1"/>
  <c r="V864" i="1" s="1"/>
  <c r="W864" i="1" s="1"/>
  <c r="U871" i="1"/>
  <c r="V871" i="1" s="1"/>
  <c r="W871" i="1" s="1"/>
  <c r="U870" i="1"/>
  <c r="V870" i="1" s="1"/>
  <c r="W870" i="1" s="1"/>
  <c r="U958" i="1"/>
  <c r="V958" i="1" s="1"/>
  <c r="W958" i="1" s="1"/>
  <c r="U863" i="1"/>
  <c r="V863" i="1" s="1"/>
  <c r="W863" i="1" s="1"/>
  <c r="U869" i="1"/>
  <c r="V869" i="1" s="1"/>
  <c r="W869" i="1" s="1"/>
  <c r="U954" i="1"/>
  <c r="V954" i="1" s="1"/>
  <c r="W954" i="1" s="1"/>
  <c r="U946" i="1"/>
  <c r="V946" i="1" s="1"/>
  <c r="W946" i="1" s="1"/>
  <c r="U953" i="1"/>
  <c r="V953" i="1" s="1"/>
  <c r="W953" i="1" s="1"/>
  <c r="U914" i="1"/>
  <c r="V914" i="1" s="1"/>
  <c r="W914" i="1" s="1"/>
  <c r="U657" i="1"/>
  <c r="V657" i="1" s="1"/>
  <c r="W657" i="1" s="1"/>
  <c r="U656" i="1"/>
  <c r="V656" i="1" s="1"/>
  <c r="W656" i="1" s="1"/>
  <c r="U655" i="1"/>
  <c r="V655" i="1" s="1"/>
  <c r="W655" i="1" s="1"/>
  <c r="U645" i="1"/>
  <c r="V645" i="1" s="1"/>
  <c r="W645" i="1" s="1"/>
  <c r="U644" i="1"/>
  <c r="V644" i="1" s="1"/>
  <c r="W644" i="1" s="1"/>
  <c r="U647" i="1"/>
  <c r="V647" i="1" s="1"/>
  <c r="W647" i="1" s="1"/>
  <c r="U646" i="1"/>
  <c r="V646" i="1" s="1"/>
  <c r="W646" i="1" s="1"/>
  <c r="U649" i="1"/>
  <c r="V649" i="1" s="1"/>
  <c r="W649" i="1" s="1"/>
  <c r="U635" i="1"/>
  <c r="V635" i="1" s="1"/>
  <c r="W635" i="1" s="1"/>
  <c r="U640" i="1"/>
  <c r="V640" i="1" s="1"/>
  <c r="W640" i="1" s="1"/>
  <c r="U637" i="1"/>
  <c r="V637" i="1" s="1"/>
  <c r="W637" i="1" s="1"/>
  <c r="U634" i="1"/>
  <c r="V634" i="1" s="1"/>
  <c r="W634" i="1" s="1"/>
  <c r="U642" i="1"/>
  <c r="V642" i="1" s="1"/>
  <c r="W642" i="1" s="1"/>
  <c r="U618" i="1"/>
  <c r="V618" i="1" s="1"/>
  <c r="W618" i="1" s="1"/>
  <c r="U617" i="1"/>
  <c r="V617" i="1" s="1"/>
  <c r="W617" i="1" s="1"/>
  <c r="U632" i="1"/>
  <c r="V632" i="1" s="1"/>
  <c r="W632" i="1" s="1"/>
  <c r="U630" i="1"/>
  <c r="V630" i="1" s="1"/>
  <c r="W630" i="1" s="1"/>
  <c r="U628" i="1"/>
  <c r="V628" i="1" s="1"/>
  <c r="W628" i="1" s="1"/>
  <c r="U629" i="1"/>
  <c r="V629" i="1" s="1"/>
  <c r="W629" i="1" s="1"/>
  <c r="U627" i="1"/>
  <c r="V627" i="1" s="1"/>
  <c r="W627" i="1" s="1"/>
  <c r="U633" i="1"/>
  <c r="V633" i="1" s="1"/>
  <c r="W633" i="1" s="1"/>
  <c r="U625" i="1"/>
  <c r="V625" i="1" s="1"/>
  <c r="W625" i="1" s="1"/>
  <c r="U621" i="1"/>
  <c r="V621" i="1" s="1"/>
  <c r="W621" i="1" s="1"/>
  <c r="U623" i="1"/>
  <c r="V623" i="1" s="1"/>
  <c r="W623" i="1" s="1"/>
  <c r="U620" i="1"/>
  <c r="V620" i="1" s="1"/>
  <c r="W620" i="1" s="1"/>
  <c r="U619" i="1"/>
  <c r="V619" i="1" s="1"/>
  <c r="W619" i="1" s="1"/>
  <c r="U616" i="1"/>
  <c r="V616" i="1" s="1"/>
  <c r="W616" i="1" s="1"/>
  <c r="U614" i="1"/>
  <c r="V614" i="1" s="1"/>
  <c r="W614" i="1" s="1"/>
  <c r="U611" i="1"/>
  <c r="V611" i="1" s="1"/>
  <c r="W611" i="1" s="1"/>
  <c r="U615" i="1"/>
  <c r="V615" i="1" s="1"/>
  <c r="W615" i="1" s="1"/>
  <c r="U631" i="1"/>
  <c r="V631" i="1" s="1"/>
  <c r="W631" i="1" s="1"/>
  <c r="U605" i="1"/>
  <c r="V605" i="1" s="1"/>
  <c r="W605" i="1" s="1"/>
  <c r="U604" i="1"/>
  <c r="V604" i="1" s="1"/>
  <c r="W604" i="1" s="1"/>
  <c r="U606" i="1"/>
  <c r="V606" i="1" s="1"/>
  <c r="W606" i="1" s="1"/>
  <c r="U607" i="1"/>
  <c r="V607" i="1" s="1"/>
  <c r="W607" i="1" s="1"/>
  <c r="U600" i="1"/>
  <c r="V600" i="1" s="1"/>
  <c r="W600" i="1" s="1"/>
  <c r="U599" i="1"/>
  <c r="V599" i="1" s="1"/>
  <c r="W599" i="1" s="1"/>
  <c r="U603" i="1"/>
  <c r="V603" i="1" s="1"/>
  <c r="W603" i="1" s="1"/>
  <c r="U597" i="1"/>
  <c r="V597" i="1" s="1"/>
  <c r="W597" i="1" s="1"/>
  <c r="U537" i="1"/>
  <c r="V537" i="1" s="1"/>
  <c r="W537" i="1" s="1"/>
  <c r="U533" i="1"/>
  <c r="V533" i="1" s="1"/>
  <c r="W533" i="1" s="1"/>
  <c r="U534" i="1"/>
  <c r="V534" i="1" s="1"/>
  <c r="W534" i="1" s="1"/>
  <c r="U536" i="1"/>
  <c r="V536" i="1" s="1"/>
  <c r="W536" i="1" s="1"/>
  <c r="U540" i="1"/>
  <c r="V540" i="1" s="1"/>
  <c r="W540" i="1" s="1"/>
  <c r="U542" i="1"/>
  <c r="V542" i="1" s="1"/>
  <c r="W542" i="1" s="1"/>
  <c r="U541" i="1"/>
  <c r="V541" i="1" s="1"/>
  <c r="W541" i="1" s="1"/>
  <c r="U539" i="1"/>
  <c r="V539" i="1" s="1"/>
  <c r="W539" i="1" s="1"/>
  <c r="U504" i="1"/>
  <c r="V504" i="1" s="1"/>
  <c r="W504" i="1" s="1"/>
  <c r="U506" i="1"/>
  <c r="V506" i="1" s="1"/>
  <c r="W506" i="1" s="1"/>
  <c r="U510" i="1"/>
  <c r="V510" i="1" s="1"/>
  <c r="W510" i="1" s="1"/>
  <c r="U508" i="1"/>
  <c r="V508" i="1" s="1"/>
  <c r="W508" i="1" s="1"/>
  <c r="U502" i="1"/>
  <c r="V502" i="1" s="1"/>
  <c r="W502" i="1" s="1"/>
  <c r="U501" i="1"/>
  <c r="V501" i="1" s="1"/>
  <c r="W501" i="1" s="1"/>
  <c r="U499" i="1"/>
  <c r="V499" i="1" s="1"/>
  <c r="W499" i="1" s="1"/>
  <c r="U505" i="1"/>
  <c r="V505" i="1" s="1"/>
  <c r="W505" i="1" s="1"/>
  <c r="U511" i="1"/>
  <c r="V511" i="1" s="1"/>
  <c r="W511" i="1" s="1"/>
  <c r="U507" i="1"/>
  <c r="V507" i="1" s="1"/>
  <c r="W507" i="1" s="1"/>
  <c r="U520" i="1"/>
  <c r="V520" i="1" s="1"/>
  <c r="W520" i="1" s="1"/>
  <c r="U521" i="1"/>
  <c r="V521" i="1" s="1"/>
  <c r="W521" i="1" s="1"/>
  <c r="U519" i="1"/>
  <c r="V519" i="1" s="1"/>
  <c r="W519" i="1" s="1"/>
  <c r="U496" i="1"/>
  <c r="V496" i="1" s="1"/>
  <c r="W496" i="1" s="1"/>
  <c r="U497" i="1"/>
  <c r="V497" i="1" s="1"/>
  <c r="W497" i="1" s="1"/>
  <c r="U498" i="1"/>
  <c r="V498" i="1" s="1"/>
  <c r="W498" i="1" s="1"/>
  <c r="U495" i="1"/>
  <c r="V495" i="1" s="1"/>
  <c r="W495" i="1" s="1"/>
  <c r="U494" i="1"/>
  <c r="V494" i="1" s="1"/>
  <c r="W494" i="1" s="1"/>
  <c r="U493" i="1"/>
  <c r="V493" i="1" s="1"/>
  <c r="W493" i="1" s="1"/>
  <c r="U492" i="1"/>
  <c r="V492" i="1" s="1"/>
  <c r="W492" i="1" s="1"/>
  <c r="U491" i="1"/>
  <c r="V491" i="1" s="1"/>
  <c r="W491" i="1" s="1"/>
  <c r="U490" i="1"/>
  <c r="V490" i="1" s="1"/>
  <c r="W490" i="1" s="1"/>
  <c r="U378" i="1"/>
  <c r="V378" i="1" s="1"/>
  <c r="W378" i="1" s="1"/>
  <c r="U387" i="1"/>
  <c r="V387" i="1" s="1"/>
  <c r="W387" i="1" s="1"/>
  <c r="U372" i="1"/>
  <c r="V372" i="1" s="1"/>
  <c r="W372" i="1" s="1"/>
  <c r="U367" i="1"/>
  <c r="V367" i="1" s="1"/>
  <c r="W367" i="1" s="1"/>
  <c r="U366" i="1"/>
  <c r="V366" i="1" s="1"/>
  <c r="W366" i="1" s="1"/>
  <c r="U371" i="1"/>
  <c r="V371" i="1" s="1"/>
  <c r="W371" i="1" s="1"/>
  <c r="U295" i="1"/>
  <c r="V295" i="1" s="1"/>
  <c r="W295" i="1" s="1"/>
  <c r="U307" i="1"/>
  <c r="V307" i="1" s="1"/>
  <c r="W307" i="1" s="1"/>
  <c r="U306" i="1"/>
  <c r="V306" i="1" s="1"/>
  <c r="W306" i="1" s="1"/>
  <c r="U305" i="1"/>
  <c r="V305" i="1" s="1"/>
  <c r="W305" i="1" s="1"/>
  <c r="U309" i="1"/>
  <c r="V309" i="1" s="1"/>
  <c r="W309" i="1" s="1"/>
  <c r="U294" i="1"/>
  <c r="V294" i="1" s="1"/>
  <c r="W294" i="1" s="1"/>
  <c r="U304" i="1"/>
  <c r="V304" i="1" s="1"/>
  <c r="W304" i="1" s="1"/>
  <c r="U301" i="1"/>
  <c r="V301" i="1" s="1"/>
  <c r="W301" i="1" s="1"/>
  <c r="U302" i="1"/>
  <c r="V302" i="1" s="1"/>
  <c r="W302" i="1" s="1"/>
  <c r="U303" i="1"/>
  <c r="V303" i="1" s="1"/>
  <c r="W303" i="1" s="1"/>
  <c r="U197" i="1"/>
  <c r="V197" i="1" s="1"/>
  <c r="W197" i="1" s="1"/>
  <c r="U193" i="1"/>
  <c r="V193" i="1" s="1"/>
  <c r="W193" i="1" s="1"/>
  <c r="U194" i="1"/>
  <c r="V194" i="1" s="1"/>
  <c r="W194" i="1" s="1"/>
  <c r="U195" i="1"/>
  <c r="V195" i="1" s="1"/>
  <c r="W195" i="1" s="1"/>
  <c r="U192" i="1"/>
  <c r="V192" i="1" s="1"/>
  <c r="W192" i="1" s="1"/>
  <c r="U190" i="1"/>
  <c r="V190" i="1" s="1"/>
  <c r="W190" i="1" s="1"/>
  <c r="U189" i="1"/>
  <c r="V189" i="1" s="1"/>
  <c r="W189" i="1" s="1"/>
  <c r="U181" i="1"/>
  <c r="V181" i="1" s="1"/>
  <c r="W181" i="1" s="1"/>
  <c r="U180" i="1"/>
  <c r="V180" i="1" s="1"/>
  <c r="W180" i="1" s="1"/>
  <c r="U184" i="1"/>
  <c r="V184" i="1" s="1"/>
  <c r="W184" i="1" s="1"/>
  <c r="U183" i="1"/>
  <c r="V183" i="1" s="1"/>
  <c r="W183" i="1" s="1"/>
  <c r="U186" i="1"/>
  <c r="V186" i="1" s="1"/>
  <c r="W186" i="1" s="1"/>
  <c r="U185" i="1"/>
  <c r="V185" i="1" s="1"/>
  <c r="W185" i="1" s="1"/>
  <c r="U199" i="1"/>
  <c r="V199" i="1" s="1"/>
  <c r="W199" i="1" s="1"/>
  <c r="U198" i="1"/>
  <c r="V198" i="1" s="1"/>
  <c r="W198" i="1" s="1"/>
  <c r="U179" i="1"/>
  <c r="V179" i="1" s="1"/>
  <c r="W179" i="1" s="1"/>
  <c r="U176" i="1"/>
  <c r="V176" i="1" s="1"/>
  <c r="W176" i="1" s="1"/>
  <c r="U188" i="1"/>
  <c r="V188" i="1" s="1"/>
  <c r="W188" i="1" s="1"/>
  <c r="U174" i="1"/>
  <c r="V174" i="1" s="1"/>
  <c r="W174" i="1" s="1"/>
  <c r="U173" i="1"/>
  <c r="V173" i="1" s="1"/>
  <c r="W173" i="1" s="1"/>
  <c r="U171" i="1"/>
  <c r="V171" i="1" s="1"/>
  <c r="W171" i="1" s="1"/>
  <c r="U170" i="1"/>
  <c r="V170" i="1" s="1"/>
  <c r="W170" i="1" s="1"/>
  <c r="U175" i="1"/>
  <c r="V175" i="1" s="1"/>
  <c r="W175" i="1" s="1"/>
  <c r="U169" i="1"/>
  <c r="V169" i="1" s="1"/>
  <c r="W169" i="1" s="1"/>
  <c r="U158" i="1"/>
  <c r="V158" i="1" s="1"/>
  <c r="W158" i="1" s="1"/>
  <c r="U70" i="1"/>
  <c r="V70" i="1" s="1"/>
  <c r="W70" i="1" s="1"/>
  <c r="U69" i="1"/>
  <c r="V69" i="1" s="1"/>
  <c r="W69" i="1" s="1"/>
  <c r="U95" i="1"/>
  <c r="V95" i="1" s="1"/>
  <c r="W95" i="1" s="1"/>
  <c r="U93" i="1"/>
  <c r="V93" i="1" s="1"/>
  <c r="W93" i="1" s="1"/>
  <c r="U92" i="1"/>
  <c r="V92" i="1" s="1"/>
  <c r="W92" i="1" s="1"/>
  <c r="U91" i="1"/>
  <c r="V91" i="1" s="1"/>
  <c r="W91" i="1" s="1"/>
  <c r="U87" i="1"/>
  <c r="V87" i="1" s="1"/>
  <c r="W87" i="1" s="1"/>
  <c r="U89" i="1"/>
  <c r="V89" i="1" s="1"/>
  <c r="W89" i="1" s="1"/>
  <c r="U75" i="1"/>
  <c r="V75" i="1" s="1"/>
  <c r="W75" i="1" s="1"/>
  <c r="U86" i="1"/>
  <c r="V86" i="1" s="1"/>
  <c r="W86" i="1" s="1"/>
  <c r="U88" i="1"/>
  <c r="V88" i="1" s="1"/>
  <c r="W88" i="1" s="1"/>
  <c r="U84" i="1"/>
  <c r="V84" i="1" s="1"/>
  <c r="W84" i="1" s="1"/>
  <c r="U81" i="1"/>
  <c r="V81" i="1" s="1"/>
  <c r="W81" i="1" s="1"/>
  <c r="U78" i="1"/>
  <c r="V78" i="1" s="1"/>
  <c r="W78" i="1" s="1"/>
  <c r="U77" i="1"/>
  <c r="V77" i="1" s="1"/>
  <c r="W77" i="1" s="1"/>
  <c r="U76" i="1"/>
  <c r="V76" i="1" s="1"/>
  <c r="W76" i="1" s="1"/>
  <c r="U96" i="1"/>
  <c r="V96" i="1" s="1"/>
  <c r="W96" i="1" s="1"/>
  <c r="U61" i="1"/>
  <c r="V61" i="1" s="1"/>
  <c r="W61" i="1" s="1"/>
  <c r="U60" i="1"/>
  <c r="V60" i="1" s="1"/>
  <c r="W60" i="1" s="1"/>
  <c r="U98" i="1"/>
  <c r="V98" i="1" s="1"/>
  <c r="W98" i="1" s="1"/>
  <c r="U100" i="1"/>
  <c r="V100" i="1" s="1"/>
  <c r="W100" i="1" s="1"/>
  <c r="U99" i="1"/>
  <c r="V99" i="1" s="1"/>
  <c r="W99" i="1" s="1"/>
  <c r="U19" i="1"/>
  <c r="V19" i="1" s="1"/>
  <c r="W19" i="1" s="1"/>
  <c r="U21" i="1"/>
  <c r="V21" i="1" s="1"/>
  <c r="W21" i="1" s="1"/>
  <c r="U18" i="1"/>
  <c r="V18" i="1" s="1"/>
  <c r="W18" i="1" s="1"/>
  <c r="U24" i="1"/>
  <c r="V24" i="1" s="1"/>
  <c r="W24" i="1" s="1"/>
  <c r="U23" i="1"/>
  <c r="V23" i="1" s="1"/>
  <c r="W23" i="1" s="1"/>
  <c r="U15" i="1"/>
  <c r="V15" i="1" s="1"/>
  <c r="W15" i="1" s="1"/>
  <c r="U17" i="1"/>
  <c r="V17" i="1" s="1"/>
  <c r="W17" i="1" s="1"/>
  <c r="U1366" i="1"/>
  <c r="P1366" i="1" s="1"/>
  <c r="U1365" i="1"/>
  <c r="P1365" i="1" s="1"/>
  <c r="U975" i="1"/>
  <c r="P975" i="1" s="1"/>
  <c r="U951" i="1"/>
  <c r="P951" i="1" s="1"/>
  <c r="U940" i="1"/>
  <c r="U928" i="1"/>
  <c r="P928" i="1" s="1"/>
  <c r="U156" i="1"/>
  <c r="P156" i="1" s="1"/>
  <c r="U155" i="1"/>
  <c r="P155" i="1" s="1"/>
  <c r="U142" i="1"/>
  <c r="V142" i="1" s="1"/>
  <c r="W142" i="1" s="1"/>
  <c r="U59" i="1"/>
  <c r="V59" i="1" s="1"/>
  <c r="W59" i="1" s="1"/>
  <c r="U1637" i="1"/>
  <c r="V1637" i="1" s="1"/>
  <c r="W1637" i="1" s="1"/>
  <c r="U1635" i="1"/>
  <c r="V1635" i="1" s="1"/>
  <c r="W1635" i="1" s="1"/>
  <c r="U1634" i="1"/>
  <c r="V1634" i="1" s="1"/>
  <c r="W1634" i="1" s="1"/>
  <c r="U1626" i="1"/>
  <c r="V1626" i="1" s="1"/>
  <c r="W1626" i="1" s="1"/>
  <c r="U1625" i="1"/>
  <c r="V1625" i="1" s="1"/>
  <c r="W1625" i="1" s="1"/>
  <c r="U1624" i="1"/>
  <c r="V1624" i="1" s="1"/>
  <c r="W1624" i="1" s="1"/>
  <c r="U1623" i="1"/>
  <c r="V1623" i="1" s="1"/>
  <c r="W1623" i="1" s="1"/>
  <c r="U1633" i="1"/>
  <c r="V1633" i="1" s="1"/>
  <c r="W1633" i="1" s="1"/>
  <c r="U1632" i="1"/>
  <c r="V1632" i="1" s="1"/>
  <c r="W1632" i="1" s="1"/>
  <c r="U1631" i="1"/>
  <c r="V1631" i="1" s="1"/>
  <c r="W1631" i="1" s="1"/>
  <c r="U1622" i="1"/>
  <c r="V1622" i="1" s="1"/>
  <c r="W1622" i="1" s="1"/>
  <c r="U1621" i="1"/>
  <c r="V1621" i="1" s="1"/>
  <c r="W1621" i="1" s="1"/>
  <c r="U1630" i="1"/>
  <c r="V1630" i="1" s="1"/>
  <c r="W1630" i="1" s="1"/>
  <c r="U1629" i="1"/>
  <c r="V1629" i="1" s="1"/>
  <c r="W1629" i="1" s="1"/>
  <c r="U1628" i="1"/>
  <c r="V1628" i="1" s="1"/>
  <c r="W1628" i="1" s="1"/>
  <c r="U1627" i="1"/>
  <c r="V1627" i="1" s="1"/>
  <c r="W1627" i="1" s="1"/>
  <c r="U1606" i="1"/>
  <c r="V1606" i="1" s="1"/>
  <c r="W1606" i="1" s="1"/>
  <c r="U1608" i="1"/>
  <c r="V1608" i="1" s="1"/>
  <c r="W1608" i="1" s="1"/>
  <c r="U1579" i="1"/>
  <c r="V1579" i="1" s="1"/>
  <c r="W1579" i="1" s="1"/>
  <c r="U1607" i="1"/>
  <c r="V1607" i="1" s="1"/>
  <c r="W1607" i="1" s="1"/>
  <c r="U1605" i="1"/>
  <c r="V1605" i="1" s="1"/>
  <c r="W1605" i="1" s="1"/>
  <c r="U1599" i="1"/>
  <c r="V1599" i="1" s="1"/>
  <c r="W1599" i="1" s="1"/>
  <c r="U1604" i="1"/>
  <c r="V1604" i="1" s="1"/>
  <c r="W1604" i="1" s="1"/>
  <c r="U1603" i="1"/>
  <c r="V1603" i="1" s="1"/>
  <c r="W1603" i="1" s="1"/>
  <c r="U1601" i="1"/>
  <c r="V1601" i="1" s="1"/>
  <c r="W1601" i="1" s="1"/>
  <c r="U1602" i="1"/>
  <c r="V1602" i="1" s="1"/>
  <c r="W1602" i="1" s="1"/>
  <c r="U1598" i="1"/>
  <c r="V1598" i="1" s="1"/>
  <c r="W1598" i="1" s="1"/>
  <c r="U1600" i="1"/>
  <c r="V1600" i="1" s="1"/>
  <c r="W1600" i="1" s="1"/>
  <c r="U1597" i="1"/>
  <c r="V1597" i="1" s="1"/>
  <c r="W1597" i="1" s="1"/>
  <c r="U1595" i="1"/>
  <c r="V1595" i="1" s="1"/>
  <c r="W1595" i="1" s="1"/>
  <c r="U1578" i="1"/>
  <c r="V1578" i="1" s="1"/>
  <c r="W1578" i="1" s="1"/>
  <c r="U1594" i="1"/>
  <c r="V1594" i="1" s="1"/>
  <c r="W1594" i="1" s="1"/>
  <c r="U1596" i="1"/>
  <c r="V1596" i="1" s="1"/>
  <c r="W1596" i="1" s="1"/>
  <c r="U1591" i="1"/>
  <c r="V1591" i="1" s="1"/>
  <c r="W1591" i="1" s="1"/>
  <c r="U1593" i="1"/>
  <c r="V1593" i="1" s="1"/>
  <c r="W1593" i="1" s="1"/>
  <c r="U1590" i="1"/>
  <c r="V1590" i="1" s="1"/>
  <c r="W1590" i="1" s="1"/>
  <c r="U1592" i="1"/>
  <c r="V1592" i="1" s="1"/>
  <c r="W1592" i="1" s="1"/>
  <c r="U1587" i="1"/>
  <c r="V1587" i="1" s="1"/>
  <c r="W1587" i="1" s="1"/>
  <c r="U1589" i="1"/>
  <c r="V1589" i="1" s="1"/>
  <c r="W1589" i="1" s="1"/>
  <c r="U1586" i="1"/>
  <c r="V1586" i="1" s="1"/>
  <c r="W1586" i="1" s="1"/>
  <c r="U1588" i="1"/>
  <c r="V1588" i="1" s="1"/>
  <c r="W1588" i="1" s="1"/>
  <c r="U1585" i="1"/>
  <c r="V1585" i="1" s="1"/>
  <c r="W1585" i="1" s="1"/>
  <c r="U1584" i="1"/>
  <c r="V1584" i="1" s="1"/>
  <c r="W1584" i="1" s="1"/>
  <c r="U1583" i="1"/>
  <c r="V1583" i="1" s="1"/>
  <c r="W1583" i="1" s="1"/>
  <c r="U1582" i="1"/>
  <c r="V1582" i="1" s="1"/>
  <c r="W1582" i="1" s="1"/>
  <c r="U1581" i="1"/>
  <c r="V1581" i="1" s="1"/>
  <c r="W1581" i="1" s="1"/>
  <c r="U1580" i="1"/>
  <c r="V1580" i="1" s="1"/>
  <c r="W1580" i="1" s="1"/>
  <c r="U1618" i="1"/>
  <c r="V1618" i="1" s="1"/>
  <c r="W1618" i="1" s="1"/>
  <c r="U1616" i="1"/>
  <c r="V1616" i="1" s="1"/>
  <c r="W1616" i="1" s="1"/>
  <c r="U1610" i="1"/>
  <c r="V1610" i="1" s="1"/>
  <c r="W1610" i="1" s="1"/>
  <c r="U1617" i="1"/>
  <c r="V1617" i="1" s="1"/>
  <c r="W1617" i="1" s="1"/>
  <c r="U1615" i="1"/>
  <c r="V1615" i="1" s="1"/>
  <c r="W1615" i="1" s="1"/>
  <c r="U1612" i="1"/>
  <c r="V1612" i="1" s="1"/>
  <c r="W1612" i="1" s="1"/>
  <c r="U1614" i="1"/>
  <c r="V1614" i="1" s="1"/>
  <c r="W1614" i="1" s="1"/>
  <c r="U1609" i="1"/>
  <c r="V1609" i="1" s="1"/>
  <c r="W1609" i="1" s="1"/>
  <c r="U1613" i="1"/>
  <c r="V1613" i="1" s="1"/>
  <c r="W1613" i="1" s="1"/>
  <c r="U1611" i="1"/>
  <c r="V1611" i="1" s="1"/>
  <c r="W1611" i="1" s="1"/>
  <c r="U1619" i="1"/>
  <c r="V1619" i="1" s="1"/>
  <c r="W1619" i="1" s="1"/>
  <c r="U1620" i="1"/>
  <c r="V1620" i="1" s="1"/>
  <c r="W1620" i="1" s="1"/>
  <c r="U1575" i="1"/>
  <c r="V1575" i="1" s="1"/>
  <c r="W1575" i="1" s="1"/>
  <c r="U1576" i="1"/>
  <c r="V1576" i="1" s="1"/>
  <c r="W1576" i="1" s="1"/>
  <c r="U1574" i="1"/>
  <c r="V1574" i="1" s="1"/>
  <c r="W1574" i="1" s="1"/>
  <c r="U1566" i="1"/>
  <c r="V1566" i="1" s="1"/>
  <c r="W1566" i="1" s="1"/>
  <c r="U1567" i="1"/>
  <c r="V1567" i="1" s="1"/>
  <c r="W1567" i="1" s="1"/>
  <c r="U1568" i="1"/>
  <c r="V1568" i="1" s="1"/>
  <c r="W1568" i="1" s="1"/>
  <c r="U1569" i="1"/>
  <c r="V1569" i="1" s="1"/>
  <c r="W1569" i="1" s="1"/>
  <c r="U1550" i="1"/>
  <c r="V1550" i="1" s="1"/>
  <c r="W1550" i="1" s="1"/>
  <c r="U1551" i="1"/>
  <c r="V1551" i="1" s="1"/>
  <c r="W1551" i="1" s="1"/>
  <c r="U1553" i="1"/>
  <c r="V1553" i="1" s="1"/>
  <c r="W1553" i="1" s="1"/>
  <c r="U1552" i="1"/>
  <c r="V1552" i="1" s="1"/>
  <c r="W1552" i="1" s="1"/>
  <c r="U1554" i="1"/>
  <c r="V1554" i="1" s="1"/>
  <c r="W1554" i="1" s="1"/>
  <c r="U1555" i="1"/>
  <c r="V1555" i="1" s="1"/>
  <c r="W1555" i="1" s="1"/>
  <c r="U1556" i="1"/>
  <c r="V1556" i="1" s="1"/>
  <c r="W1556" i="1" s="1"/>
  <c r="U1557" i="1"/>
  <c r="V1557" i="1" s="1"/>
  <c r="W1557" i="1" s="1"/>
  <c r="U1538" i="1"/>
  <c r="V1538" i="1" s="1"/>
  <c r="W1538" i="1" s="1"/>
  <c r="U1536" i="1"/>
  <c r="V1536" i="1" s="1"/>
  <c r="W1536" i="1" s="1"/>
  <c r="U1548" i="1"/>
  <c r="V1548" i="1" s="1"/>
  <c r="W1548" i="1" s="1"/>
  <c r="U1549" i="1"/>
  <c r="V1549" i="1" s="1"/>
  <c r="W1549" i="1" s="1"/>
  <c r="U1532" i="1"/>
  <c r="V1532" i="1" s="1"/>
  <c r="W1532" i="1" s="1"/>
  <c r="U1533" i="1"/>
  <c r="V1533" i="1" s="1"/>
  <c r="W1533" i="1" s="1"/>
  <c r="U1534" i="1"/>
  <c r="V1534" i="1" s="1"/>
  <c r="W1534" i="1" s="1"/>
  <c r="U1535" i="1"/>
  <c r="V1535" i="1" s="1"/>
  <c r="W1535" i="1" s="1"/>
  <c r="U1530" i="1"/>
  <c r="V1530" i="1" s="1"/>
  <c r="W1530" i="1" s="1"/>
  <c r="U1531" i="1"/>
  <c r="V1531" i="1" s="1"/>
  <c r="W1531" i="1" s="1"/>
  <c r="U1528" i="1"/>
  <c r="V1528" i="1" s="1"/>
  <c r="W1528" i="1" s="1"/>
  <c r="U1529" i="1"/>
  <c r="V1529" i="1" s="1"/>
  <c r="W1529" i="1" s="1"/>
  <c r="U1516" i="1"/>
  <c r="V1516" i="1" s="1"/>
  <c r="W1516" i="1" s="1"/>
  <c r="U1515" i="1"/>
  <c r="V1515" i="1" s="1"/>
  <c r="W1515" i="1" s="1"/>
  <c r="U1518" i="1"/>
  <c r="V1518" i="1" s="1"/>
  <c r="W1518" i="1" s="1"/>
  <c r="U1517" i="1"/>
  <c r="V1517" i="1" s="1"/>
  <c r="W1517" i="1" s="1"/>
  <c r="U1521" i="1"/>
  <c r="V1521" i="1" s="1"/>
  <c r="W1521" i="1" s="1"/>
  <c r="U1519" i="1"/>
  <c r="V1519" i="1" s="1"/>
  <c r="W1519" i="1" s="1"/>
  <c r="U1524" i="1"/>
  <c r="V1524" i="1" s="1"/>
  <c r="W1524" i="1" s="1"/>
  <c r="U1522" i="1"/>
  <c r="V1522" i="1" s="1"/>
  <c r="W1522" i="1" s="1"/>
  <c r="U1520" i="1"/>
  <c r="V1520" i="1" s="1"/>
  <c r="W1520" i="1" s="1"/>
  <c r="U1525" i="1"/>
  <c r="V1525" i="1" s="1"/>
  <c r="W1525" i="1" s="1"/>
  <c r="U1512" i="1"/>
  <c r="V1512" i="1" s="1"/>
  <c r="W1512" i="1" s="1"/>
  <c r="U1511" i="1"/>
  <c r="V1511" i="1" s="1"/>
  <c r="W1511" i="1" s="1"/>
  <c r="U1510" i="1"/>
  <c r="V1510" i="1" s="1"/>
  <c r="W1510" i="1" s="1"/>
  <c r="U1514" i="1"/>
  <c r="V1514" i="1" s="1"/>
  <c r="W1514" i="1" s="1"/>
  <c r="U1509" i="1"/>
  <c r="V1509" i="1" s="1"/>
  <c r="W1509" i="1" s="1"/>
  <c r="U1508" i="1"/>
  <c r="V1508" i="1" s="1"/>
  <c r="W1508" i="1" s="1"/>
  <c r="U1507" i="1"/>
  <c r="V1507" i="1" s="1"/>
  <c r="W1507" i="1" s="1"/>
  <c r="U1506" i="1"/>
  <c r="V1506" i="1" s="1"/>
  <c r="W1506" i="1" s="1"/>
  <c r="U1505" i="1"/>
  <c r="V1505" i="1" s="1"/>
  <c r="W1505" i="1" s="1"/>
  <c r="U1504" i="1"/>
  <c r="V1504" i="1" s="1"/>
  <c r="W1504" i="1" s="1"/>
  <c r="U1497" i="1"/>
  <c r="V1497" i="1" s="1"/>
  <c r="W1497" i="1" s="1"/>
  <c r="U1496" i="1"/>
  <c r="V1496" i="1" s="1"/>
  <c r="W1496" i="1" s="1"/>
  <c r="U1499" i="1"/>
  <c r="V1499" i="1" s="1"/>
  <c r="W1499" i="1" s="1"/>
  <c r="U1498" i="1"/>
  <c r="V1498" i="1" s="1"/>
  <c r="W1498" i="1" s="1"/>
  <c r="U1501" i="1"/>
  <c r="V1501" i="1" s="1"/>
  <c r="W1501" i="1" s="1"/>
  <c r="U1494" i="1"/>
  <c r="V1494" i="1" s="1"/>
  <c r="W1494" i="1" s="1"/>
  <c r="U1493" i="1"/>
  <c r="V1493" i="1" s="1"/>
  <c r="W1493" i="1" s="1"/>
  <c r="U1492" i="1"/>
  <c r="V1492" i="1" s="1"/>
  <c r="W1492" i="1" s="1"/>
  <c r="U1491" i="1"/>
  <c r="V1491" i="1" s="1"/>
  <c r="W1491" i="1" s="1"/>
  <c r="U1490" i="1"/>
  <c r="V1490" i="1" s="1"/>
  <c r="W1490" i="1" s="1"/>
  <c r="U1503" i="1"/>
  <c r="V1503" i="1" s="1"/>
  <c r="W1503" i="1" s="1"/>
  <c r="U1483" i="1"/>
  <c r="V1483" i="1" s="1"/>
  <c r="W1483" i="1" s="1"/>
  <c r="U1482" i="1"/>
  <c r="V1482" i="1" s="1"/>
  <c r="W1482" i="1" s="1"/>
  <c r="U1487" i="1"/>
  <c r="V1487" i="1" s="1"/>
  <c r="W1487" i="1" s="1"/>
  <c r="U1460" i="1"/>
  <c r="V1460" i="1" s="1"/>
  <c r="W1460" i="1" s="1"/>
  <c r="U1459" i="1"/>
  <c r="V1459" i="1" s="1"/>
  <c r="W1459" i="1" s="1"/>
  <c r="U1457" i="1"/>
  <c r="V1457" i="1" s="1"/>
  <c r="W1457" i="1" s="1"/>
  <c r="U1456" i="1"/>
  <c r="V1456" i="1" s="1"/>
  <c r="W1456" i="1" s="1"/>
  <c r="U1453" i="1"/>
  <c r="V1453" i="1" s="1"/>
  <c r="W1453" i="1" s="1"/>
  <c r="U1455" i="1"/>
  <c r="V1455" i="1" s="1"/>
  <c r="W1455" i="1" s="1"/>
  <c r="U1452" i="1"/>
  <c r="V1452" i="1" s="1"/>
  <c r="W1452" i="1" s="1"/>
  <c r="U1480" i="1"/>
  <c r="V1480" i="1" s="1"/>
  <c r="W1480" i="1" s="1"/>
  <c r="U1445" i="1"/>
  <c r="V1445" i="1" s="1"/>
  <c r="W1445" i="1" s="1"/>
  <c r="U1444" i="1"/>
  <c r="V1444" i="1" s="1"/>
  <c r="W1444" i="1" s="1"/>
  <c r="U1443" i="1"/>
  <c r="V1443" i="1" s="1"/>
  <c r="W1443" i="1" s="1"/>
  <c r="U1442" i="1"/>
  <c r="V1442" i="1" s="1"/>
  <c r="W1442" i="1" s="1"/>
  <c r="U1441" i="1"/>
  <c r="V1441" i="1" s="1"/>
  <c r="W1441" i="1" s="1"/>
  <c r="U1440" i="1"/>
  <c r="V1440" i="1" s="1"/>
  <c r="W1440" i="1" s="1"/>
  <c r="U1439" i="1"/>
  <c r="V1439" i="1" s="1"/>
  <c r="W1439" i="1" s="1"/>
  <c r="U1438" i="1"/>
  <c r="V1438" i="1" s="1"/>
  <c r="W1438" i="1" s="1"/>
  <c r="U1447" i="1"/>
  <c r="V1447" i="1" s="1"/>
  <c r="W1447" i="1" s="1"/>
  <c r="U1446" i="1"/>
  <c r="V1446" i="1" s="1"/>
  <c r="W1446" i="1" s="1"/>
  <c r="U1451" i="1"/>
  <c r="V1451" i="1" s="1"/>
  <c r="W1451" i="1" s="1"/>
  <c r="U1450" i="1"/>
  <c r="V1450" i="1" s="1"/>
  <c r="W1450" i="1" s="1"/>
  <c r="U1449" i="1"/>
  <c r="V1449" i="1" s="1"/>
  <c r="W1449" i="1" s="1"/>
  <c r="U1448" i="1"/>
  <c r="V1448" i="1" s="1"/>
  <c r="W1448" i="1" s="1"/>
  <c r="U1437" i="1"/>
  <c r="V1437" i="1" s="1"/>
  <c r="W1437" i="1" s="1"/>
  <c r="U1436" i="1"/>
  <c r="V1436" i="1" s="1"/>
  <c r="W1436" i="1" s="1"/>
  <c r="U1411" i="1"/>
  <c r="V1411" i="1" s="1"/>
  <c r="W1411" i="1" s="1"/>
  <c r="U1410" i="1"/>
  <c r="V1410" i="1" s="1"/>
  <c r="W1410" i="1" s="1"/>
  <c r="U1413" i="1"/>
  <c r="V1413" i="1" s="1"/>
  <c r="W1413" i="1" s="1"/>
  <c r="U1412" i="1"/>
  <c r="V1412" i="1" s="1"/>
  <c r="W1412" i="1" s="1"/>
  <c r="U1409" i="1"/>
  <c r="V1409" i="1" s="1"/>
  <c r="W1409" i="1" s="1"/>
  <c r="U1408" i="1"/>
  <c r="V1408" i="1" s="1"/>
  <c r="W1408" i="1" s="1"/>
  <c r="U1407" i="1"/>
  <c r="V1407" i="1" s="1"/>
  <c r="W1407" i="1" s="1"/>
  <c r="U1404" i="1"/>
  <c r="V1404" i="1" s="1"/>
  <c r="W1404" i="1" s="1"/>
  <c r="U1392" i="1"/>
  <c r="V1392" i="1" s="1"/>
  <c r="W1392" i="1" s="1"/>
  <c r="U1391" i="1"/>
  <c r="V1391" i="1" s="1"/>
  <c r="W1391" i="1" s="1"/>
  <c r="U1388" i="1"/>
  <c r="V1388" i="1" s="1"/>
  <c r="W1388" i="1" s="1"/>
  <c r="U1387" i="1"/>
  <c r="V1387" i="1" s="1"/>
  <c r="W1387" i="1" s="1"/>
  <c r="U1386" i="1"/>
  <c r="V1386" i="1" s="1"/>
  <c r="W1386" i="1" s="1"/>
  <c r="U1381" i="1"/>
  <c r="V1381" i="1" s="1"/>
  <c r="W1381" i="1" s="1"/>
  <c r="U1380" i="1"/>
  <c r="V1380" i="1" s="1"/>
  <c r="W1380" i="1" s="1"/>
  <c r="U1382" i="1"/>
  <c r="V1382" i="1" s="1"/>
  <c r="W1382" i="1" s="1"/>
  <c r="U1385" i="1"/>
  <c r="V1385" i="1" s="1"/>
  <c r="W1385" i="1" s="1"/>
  <c r="U1370" i="1"/>
  <c r="V1370" i="1" s="1"/>
  <c r="W1370" i="1" s="1"/>
  <c r="U1371" i="1"/>
  <c r="V1371" i="1" s="1"/>
  <c r="W1371" i="1" s="1"/>
  <c r="U1372" i="1"/>
  <c r="V1372" i="1" s="1"/>
  <c r="W1372" i="1" s="1"/>
  <c r="U1373" i="1"/>
  <c r="V1373" i="1" s="1"/>
  <c r="W1373" i="1" s="1"/>
  <c r="U1374" i="1"/>
  <c r="V1374" i="1" s="1"/>
  <c r="W1374" i="1" s="1"/>
  <c r="U1375" i="1"/>
  <c r="V1375" i="1" s="1"/>
  <c r="W1375" i="1" s="1"/>
  <c r="U1378" i="1"/>
  <c r="V1378" i="1" s="1"/>
  <c r="W1378" i="1" s="1"/>
  <c r="U1376" i="1"/>
  <c r="V1376" i="1" s="1"/>
  <c r="W1376" i="1" s="1"/>
  <c r="U1377" i="1"/>
  <c r="V1377" i="1" s="1"/>
  <c r="W1377" i="1" s="1"/>
  <c r="U1379" i="1"/>
  <c r="V1379" i="1" s="1"/>
  <c r="W1379" i="1" s="1"/>
  <c r="U1360" i="1"/>
  <c r="V1360" i="1" s="1"/>
  <c r="W1360" i="1" s="1"/>
  <c r="U1362" i="1"/>
  <c r="V1362" i="1" s="1"/>
  <c r="W1362" i="1" s="1"/>
  <c r="U1364" i="1"/>
  <c r="V1364" i="1" s="1"/>
  <c r="W1364" i="1" s="1"/>
  <c r="U1368" i="1"/>
  <c r="V1368" i="1" s="1"/>
  <c r="W1368" i="1" s="1"/>
  <c r="U1367" i="1"/>
  <c r="V1367" i="1" s="1"/>
  <c r="W1367" i="1" s="1"/>
  <c r="U1363" i="1"/>
  <c r="V1363" i="1" s="1"/>
  <c r="W1363" i="1" s="1"/>
  <c r="U1361" i="1"/>
  <c r="V1361" i="1" s="1"/>
  <c r="W1361" i="1" s="1"/>
  <c r="U1341" i="1"/>
  <c r="V1341" i="1" s="1"/>
  <c r="W1341" i="1" s="1"/>
  <c r="U1340" i="1"/>
  <c r="V1340" i="1" s="1"/>
  <c r="W1340" i="1" s="1"/>
  <c r="U1339" i="1"/>
  <c r="V1339" i="1" s="1"/>
  <c r="W1339" i="1" s="1"/>
  <c r="U1324" i="1"/>
  <c r="V1324" i="1" s="1"/>
  <c r="W1324" i="1" s="1"/>
  <c r="U1323" i="1"/>
  <c r="V1323" i="1" s="1"/>
  <c r="W1323" i="1" s="1"/>
  <c r="U1329" i="1"/>
  <c r="V1329" i="1" s="1"/>
  <c r="W1329" i="1" s="1"/>
  <c r="U1328" i="1"/>
  <c r="V1328" i="1" s="1"/>
  <c r="W1328" i="1" s="1"/>
  <c r="U1327" i="1"/>
  <c r="V1327" i="1" s="1"/>
  <c r="W1327" i="1" s="1"/>
  <c r="U1326" i="1"/>
  <c r="V1326" i="1" s="1"/>
  <c r="W1326" i="1" s="1"/>
  <c r="U1304" i="1"/>
  <c r="V1304" i="1" s="1"/>
  <c r="W1304" i="1" s="1"/>
  <c r="U1306" i="1"/>
  <c r="V1306" i="1" s="1"/>
  <c r="W1306" i="1" s="1"/>
  <c r="U1303" i="1"/>
  <c r="V1303" i="1" s="1"/>
  <c r="W1303" i="1" s="1"/>
  <c r="U1305" i="1"/>
  <c r="V1305" i="1" s="1"/>
  <c r="W1305" i="1" s="1"/>
  <c r="U1300" i="1"/>
  <c r="V1300" i="1" s="1"/>
  <c r="W1300" i="1" s="1"/>
  <c r="U1307" i="1"/>
  <c r="V1307" i="1" s="1"/>
  <c r="W1307" i="1" s="1"/>
  <c r="U1299" i="1"/>
  <c r="V1299" i="1" s="1"/>
  <c r="W1299" i="1" s="1"/>
  <c r="U1302" i="1"/>
  <c r="V1302" i="1" s="1"/>
  <c r="W1302" i="1" s="1"/>
  <c r="U1301" i="1"/>
  <c r="V1301" i="1" s="1"/>
  <c r="W1301" i="1" s="1"/>
  <c r="U1235" i="1"/>
  <c r="V1235" i="1" s="1"/>
  <c r="W1235" i="1" s="1"/>
  <c r="U1233" i="1"/>
  <c r="V1233" i="1" s="1"/>
  <c r="W1233" i="1" s="1"/>
  <c r="U1234" i="1"/>
  <c r="V1234" i="1" s="1"/>
  <c r="W1234" i="1" s="1"/>
  <c r="U1232" i="1"/>
  <c r="V1232" i="1" s="1"/>
  <c r="W1232" i="1" s="1"/>
  <c r="U1231" i="1"/>
  <c r="V1231" i="1" s="1"/>
  <c r="W1231" i="1" s="1"/>
  <c r="U1229" i="1"/>
  <c r="V1229" i="1" s="1"/>
  <c r="W1229" i="1" s="1"/>
  <c r="U1230" i="1"/>
  <c r="V1230" i="1" s="1"/>
  <c r="W1230" i="1" s="1"/>
  <c r="U1228" i="1"/>
  <c r="V1228" i="1" s="1"/>
  <c r="W1228" i="1" s="1"/>
  <c r="U1246" i="1"/>
  <c r="V1246" i="1" s="1"/>
  <c r="W1246" i="1" s="1"/>
  <c r="U1244" i="1"/>
  <c r="V1244" i="1" s="1"/>
  <c r="W1244" i="1" s="1"/>
  <c r="U1245" i="1"/>
  <c r="V1245" i="1" s="1"/>
  <c r="W1245" i="1" s="1"/>
  <c r="U1243" i="1"/>
  <c r="V1243" i="1" s="1"/>
  <c r="W1243" i="1" s="1"/>
  <c r="U1266" i="1"/>
  <c r="V1266" i="1" s="1"/>
  <c r="W1266" i="1" s="1"/>
  <c r="U1265" i="1"/>
  <c r="V1265" i="1" s="1"/>
  <c r="W1265" i="1" s="1"/>
  <c r="U1275" i="1"/>
  <c r="V1275" i="1" s="1"/>
  <c r="W1275" i="1" s="1"/>
  <c r="U1268" i="1"/>
  <c r="V1268" i="1" s="1"/>
  <c r="W1268" i="1" s="1"/>
  <c r="U1267" i="1"/>
  <c r="V1267" i="1" s="1"/>
  <c r="W1267" i="1" s="1"/>
  <c r="U1269" i="1"/>
  <c r="V1269" i="1" s="1"/>
  <c r="W1269" i="1" s="1"/>
  <c r="U1270" i="1"/>
  <c r="V1270" i="1" s="1"/>
  <c r="W1270" i="1" s="1"/>
  <c r="U1271" i="1"/>
  <c r="V1271" i="1" s="1"/>
  <c r="W1271" i="1" s="1"/>
  <c r="U1273" i="1"/>
  <c r="V1273" i="1" s="1"/>
  <c r="W1273" i="1" s="1"/>
  <c r="U1254" i="1"/>
  <c r="V1254" i="1" s="1"/>
  <c r="W1254" i="1" s="1"/>
  <c r="U1253" i="1"/>
  <c r="V1253" i="1" s="1"/>
  <c r="W1253" i="1" s="1"/>
  <c r="U1250" i="1"/>
  <c r="V1250" i="1" s="1"/>
  <c r="W1250" i="1" s="1"/>
  <c r="U1249" i="1"/>
  <c r="V1249" i="1" s="1"/>
  <c r="W1249" i="1" s="1"/>
  <c r="U1251" i="1"/>
  <c r="V1251" i="1" s="1"/>
  <c r="W1251" i="1" s="1"/>
  <c r="U1261" i="1"/>
  <c r="V1261" i="1" s="1"/>
  <c r="W1261" i="1" s="1"/>
  <c r="U1248" i="1"/>
  <c r="V1248" i="1" s="1"/>
  <c r="W1248" i="1" s="1"/>
  <c r="U1247" i="1"/>
  <c r="V1247" i="1" s="1"/>
  <c r="W1247" i="1" s="1"/>
  <c r="U1255" i="1"/>
  <c r="V1255" i="1" s="1"/>
  <c r="W1255" i="1" s="1"/>
  <c r="U1277" i="1"/>
  <c r="V1277" i="1" s="1"/>
  <c r="W1277" i="1" s="1"/>
  <c r="U1262" i="1"/>
  <c r="V1262" i="1" s="1"/>
  <c r="W1262" i="1" s="1"/>
  <c r="U1259" i="1"/>
  <c r="V1259" i="1" s="1"/>
  <c r="W1259" i="1" s="1"/>
  <c r="U1258" i="1"/>
  <c r="V1258" i="1" s="1"/>
  <c r="W1258" i="1" s="1"/>
  <c r="U1257" i="1"/>
  <c r="V1257" i="1" s="1"/>
  <c r="W1257" i="1" s="1"/>
  <c r="U1256" i="1"/>
  <c r="V1256" i="1" s="1"/>
  <c r="W1256" i="1" s="1"/>
  <c r="U1290" i="1"/>
  <c r="V1290" i="1" s="1"/>
  <c r="W1290" i="1" s="1"/>
  <c r="U1289" i="1"/>
  <c r="V1289" i="1" s="1"/>
  <c r="W1289" i="1" s="1"/>
  <c r="U1294" i="1"/>
  <c r="V1294" i="1" s="1"/>
  <c r="W1294" i="1" s="1"/>
  <c r="U1298" i="1"/>
  <c r="V1298" i="1" s="1"/>
  <c r="W1298" i="1" s="1"/>
  <c r="U1291" i="1"/>
  <c r="V1291" i="1" s="1"/>
  <c r="W1291" i="1" s="1"/>
  <c r="U1295" i="1"/>
  <c r="V1295" i="1" s="1"/>
  <c r="W1295" i="1" s="1"/>
  <c r="U1288" i="1"/>
  <c r="V1288" i="1" s="1"/>
  <c r="W1288" i="1" s="1"/>
  <c r="U1287" i="1"/>
  <c r="V1287" i="1" s="1"/>
  <c r="W1287" i="1" s="1"/>
  <c r="U1318" i="1"/>
  <c r="V1318" i="1" s="1"/>
  <c r="W1318" i="1" s="1"/>
  <c r="U1317" i="1"/>
  <c r="V1317" i="1" s="1"/>
  <c r="W1317" i="1" s="1"/>
  <c r="U1322" i="1"/>
  <c r="V1322" i="1" s="1"/>
  <c r="W1322" i="1" s="1"/>
  <c r="U1319" i="1"/>
  <c r="V1319" i="1" s="1"/>
  <c r="W1319" i="1" s="1"/>
  <c r="U1316" i="1"/>
  <c r="V1316" i="1" s="1"/>
  <c r="W1316" i="1" s="1"/>
  <c r="U1315" i="1"/>
  <c r="V1315" i="1" s="1"/>
  <c r="W1315" i="1" s="1"/>
  <c r="U1187" i="1"/>
  <c r="V1187" i="1" s="1"/>
  <c r="W1187" i="1" s="1"/>
  <c r="U1186" i="1"/>
  <c r="V1186" i="1" s="1"/>
  <c r="W1186" i="1" s="1"/>
  <c r="U1185" i="1"/>
  <c r="V1185" i="1" s="1"/>
  <c r="W1185" i="1" s="1"/>
  <c r="U1184" i="1"/>
  <c r="V1184" i="1" s="1"/>
  <c r="W1184" i="1" s="1"/>
  <c r="U1225" i="1"/>
  <c r="V1225" i="1" s="1"/>
  <c r="W1225" i="1" s="1"/>
  <c r="U1224" i="1"/>
  <c r="V1224" i="1" s="1"/>
  <c r="W1224" i="1" s="1"/>
  <c r="U1223" i="1"/>
  <c r="V1223" i="1" s="1"/>
  <c r="W1223" i="1" s="1"/>
  <c r="U1221" i="1"/>
  <c r="V1221" i="1" s="1"/>
  <c r="W1221" i="1" s="1"/>
  <c r="U1220" i="1"/>
  <c r="V1220" i="1" s="1"/>
  <c r="W1220" i="1" s="1"/>
  <c r="U1218" i="1"/>
  <c r="V1218" i="1" s="1"/>
  <c r="W1218" i="1" s="1"/>
  <c r="U1210" i="1"/>
  <c r="V1210" i="1" s="1"/>
  <c r="W1210" i="1" s="1"/>
  <c r="U1205" i="1"/>
  <c r="V1205" i="1" s="1"/>
  <c r="W1205" i="1" s="1"/>
  <c r="U1204" i="1"/>
  <c r="V1204" i="1" s="1"/>
  <c r="W1204" i="1" s="1"/>
  <c r="U1202" i="1"/>
  <c r="V1202" i="1" s="1"/>
  <c r="W1202" i="1" s="1"/>
  <c r="U1197" i="1"/>
  <c r="V1197" i="1" s="1"/>
  <c r="W1197" i="1" s="1"/>
  <c r="U1196" i="1"/>
  <c r="V1196" i="1" s="1"/>
  <c r="W1196" i="1" s="1"/>
  <c r="U1200" i="1"/>
  <c r="V1200" i="1" s="1"/>
  <c r="W1200" i="1" s="1"/>
  <c r="U1198" i="1"/>
  <c r="V1198" i="1" s="1"/>
  <c r="W1198" i="1" s="1"/>
  <c r="U1282" i="1"/>
  <c r="V1282" i="1" s="1"/>
  <c r="W1282" i="1" s="1"/>
  <c r="U1281" i="1"/>
  <c r="V1281" i="1" s="1"/>
  <c r="W1281" i="1" s="1"/>
  <c r="U1286" i="1"/>
  <c r="V1286" i="1" s="1"/>
  <c r="W1286" i="1" s="1"/>
  <c r="U1283" i="1"/>
  <c r="V1283" i="1" s="1"/>
  <c r="W1283" i="1" s="1"/>
  <c r="U1280" i="1"/>
  <c r="V1280" i="1" s="1"/>
  <c r="W1280" i="1" s="1"/>
  <c r="U1279" i="1"/>
  <c r="V1279" i="1" s="1"/>
  <c r="W1279" i="1" s="1"/>
  <c r="U1239" i="1"/>
  <c r="V1239" i="1" s="1"/>
  <c r="W1239" i="1" s="1"/>
  <c r="U1238" i="1"/>
  <c r="V1238" i="1" s="1"/>
  <c r="W1238" i="1" s="1"/>
  <c r="U1237" i="1"/>
  <c r="V1237" i="1" s="1"/>
  <c r="W1237" i="1" s="1"/>
  <c r="U1236" i="1"/>
  <c r="V1236" i="1" s="1"/>
  <c r="W1236" i="1" s="1"/>
  <c r="U1241" i="1"/>
  <c r="V1241" i="1" s="1"/>
  <c r="W1241" i="1" s="1"/>
  <c r="U1171" i="1"/>
  <c r="V1171" i="1" s="1"/>
  <c r="W1171" i="1" s="1"/>
  <c r="U1168" i="1"/>
  <c r="V1168" i="1" s="1"/>
  <c r="W1168" i="1" s="1"/>
  <c r="U1179" i="1"/>
  <c r="V1179" i="1" s="1"/>
  <c r="W1179" i="1" s="1"/>
  <c r="U1178" i="1"/>
  <c r="V1178" i="1" s="1"/>
  <c r="W1178" i="1" s="1"/>
  <c r="U1181" i="1"/>
  <c r="V1181" i="1" s="1"/>
  <c r="W1181" i="1" s="1"/>
  <c r="U1183" i="1"/>
  <c r="V1183" i="1" s="1"/>
  <c r="W1183" i="1" s="1"/>
  <c r="U1176" i="1"/>
  <c r="V1176" i="1" s="1"/>
  <c r="W1176" i="1" s="1"/>
  <c r="U1174" i="1"/>
  <c r="V1174" i="1" s="1"/>
  <c r="W1174" i="1" s="1"/>
  <c r="U1173" i="1"/>
  <c r="V1173" i="1" s="1"/>
  <c r="W1173" i="1" s="1"/>
  <c r="U1172" i="1"/>
  <c r="V1172" i="1" s="1"/>
  <c r="W1172" i="1" s="1"/>
  <c r="U1167" i="1"/>
  <c r="V1167" i="1" s="1"/>
  <c r="W1167" i="1" s="1"/>
  <c r="U1166" i="1"/>
  <c r="V1166" i="1" s="1"/>
  <c r="W1166" i="1" s="1"/>
  <c r="U1165" i="1"/>
  <c r="V1165" i="1" s="1"/>
  <c r="W1165" i="1" s="1"/>
  <c r="U1164" i="1"/>
  <c r="V1164" i="1" s="1"/>
  <c r="W1164" i="1" s="1"/>
  <c r="U1154" i="1"/>
  <c r="V1154" i="1" s="1"/>
  <c r="W1154" i="1" s="1"/>
  <c r="U1153" i="1"/>
  <c r="V1153" i="1" s="1"/>
  <c r="W1153" i="1" s="1"/>
  <c r="U1152" i="1"/>
  <c r="V1152" i="1" s="1"/>
  <c r="W1152" i="1" s="1"/>
  <c r="U1151" i="1"/>
  <c r="V1151" i="1" s="1"/>
  <c r="W1151" i="1" s="1"/>
  <c r="U1126" i="1"/>
  <c r="V1126" i="1" s="1"/>
  <c r="W1126" i="1" s="1"/>
  <c r="U1125" i="1"/>
  <c r="V1125" i="1" s="1"/>
  <c r="W1125" i="1" s="1"/>
  <c r="U1124" i="1"/>
  <c r="V1124" i="1" s="1"/>
  <c r="W1124" i="1" s="1"/>
  <c r="U1155" i="1"/>
  <c r="V1155" i="1" s="1"/>
  <c r="W1155" i="1" s="1"/>
  <c r="U1133" i="1"/>
  <c r="V1133" i="1" s="1"/>
  <c r="W1133" i="1" s="1"/>
  <c r="U1107" i="1"/>
  <c r="V1107" i="1" s="1"/>
  <c r="W1107" i="1" s="1"/>
  <c r="U1093" i="1"/>
  <c r="V1093" i="1" s="1"/>
  <c r="W1093" i="1" s="1"/>
  <c r="U1091" i="1"/>
  <c r="V1091" i="1" s="1"/>
  <c r="W1091" i="1" s="1"/>
  <c r="U952" i="1"/>
  <c r="V952" i="1" s="1"/>
  <c r="W952" i="1" s="1"/>
  <c r="U950" i="1"/>
  <c r="V950" i="1" s="1"/>
  <c r="W950" i="1" s="1"/>
  <c r="U949" i="1"/>
  <c r="V949" i="1" s="1"/>
  <c r="W949" i="1" s="1"/>
  <c r="U944" i="1"/>
  <c r="V944" i="1" s="1"/>
  <c r="W944" i="1" s="1"/>
  <c r="U974" i="1"/>
  <c r="V974" i="1" s="1"/>
  <c r="W974" i="1" s="1"/>
  <c r="U978" i="1"/>
  <c r="V978" i="1" s="1"/>
  <c r="W978" i="1" s="1"/>
  <c r="U971" i="1"/>
  <c r="V971" i="1" s="1"/>
  <c r="W971" i="1" s="1"/>
  <c r="U972" i="1"/>
  <c r="V972" i="1" s="1"/>
  <c r="W972" i="1" s="1"/>
  <c r="U942" i="1"/>
  <c r="V942" i="1" s="1"/>
  <c r="W942" i="1" s="1"/>
  <c r="U976" i="1"/>
  <c r="V976" i="1" s="1"/>
  <c r="W976" i="1" s="1"/>
  <c r="U977" i="1"/>
  <c r="V977" i="1" s="1"/>
  <c r="W977" i="1" s="1"/>
  <c r="U943" i="1"/>
  <c r="V943" i="1" s="1"/>
  <c r="W943" i="1" s="1"/>
  <c r="U939" i="1"/>
  <c r="V939" i="1" s="1"/>
  <c r="W939" i="1" s="1"/>
  <c r="U941" i="1"/>
  <c r="V941" i="1" s="1"/>
  <c r="W941" i="1" s="1"/>
  <c r="U970" i="1"/>
  <c r="V970" i="1" s="1"/>
  <c r="W970" i="1" s="1"/>
  <c r="U937" i="1"/>
  <c r="V937" i="1" s="1"/>
  <c r="W937" i="1" s="1"/>
  <c r="U938" i="1"/>
  <c r="V938" i="1" s="1"/>
  <c r="W938" i="1" s="1"/>
  <c r="U933" i="1"/>
  <c r="V933" i="1" s="1"/>
  <c r="W933" i="1" s="1"/>
  <c r="U968" i="1"/>
  <c r="V968" i="1" s="1"/>
  <c r="W968" i="1" s="1"/>
  <c r="U931" i="1"/>
  <c r="V931" i="1" s="1"/>
  <c r="W931" i="1" s="1"/>
  <c r="U935" i="1"/>
  <c r="V935" i="1" s="1"/>
  <c r="W935" i="1" s="1"/>
  <c r="U932" i="1"/>
  <c r="V932" i="1" s="1"/>
  <c r="W932" i="1" s="1"/>
  <c r="U934" i="1"/>
  <c r="V934" i="1" s="1"/>
  <c r="W934" i="1" s="1"/>
  <c r="U925" i="1"/>
  <c r="V925" i="1" s="1"/>
  <c r="W925" i="1" s="1"/>
  <c r="U930" i="1"/>
  <c r="V930" i="1" s="1"/>
  <c r="W930" i="1" s="1"/>
  <c r="U927" i="1"/>
  <c r="V927" i="1" s="1"/>
  <c r="W927" i="1" s="1"/>
  <c r="U929" i="1"/>
  <c r="V929" i="1" s="1"/>
  <c r="W929" i="1" s="1"/>
  <c r="U967" i="1"/>
  <c r="V967" i="1" s="1"/>
  <c r="W967" i="1" s="1"/>
  <c r="U923" i="1"/>
  <c r="V923" i="1" s="1"/>
  <c r="W923" i="1" s="1"/>
  <c r="U926" i="1"/>
  <c r="V926" i="1" s="1"/>
  <c r="W926" i="1" s="1"/>
  <c r="U924" i="1"/>
  <c r="V924" i="1" s="1"/>
  <c r="W924" i="1" s="1"/>
  <c r="U861" i="1"/>
  <c r="V861" i="1" s="1"/>
  <c r="W861" i="1" s="1"/>
  <c r="U859" i="1"/>
  <c r="V859" i="1" s="1"/>
  <c r="W859" i="1" s="1"/>
  <c r="U957" i="1"/>
  <c r="V957" i="1" s="1"/>
  <c r="W957" i="1" s="1"/>
  <c r="U855" i="1"/>
  <c r="V855" i="1" s="1"/>
  <c r="W855" i="1" s="1"/>
  <c r="U847" i="1"/>
  <c r="V847" i="1" s="1"/>
  <c r="W847" i="1" s="1"/>
  <c r="U846" i="1"/>
  <c r="V846" i="1" s="1"/>
  <c r="W846" i="1" s="1"/>
  <c r="U854" i="1"/>
  <c r="V854" i="1" s="1"/>
  <c r="W854" i="1" s="1"/>
  <c r="U851" i="1"/>
  <c r="V851" i="1" s="1"/>
  <c r="W851" i="1" s="1"/>
  <c r="U850" i="1"/>
  <c r="V850" i="1" s="1"/>
  <c r="W850" i="1" s="1"/>
  <c r="U852" i="1"/>
  <c r="V852" i="1" s="1"/>
  <c r="W852" i="1" s="1"/>
  <c r="U853" i="1"/>
  <c r="V853" i="1" s="1"/>
  <c r="W853" i="1" s="1"/>
  <c r="U849" i="1"/>
  <c r="V849" i="1" s="1"/>
  <c r="W849" i="1" s="1"/>
  <c r="U862" i="1"/>
  <c r="V862" i="1" s="1"/>
  <c r="W862" i="1" s="1"/>
  <c r="U848" i="1"/>
  <c r="V848" i="1" s="1"/>
  <c r="W848" i="1" s="1"/>
  <c r="U860" i="1"/>
  <c r="V860" i="1" s="1"/>
  <c r="W860" i="1" s="1"/>
  <c r="U858" i="1"/>
  <c r="V858" i="1" s="1"/>
  <c r="W858" i="1" s="1"/>
  <c r="U973" i="1"/>
  <c r="V973" i="1" s="1"/>
  <c r="W973" i="1" s="1"/>
  <c r="U856" i="1"/>
  <c r="V856" i="1" s="1"/>
  <c r="W856" i="1" s="1"/>
  <c r="U857" i="1"/>
  <c r="V857" i="1" s="1"/>
  <c r="W857" i="1" s="1"/>
  <c r="U979" i="1"/>
  <c r="V979" i="1" s="1"/>
  <c r="W979" i="1" s="1"/>
  <c r="U945" i="1"/>
  <c r="V945" i="1" s="1"/>
  <c r="W945" i="1" s="1"/>
  <c r="U919" i="1"/>
  <c r="V919" i="1" s="1"/>
  <c r="W919" i="1" s="1"/>
  <c r="U921" i="1"/>
  <c r="V921" i="1" s="1"/>
  <c r="W921" i="1" s="1"/>
  <c r="U922" i="1"/>
  <c r="V922" i="1" s="1"/>
  <c r="W922" i="1" s="1"/>
  <c r="U965" i="1"/>
  <c r="V965" i="1" s="1"/>
  <c r="W965" i="1" s="1"/>
  <c r="U966" i="1"/>
  <c r="V966" i="1" s="1"/>
  <c r="W966" i="1" s="1"/>
  <c r="U920" i="1"/>
  <c r="V920" i="1" s="1"/>
  <c r="W920" i="1" s="1"/>
  <c r="U916" i="1"/>
  <c r="V916" i="1" s="1"/>
  <c r="W916" i="1" s="1"/>
  <c r="U917" i="1"/>
  <c r="V917" i="1" s="1"/>
  <c r="W917" i="1" s="1"/>
  <c r="U915" i="1"/>
  <c r="V915" i="1" s="1"/>
  <c r="W915" i="1" s="1"/>
  <c r="U722" i="1"/>
  <c r="V722" i="1" s="1"/>
  <c r="W722" i="1" s="1"/>
  <c r="U720" i="1"/>
  <c r="V720" i="1" s="1"/>
  <c r="W720" i="1" s="1"/>
  <c r="U719" i="1"/>
  <c r="V719" i="1" s="1"/>
  <c r="W719" i="1" s="1"/>
  <c r="U724" i="1"/>
  <c r="V724" i="1" s="1"/>
  <c r="W724" i="1" s="1"/>
  <c r="U728" i="1"/>
  <c r="V728" i="1" s="1"/>
  <c r="W728" i="1" s="1"/>
  <c r="U727" i="1"/>
  <c r="V727" i="1" s="1"/>
  <c r="W727" i="1" s="1"/>
  <c r="U726" i="1"/>
  <c r="V726" i="1" s="1"/>
  <c r="W726" i="1" s="1"/>
  <c r="U725" i="1"/>
  <c r="V725" i="1" s="1"/>
  <c r="W725" i="1" s="1"/>
  <c r="U723" i="1"/>
  <c r="V723" i="1" s="1"/>
  <c r="W723" i="1" s="1"/>
  <c r="U721" i="1"/>
  <c r="V721" i="1" s="1"/>
  <c r="W721" i="1" s="1"/>
  <c r="U718" i="1"/>
  <c r="V718" i="1" s="1"/>
  <c r="W718" i="1" s="1"/>
  <c r="U717" i="1"/>
  <c r="V717" i="1" s="1"/>
  <c r="W717" i="1" s="1"/>
  <c r="U715" i="1"/>
  <c r="V715" i="1" s="1"/>
  <c r="W715" i="1" s="1"/>
  <c r="U716" i="1"/>
  <c r="V716" i="1" s="1"/>
  <c r="W716" i="1" s="1"/>
  <c r="U714" i="1"/>
  <c r="V714" i="1" s="1"/>
  <c r="W714" i="1" s="1"/>
  <c r="U711" i="1"/>
  <c r="V711" i="1" s="1"/>
  <c r="W711" i="1" s="1"/>
  <c r="U713" i="1"/>
  <c r="V713" i="1" s="1"/>
  <c r="W713" i="1" s="1"/>
  <c r="U710" i="1"/>
  <c r="V710" i="1" s="1"/>
  <c r="W710" i="1" s="1"/>
  <c r="U709" i="1"/>
  <c r="V709" i="1" s="1"/>
  <c r="W709" i="1" s="1"/>
  <c r="U708" i="1"/>
  <c r="V708" i="1" s="1"/>
  <c r="W708" i="1" s="1"/>
  <c r="U839" i="1"/>
  <c r="V839" i="1" s="1"/>
  <c r="W839" i="1" s="1"/>
  <c r="U838" i="1"/>
  <c r="V838" i="1" s="1"/>
  <c r="W838" i="1" s="1"/>
  <c r="U837" i="1"/>
  <c r="V837" i="1" s="1"/>
  <c r="W837" i="1" s="1"/>
  <c r="U836" i="1"/>
  <c r="V836" i="1" s="1"/>
  <c r="W836" i="1" s="1"/>
  <c r="U835" i="1"/>
  <c r="V835" i="1" s="1"/>
  <c r="W835" i="1" s="1"/>
  <c r="U834" i="1"/>
  <c r="V834" i="1" s="1"/>
  <c r="W834" i="1" s="1"/>
  <c r="U833" i="1"/>
  <c r="V833" i="1" s="1"/>
  <c r="W833" i="1" s="1"/>
  <c r="U832" i="1"/>
  <c r="V832" i="1" s="1"/>
  <c r="W832" i="1" s="1"/>
  <c r="U831" i="1"/>
  <c r="V831" i="1" s="1"/>
  <c r="W831" i="1" s="1"/>
  <c r="U830" i="1"/>
  <c r="V830" i="1" s="1"/>
  <c r="W830" i="1" s="1"/>
  <c r="U829" i="1"/>
  <c r="V829" i="1" s="1"/>
  <c r="W829" i="1" s="1"/>
  <c r="U843" i="1"/>
  <c r="V843" i="1" s="1"/>
  <c r="W843" i="1" s="1"/>
  <c r="U828" i="1"/>
  <c r="V828" i="1" s="1"/>
  <c r="W828" i="1" s="1"/>
  <c r="U797" i="1"/>
  <c r="V797" i="1" s="1"/>
  <c r="W797" i="1" s="1"/>
  <c r="U793" i="1"/>
  <c r="V793" i="1" s="1"/>
  <c r="W793" i="1" s="1"/>
  <c r="U792" i="1"/>
  <c r="V792" i="1" s="1"/>
  <c r="W792" i="1" s="1"/>
  <c r="U811" i="1"/>
  <c r="V811" i="1" s="1"/>
  <c r="W811" i="1" s="1"/>
  <c r="U810" i="1"/>
  <c r="V810" i="1" s="1"/>
  <c r="W810" i="1" s="1"/>
  <c r="U809" i="1"/>
  <c r="V809" i="1" s="1"/>
  <c r="W809" i="1" s="1"/>
  <c r="U790" i="1"/>
  <c r="V790" i="1" s="1"/>
  <c r="W790" i="1" s="1"/>
  <c r="U808" i="1"/>
  <c r="V808" i="1" s="1"/>
  <c r="W808" i="1" s="1"/>
  <c r="U789" i="1"/>
  <c r="V789" i="1" s="1"/>
  <c r="W789" i="1" s="1"/>
  <c r="U788" i="1"/>
  <c r="V788" i="1" s="1"/>
  <c r="W788" i="1" s="1"/>
  <c r="U786" i="1"/>
  <c r="V786" i="1" s="1"/>
  <c r="W786" i="1" s="1"/>
  <c r="U784" i="1"/>
  <c r="V784" i="1" s="1"/>
  <c r="W784" i="1" s="1"/>
  <c r="U783" i="1"/>
  <c r="V783" i="1" s="1"/>
  <c r="W783" i="1" s="1"/>
  <c r="U782" i="1"/>
  <c r="V782" i="1" s="1"/>
  <c r="W782" i="1" s="1"/>
  <c r="U781" i="1"/>
  <c r="V781" i="1" s="1"/>
  <c r="W781" i="1" s="1"/>
  <c r="U787" i="1"/>
  <c r="V787" i="1" s="1"/>
  <c r="W787" i="1" s="1"/>
  <c r="U780" i="1"/>
  <c r="V780" i="1" s="1"/>
  <c r="W780" i="1" s="1"/>
  <c r="U779" i="1"/>
  <c r="V779" i="1" s="1"/>
  <c r="W779" i="1" s="1"/>
  <c r="U827" i="1"/>
  <c r="V827" i="1" s="1"/>
  <c r="W827" i="1" s="1"/>
  <c r="U826" i="1"/>
  <c r="V826" i="1" s="1"/>
  <c r="W826" i="1" s="1"/>
  <c r="U816" i="1"/>
  <c r="V816" i="1" s="1"/>
  <c r="W816" i="1" s="1"/>
  <c r="U825" i="1"/>
  <c r="V825" i="1" s="1"/>
  <c r="W825" i="1" s="1"/>
  <c r="U815" i="1"/>
  <c r="V815" i="1" s="1"/>
  <c r="W815" i="1" s="1"/>
  <c r="U824" i="1"/>
  <c r="V824" i="1" s="1"/>
  <c r="W824" i="1" s="1"/>
  <c r="U820" i="1"/>
  <c r="V820" i="1" s="1"/>
  <c r="W820" i="1" s="1"/>
  <c r="U823" i="1"/>
  <c r="V823" i="1" s="1"/>
  <c r="W823" i="1" s="1"/>
  <c r="U818" i="1"/>
  <c r="V818" i="1" s="1"/>
  <c r="W818" i="1" s="1"/>
  <c r="U814" i="1"/>
  <c r="V814" i="1" s="1"/>
  <c r="W814" i="1" s="1"/>
  <c r="U821" i="1"/>
  <c r="V821" i="1" s="1"/>
  <c r="W821" i="1" s="1"/>
  <c r="U822" i="1"/>
  <c r="V822" i="1" s="1"/>
  <c r="W822" i="1" s="1"/>
  <c r="U817" i="1"/>
  <c r="V817" i="1" s="1"/>
  <c r="W817" i="1" s="1"/>
  <c r="U813" i="1"/>
  <c r="V813" i="1" s="1"/>
  <c r="W813" i="1" s="1"/>
  <c r="U819" i="1"/>
  <c r="V819" i="1" s="1"/>
  <c r="W819" i="1" s="1"/>
  <c r="U698" i="1"/>
  <c r="V698" i="1" s="1"/>
  <c r="W698" i="1" s="1"/>
  <c r="U697" i="1"/>
  <c r="V697" i="1" s="1"/>
  <c r="W697" i="1" s="1"/>
  <c r="U701" i="1"/>
  <c r="V701" i="1" s="1"/>
  <c r="W701" i="1" s="1"/>
  <c r="U696" i="1"/>
  <c r="V696" i="1" s="1"/>
  <c r="W696" i="1" s="1"/>
  <c r="U700" i="1"/>
  <c r="V700" i="1" s="1"/>
  <c r="W700" i="1" s="1"/>
  <c r="U695" i="1"/>
  <c r="V695" i="1" s="1"/>
  <c r="W695" i="1" s="1"/>
  <c r="U699" i="1"/>
  <c r="V699" i="1" s="1"/>
  <c r="W699" i="1" s="1"/>
  <c r="U694" i="1"/>
  <c r="V694" i="1" s="1"/>
  <c r="W694" i="1" s="1"/>
  <c r="U693" i="1"/>
  <c r="V693" i="1" s="1"/>
  <c r="W693" i="1" s="1"/>
  <c r="U687" i="1"/>
  <c r="V687" i="1" s="1"/>
  <c r="W687" i="1" s="1"/>
  <c r="U692" i="1"/>
  <c r="V692" i="1" s="1"/>
  <c r="W692" i="1" s="1"/>
  <c r="U691" i="1"/>
  <c r="V691" i="1" s="1"/>
  <c r="W691" i="1" s="1"/>
  <c r="U690" i="1"/>
  <c r="V690" i="1" s="1"/>
  <c r="W690" i="1" s="1"/>
  <c r="U689" i="1"/>
  <c r="V689" i="1" s="1"/>
  <c r="W689" i="1" s="1"/>
  <c r="U688" i="1"/>
  <c r="V688" i="1" s="1"/>
  <c r="W688" i="1" s="1"/>
  <c r="U707" i="1"/>
  <c r="V707" i="1" s="1"/>
  <c r="W707" i="1" s="1"/>
  <c r="U706" i="1"/>
  <c r="V706" i="1" s="1"/>
  <c r="W706" i="1" s="1"/>
  <c r="U705" i="1"/>
  <c r="V705" i="1" s="1"/>
  <c r="W705" i="1" s="1"/>
  <c r="U703" i="1"/>
  <c r="V703" i="1" s="1"/>
  <c r="W703" i="1" s="1"/>
  <c r="U704" i="1"/>
  <c r="V704" i="1" s="1"/>
  <c r="W704" i="1" s="1"/>
  <c r="U702" i="1"/>
  <c r="V702" i="1" s="1"/>
  <c r="W702" i="1" s="1"/>
  <c r="U561" i="1"/>
  <c r="V561" i="1" s="1"/>
  <c r="W561" i="1" s="1"/>
  <c r="U560" i="1"/>
  <c r="V560" i="1" s="1"/>
  <c r="W560" i="1" s="1"/>
  <c r="U553" i="1"/>
  <c r="V553" i="1" s="1"/>
  <c r="W553" i="1" s="1"/>
  <c r="U550" i="1"/>
  <c r="V550" i="1" s="1"/>
  <c r="W550" i="1" s="1"/>
  <c r="U557" i="1"/>
  <c r="V557" i="1" s="1"/>
  <c r="W557" i="1" s="1"/>
  <c r="U559" i="1"/>
  <c r="V559" i="1" s="1"/>
  <c r="W559" i="1" s="1"/>
  <c r="U556" i="1"/>
  <c r="V556" i="1" s="1"/>
  <c r="W556" i="1" s="1"/>
  <c r="U563" i="1"/>
  <c r="V563" i="1" s="1"/>
  <c r="W563" i="1" s="1"/>
  <c r="U562" i="1"/>
  <c r="V562" i="1" s="1"/>
  <c r="W562" i="1" s="1"/>
  <c r="U546" i="1"/>
  <c r="V546" i="1" s="1"/>
  <c r="W546" i="1" s="1"/>
  <c r="U545" i="1"/>
  <c r="V545" i="1" s="1"/>
  <c r="W545" i="1" s="1"/>
  <c r="U544" i="1"/>
  <c r="V544" i="1" s="1"/>
  <c r="W544" i="1" s="1"/>
  <c r="U543" i="1"/>
  <c r="V543" i="1" s="1"/>
  <c r="W543" i="1" s="1"/>
  <c r="U549" i="1"/>
  <c r="V549" i="1" s="1"/>
  <c r="W549" i="1" s="1"/>
  <c r="U548" i="1"/>
  <c r="V548" i="1" s="1"/>
  <c r="W548" i="1" s="1"/>
  <c r="U528" i="1"/>
  <c r="V528" i="1" s="1"/>
  <c r="W528" i="1" s="1"/>
  <c r="U527" i="1"/>
  <c r="V527" i="1" s="1"/>
  <c r="W527" i="1" s="1"/>
  <c r="U524" i="1"/>
  <c r="V524" i="1" s="1"/>
  <c r="W524" i="1" s="1"/>
  <c r="U523" i="1"/>
  <c r="V523" i="1" s="1"/>
  <c r="W523" i="1" s="1"/>
  <c r="U530" i="1"/>
  <c r="V530" i="1" s="1"/>
  <c r="W530" i="1" s="1"/>
  <c r="U529" i="1"/>
  <c r="V529" i="1" s="1"/>
  <c r="W529" i="1" s="1"/>
  <c r="U489" i="1"/>
  <c r="V489" i="1" s="1"/>
  <c r="W489" i="1" s="1"/>
  <c r="U488" i="1"/>
  <c r="V488" i="1" s="1"/>
  <c r="W488" i="1" s="1"/>
  <c r="U487" i="1"/>
  <c r="V487" i="1" s="1"/>
  <c r="W487" i="1" s="1"/>
  <c r="U486" i="1"/>
  <c r="V486" i="1" s="1"/>
  <c r="W486" i="1" s="1"/>
  <c r="U405" i="1"/>
  <c r="V405" i="1" s="1"/>
  <c r="W405" i="1" s="1"/>
  <c r="U404" i="1"/>
  <c r="V404" i="1" s="1"/>
  <c r="W404" i="1" s="1"/>
  <c r="U403" i="1"/>
  <c r="V403" i="1" s="1"/>
  <c r="W403" i="1" s="1"/>
  <c r="U402" i="1"/>
  <c r="V402" i="1" s="1"/>
  <c r="W402" i="1" s="1"/>
  <c r="U399" i="1"/>
  <c r="V399" i="1" s="1"/>
  <c r="W399" i="1" s="1"/>
  <c r="U398" i="1"/>
  <c r="V398" i="1" s="1"/>
  <c r="W398" i="1" s="1"/>
  <c r="U401" i="1"/>
  <c r="V401" i="1" s="1"/>
  <c r="W401" i="1" s="1"/>
  <c r="U400" i="1"/>
  <c r="V400" i="1" s="1"/>
  <c r="W400" i="1" s="1"/>
  <c r="U397" i="1"/>
  <c r="V397" i="1" s="1"/>
  <c r="W397" i="1" s="1"/>
  <c r="U396" i="1"/>
  <c r="V396" i="1" s="1"/>
  <c r="W396" i="1" s="1"/>
  <c r="U409" i="1"/>
  <c r="V409" i="1" s="1"/>
  <c r="W409" i="1" s="1"/>
  <c r="U408" i="1"/>
  <c r="V408" i="1" s="1"/>
  <c r="W408" i="1" s="1"/>
  <c r="U411" i="1"/>
  <c r="V411" i="1" s="1"/>
  <c r="W411" i="1" s="1"/>
  <c r="U410" i="1"/>
  <c r="V410" i="1" s="1"/>
  <c r="W410" i="1" s="1"/>
  <c r="U413" i="1"/>
  <c r="V413" i="1" s="1"/>
  <c r="W413" i="1" s="1"/>
  <c r="U412" i="1"/>
  <c r="V412" i="1" s="1"/>
  <c r="W412" i="1" s="1"/>
  <c r="U407" i="1"/>
  <c r="V407" i="1" s="1"/>
  <c r="W407" i="1" s="1"/>
  <c r="U406" i="1"/>
  <c r="V406" i="1" s="1"/>
  <c r="W406" i="1" s="1"/>
  <c r="U417" i="1"/>
  <c r="V417" i="1" s="1"/>
  <c r="W417" i="1" s="1"/>
  <c r="U416" i="1"/>
  <c r="V416" i="1" s="1"/>
  <c r="W416" i="1" s="1"/>
  <c r="U415" i="1"/>
  <c r="V415" i="1" s="1"/>
  <c r="W415" i="1" s="1"/>
  <c r="U414" i="1"/>
  <c r="V414" i="1" s="1"/>
  <c r="W414" i="1" s="1"/>
  <c r="U375" i="1"/>
  <c r="V375" i="1" s="1"/>
  <c r="W375" i="1" s="1"/>
  <c r="U374" i="1"/>
  <c r="V374" i="1" s="1"/>
  <c r="W374" i="1" s="1"/>
  <c r="U376" i="1"/>
  <c r="V376" i="1" s="1"/>
  <c r="W376" i="1" s="1"/>
  <c r="U370" i="1"/>
  <c r="V370" i="1" s="1"/>
  <c r="W370" i="1" s="1"/>
  <c r="U369" i="1"/>
  <c r="V369" i="1" s="1"/>
  <c r="W369" i="1" s="1"/>
  <c r="U368" i="1"/>
  <c r="V368" i="1" s="1"/>
  <c r="W368" i="1" s="1"/>
  <c r="U373" i="1"/>
  <c r="V373" i="1" s="1"/>
  <c r="W373" i="1" s="1"/>
  <c r="U365" i="1"/>
  <c r="V365" i="1" s="1"/>
  <c r="W365" i="1" s="1"/>
  <c r="U364" i="1"/>
  <c r="V364" i="1" s="1"/>
  <c r="W364" i="1" s="1"/>
  <c r="U363" i="1"/>
  <c r="V363" i="1" s="1"/>
  <c r="W363" i="1" s="1"/>
  <c r="U317" i="1"/>
  <c r="V317" i="1" s="1"/>
  <c r="W317" i="1" s="1"/>
  <c r="U316" i="1"/>
  <c r="V316" i="1" s="1"/>
  <c r="W316" i="1" s="1"/>
  <c r="U315" i="1"/>
  <c r="V315" i="1" s="1"/>
  <c r="W315" i="1" s="1"/>
  <c r="U314" i="1"/>
  <c r="V314" i="1" s="1"/>
  <c r="W314" i="1" s="1"/>
  <c r="U321" i="1"/>
  <c r="V321" i="1" s="1"/>
  <c r="W321" i="1" s="1"/>
  <c r="U320" i="1"/>
  <c r="V320" i="1" s="1"/>
  <c r="W320" i="1" s="1"/>
  <c r="U325" i="1"/>
  <c r="V325" i="1" s="1"/>
  <c r="W325" i="1" s="1"/>
  <c r="U322" i="1"/>
  <c r="V322" i="1" s="1"/>
  <c r="W322" i="1" s="1"/>
  <c r="U319" i="1"/>
  <c r="V319" i="1" s="1"/>
  <c r="W319" i="1" s="1"/>
  <c r="U318" i="1"/>
  <c r="V318" i="1" s="1"/>
  <c r="W318" i="1" s="1"/>
  <c r="U350" i="1"/>
  <c r="V350" i="1" s="1"/>
  <c r="W350" i="1" s="1"/>
  <c r="U344" i="1"/>
  <c r="V344" i="1" s="1"/>
  <c r="W344" i="1" s="1"/>
  <c r="U343" i="1"/>
  <c r="V343" i="1" s="1"/>
  <c r="W343" i="1" s="1"/>
  <c r="U348" i="1"/>
  <c r="V348" i="1" s="1"/>
  <c r="W348" i="1" s="1"/>
  <c r="U345" i="1"/>
  <c r="V345" i="1" s="1"/>
  <c r="W345" i="1" s="1"/>
  <c r="U342" i="1"/>
  <c r="V342" i="1" s="1"/>
  <c r="W342" i="1" s="1"/>
  <c r="U341" i="1"/>
  <c r="V341" i="1" s="1"/>
  <c r="W341" i="1" s="1"/>
  <c r="U313" i="1"/>
  <c r="V313" i="1" s="1"/>
  <c r="W313" i="1" s="1"/>
  <c r="U312" i="1"/>
  <c r="V312" i="1" s="1"/>
  <c r="W312" i="1" s="1"/>
  <c r="U311" i="1"/>
  <c r="V311" i="1" s="1"/>
  <c r="W311" i="1" s="1"/>
  <c r="U310" i="1"/>
  <c r="V310" i="1" s="1"/>
  <c r="W310" i="1" s="1"/>
  <c r="U300" i="1"/>
  <c r="V300" i="1" s="1"/>
  <c r="W300" i="1" s="1"/>
  <c r="U299" i="1"/>
  <c r="V299" i="1" s="1"/>
  <c r="W299" i="1" s="1"/>
  <c r="U293" i="1"/>
  <c r="V293" i="1" s="1"/>
  <c r="W293" i="1" s="1"/>
  <c r="U292" i="1"/>
  <c r="V292" i="1" s="1"/>
  <c r="W292" i="1" s="1"/>
  <c r="U236" i="1"/>
  <c r="V236" i="1" s="1"/>
  <c r="W236" i="1" s="1"/>
  <c r="U235" i="1"/>
  <c r="V235" i="1" s="1"/>
  <c r="W235" i="1" s="1"/>
  <c r="U238" i="1"/>
  <c r="V238" i="1" s="1"/>
  <c r="W238" i="1" s="1"/>
  <c r="U233" i="1"/>
  <c r="V233" i="1" s="1"/>
  <c r="W233" i="1" s="1"/>
  <c r="U232" i="1"/>
  <c r="V232" i="1" s="1"/>
  <c r="W232" i="1" s="1"/>
  <c r="U231" i="1"/>
  <c r="V231" i="1" s="1"/>
  <c r="W231" i="1" s="1"/>
  <c r="U248" i="1"/>
  <c r="V248" i="1" s="1"/>
  <c r="W248" i="1" s="1"/>
  <c r="U247" i="1"/>
  <c r="V247" i="1" s="1"/>
  <c r="W247" i="1" s="1"/>
  <c r="U250" i="1"/>
  <c r="V250" i="1" s="1"/>
  <c r="W250" i="1" s="1"/>
  <c r="U245" i="1"/>
  <c r="V245" i="1" s="1"/>
  <c r="W245" i="1" s="1"/>
  <c r="U244" i="1"/>
  <c r="V244" i="1" s="1"/>
  <c r="W244" i="1" s="1"/>
  <c r="U243" i="1"/>
  <c r="V243" i="1" s="1"/>
  <c r="W243" i="1" s="1"/>
  <c r="U242" i="1"/>
  <c r="V242" i="1" s="1"/>
  <c r="W242" i="1" s="1"/>
  <c r="U241" i="1"/>
  <c r="V241" i="1" s="1"/>
  <c r="W241" i="1" s="1"/>
  <c r="U240" i="1"/>
  <c r="V240" i="1" s="1"/>
  <c r="W240" i="1" s="1"/>
  <c r="U239" i="1"/>
  <c r="V239" i="1" s="1"/>
  <c r="W239" i="1" s="1"/>
  <c r="U216" i="1"/>
  <c r="V216" i="1" s="1"/>
  <c r="W216" i="1" s="1"/>
  <c r="U215" i="1"/>
  <c r="V215" i="1" s="1"/>
  <c r="W215" i="1" s="1"/>
  <c r="U218" i="1"/>
  <c r="V218" i="1" s="1"/>
  <c r="W218" i="1" s="1"/>
  <c r="U213" i="1"/>
  <c r="V213" i="1" s="1"/>
  <c r="W213" i="1" s="1"/>
  <c r="U212" i="1"/>
  <c r="V212" i="1" s="1"/>
  <c r="W212" i="1" s="1"/>
  <c r="U211" i="1"/>
  <c r="V211" i="1" s="1"/>
  <c r="W211" i="1" s="1"/>
  <c r="U254" i="1"/>
  <c r="V254" i="1" s="1"/>
  <c r="W254" i="1" s="1"/>
  <c r="U253" i="1"/>
  <c r="V253" i="1" s="1"/>
  <c r="W253" i="1" s="1"/>
  <c r="U252" i="1"/>
  <c r="V252" i="1" s="1"/>
  <c r="W252" i="1" s="1"/>
  <c r="U251" i="1"/>
  <c r="V251" i="1" s="1"/>
  <c r="W251" i="1" s="1"/>
  <c r="U269" i="1"/>
  <c r="V269" i="1" s="1"/>
  <c r="W269" i="1" s="1"/>
  <c r="U264" i="1"/>
  <c r="V264" i="1" s="1"/>
  <c r="W264" i="1" s="1"/>
  <c r="U263" i="1"/>
  <c r="V263" i="1" s="1"/>
  <c r="W263" i="1" s="1"/>
  <c r="U266" i="1"/>
  <c r="V266" i="1" s="1"/>
  <c r="W266" i="1" s="1"/>
  <c r="U268" i="1"/>
  <c r="V268" i="1" s="1"/>
  <c r="W268" i="1" s="1"/>
  <c r="U265" i="1"/>
  <c r="V265" i="1" s="1"/>
  <c r="W265" i="1" s="1"/>
  <c r="U267" i="1"/>
  <c r="V267" i="1" s="1"/>
  <c r="W267" i="1" s="1"/>
  <c r="U260" i="1"/>
  <c r="V260" i="1" s="1"/>
  <c r="W260" i="1" s="1"/>
  <c r="U258" i="1"/>
  <c r="V258" i="1" s="1"/>
  <c r="W258" i="1" s="1"/>
  <c r="U259" i="1"/>
  <c r="V259" i="1" s="1"/>
  <c r="W259" i="1" s="1"/>
  <c r="U257" i="1"/>
  <c r="V257" i="1" s="1"/>
  <c r="W257" i="1" s="1"/>
  <c r="U256" i="1"/>
  <c r="V256" i="1" s="1"/>
  <c r="W256" i="1" s="1"/>
  <c r="U255" i="1"/>
  <c r="V255" i="1" s="1"/>
  <c r="W255" i="1" s="1"/>
  <c r="U210" i="1"/>
  <c r="V210" i="1" s="1"/>
  <c r="W210" i="1" s="1"/>
  <c r="U208" i="1"/>
  <c r="V208" i="1" s="1"/>
  <c r="W208" i="1" s="1"/>
  <c r="U209" i="1"/>
  <c r="V209" i="1" s="1"/>
  <c r="W209" i="1" s="1"/>
  <c r="U207" i="1"/>
  <c r="V207" i="1" s="1"/>
  <c r="W207" i="1" s="1"/>
  <c r="U206" i="1"/>
  <c r="V206" i="1" s="1"/>
  <c r="W206" i="1" s="1"/>
  <c r="U205" i="1"/>
  <c r="V205" i="1" s="1"/>
  <c r="W205" i="1" s="1"/>
  <c r="U274" i="1"/>
  <c r="V274" i="1" s="1"/>
  <c r="W274" i="1" s="1"/>
  <c r="U273" i="1"/>
  <c r="V273" i="1" s="1"/>
  <c r="W273" i="1" s="1"/>
  <c r="U272" i="1"/>
  <c r="V272" i="1" s="1"/>
  <c r="W272" i="1" s="1"/>
  <c r="U271" i="1"/>
  <c r="V271" i="1" s="1"/>
  <c r="W271" i="1" s="1"/>
  <c r="U227" i="1"/>
  <c r="V227" i="1" s="1"/>
  <c r="W227" i="1" s="1"/>
  <c r="U226" i="1"/>
  <c r="V226" i="1" s="1"/>
  <c r="W226" i="1" s="1"/>
  <c r="U229" i="1"/>
  <c r="V229" i="1" s="1"/>
  <c r="W229" i="1" s="1"/>
  <c r="U228" i="1"/>
  <c r="V228" i="1" s="1"/>
  <c r="W228" i="1" s="1"/>
  <c r="U225" i="1"/>
  <c r="V225" i="1" s="1"/>
  <c r="W225" i="1" s="1"/>
  <c r="U224" i="1"/>
  <c r="V224" i="1" s="1"/>
  <c r="W224" i="1" s="1"/>
  <c r="U223" i="1"/>
  <c r="V223" i="1" s="1"/>
  <c r="W223" i="1" s="1"/>
  <c r="U222" i="1"/>
  <c r="V222" i="1" s="1"/>
  <c r="W222" i="1" s="1"/>
  <c r="U153" i="1"/>
  <c r="V153" i="1" s="1"/>
  <c r="W153" i="1" s="1"/>
  <c r="U152" i="1"/>
  <c r="V152" i="1" s="1"/>
  <c r="W152" i="1" s="1"/>
  <c r="U108" i="1"/>
  <c r="V108" i="1" s="1"/>
  <c r="W108" i="1" s="1"/>
  <c r="U107" i="1"/>
  <c r="V107" i="1" s="1"/>
  <c r="W107" i="1" s="1"/>
  <c r="U97" i="1"/>
  <c r="V97" i="1" s="1"/>
  <c r="W97" i="1" s="1"/>
  <c r="U67" i="1"/>
  <c r="V67" i="1" s="1"/>
  <c r="W67" i="1" s="1"/>
  <c r="U64" i="1"/>
  <c r="V64" i="1" s="1"/>
  <c r="W64" i="1" s="1"/>
  <c r="U105" i="1"/>
  <c r="V105" i="1" s="1"/>
  <c r="W105" i="1" s="1"/>
  <c r="U104" i="1"/>
  <c r="V104" i="1" s="1"/>
  <c r="W104" i="1" s="1"/>
  <c r="U74" i="1"/>
  <c r="V74" i="1" s="1"/>
  <c r="W74" i="1" s="1"/>
  <c r="U73" i="1"/>
  <c r="V73" i="1" s="1"/>
  <c r="W73" i="1" s="1"/>
  <c r="U102" i="1"/>
  <c r="V102" i="1" s="1"/>
  <c r="W102" i="1" s="1"/>
  <c r="U101" i="1"/>
  <c r="V101" i="1" s="1"/>
  <c r="W101" i="1" s="1"/>
  <c r="U57" i="1"/>
  <c r="V57" i="1" s="1"/>
  <c r="W57" i="1" s="1"/>
  <c r="U58" i="1"/>
  <c r="V58" i="1" s="1"/>
  <c r="W58" i="1" s="1"/>
  <c r="U56" i="1"/>
  <c r="V56" i="1" s="1"/>
  <c r="W56" i="1" s="1"/>
  <c r="U53" i="1"/>
  <c r="V53" i="1" s="1"/>
  <c r="W53" i="1" s="1"/>
  <c r="U52" i="1"/>
  <c r="V52" i="1" s="1"/>
  <c r="W52" i="1" s="1"/>
  <c r="U51" i="1"/>
  <c r="V51" i="1" s="1"/>
  <c r="W51" i="1" s="1"/>
  <c r="U50" i="1"/>
  <c r="V50" i="1" s="1"/>
  <c r="W50" i="1" s="1"/>
  <c r="U49" i="1"/>
  <c r="V49" i="1" s="1"/>
  <c r="W49" i="1" s="1"/>
  <c r="U48" i="1"/>
  <c r="V48" i="1" s="1"/>
  <c r="W48" i="1" s="1"/>
  <c r="U47" i="1"/>
  <c r="V47" i="1" s="1"/>
  <c r="W47" i="1" s="1"/>
  <c r="U46" i="1"/>
  <c r="V46" i="1" s="1"/>
  <c r="W46" i="1" s="1"/>
  <c r="U45" i="1"/>
  <c r="V45" i="1" s="1"/>
  <c r="W45" i="1" s="1"/>
  <c r="U44" i="1"/>
  <c r="V44" i="1" s="1"/>
  <c r="W44" i="1" s="1"/>
  <c r="U43" i="1"/>
  <c r="V43" i="1" s="1"/>
  <c r="W43" i="1" s="1"/>
  <c r="U42" i="1"/>
  <c r="V42" i="1" s="1"/>
  <c r="W42" i="1" s="1"/>
  <c r="U41" i="1"/>
  <c r="V41" i="1" s="1"/>
  <c r="W41" i="1" s="1"/>
  <c r="U40" i="1"/>
  <c r="V40" i="1" s="1"/>
  <c r="W40" i="1" s="1"/>
  <c r="U39" i="1"/>
  <c r="V39" i="1" s="1"/>
  <c r="W39" i="1" s="1"/>
  <c r="U38" i="1"/>
  <c r="V38" i="1" s="1"/>
  <c r="W38" i="1" s="1"/>
  <c r="U37" i="1"/>
  <c r="V37" i="1" s="1"/>
  <c r="W37" i="1" s="1"/>
  <c r="U20" i="1"/>
  <c r="V20" i="1" s="1"/>
  <c r="W20" i="1" s="1"/>
  <c r="U22" i="1"/>
  <c r="V22" i="1" s="1"/>
  <c r="W22" i="1" s="1"/>
  <c r="U14" i="1"/>
  <c r="V14" i="1" s="1"/>
  <c r="W14" i="1" s="1"/>
  <c r="U16" i="1"/>
  <c r="V16" i="1" s="1"/>
  <c r="W16" i="1" s="1"/>
  <c r="U9" i="1"/>
  <c r="V9" i="1" s="1"/>
  <c r="W9" i="1" s="1"/>
  <c r="U8" i="1"/>
  <c r="V8" i="1" s="1"/>
  <c r="W8" i="1" s="1"/>
  <c r="U11" i="1"/>
  <c r="V11" i="1" s="1"/>
  <c r="W11" i="1" s="1"/>
  <c r="U10" i="1"/>
  <c r="V10" i="1" s="1"/>
  <c r="W10" i="1" s="1"/>
  <c r="U13" i="1"/>
  <c r="V13" i="1" s="1"/>
  <c r="W13" i="1" s="1"/>
  <c r="U12" i="1"/>
  <c r="V12" i="1" s="1"/>
  <c r="W12" i="1" s="1"/>
  <c r="U6" i="1"/>
  <c r="V6" i="1" s="1"/>
  <c r="W6" i="1" s="1"/>
  <c r="U7" i="1"/>
  <c r="V7" i="1" s="1"/>
  <c r="W7" i="1" s="1"/>
  <c r="U5" i="1"/>
  <c r="V5" i="1" s="1"/>
  <c r="W5" i="1" s="1"/>
  <c r="U4" i="1"/>
  <c r="V4" i="1" s="1"/>
  <c r="W4" i="1" s="1"/>
  <c r="U3" i="1"/>
  <c r="V3" i="1" s="1"/>
  <c r="W3" i="1" s="1"/>
  <c r="U2" i="1"/>
  <c r="V2" i="1" s="1"/>
  <c r="W2" i="1" s="1"/>
  <c r="U32" i="1"/>
  <c r="V32" i="1" s="1"/>
  <c r="W32" i="1" s="1"/>
  <c r="U31" i="1"/>
  <c r="V31" i="1" s="1"/>
  <c r="W31" i="1" s="1"/>
  <c r="U34" i="1"/>
  <c r="V34" i="1" s="1"/>
  <c r="W34" i="1" s="1"/>
  <c r="U33" i="1"/>
  <c r="V33" i="1" s="1"/>
  <c r="W33" i="1" s="1"/>
  <c r="U35" i="1"/>
  <c r="V35" i="1" s="1"/>
  <c r="W35" i="1" s="1"/>
  <c r="U36" i="1"/>
  <c r="V36" i="1" s="1"/>
  <c r="W36" i="1" s="1"/>
  <c r="U30" i="1"/>
  <c r="V30" i="1" s="1"/>
  <c r="W30" i="1" s="1"/>
  <c r="U29" i="1"/>
  <c r="V29" i="1" s="1"/>
  <c r="W29" i="1" s="1"/>
  <c r="U28" i="1"/>
  <c r="V28" i="1" s="1"/>
  <c r="W28" i="1" s="1"/>
  <c r="U27" i="1"/>
  <c r="V27" i="1" s="1"/>
  <c r="W27" i="1" s="1"/>
  <c r="U26" i="1"/>
  <c r="V26" i="1" s="1"/>
  <c r="W26" i="1" s="1"/>
  <c r="U25" i="1"/>
  <c r="V25" i="1" s="1"/>
  <c r="W25" i="1" s="1"/>
  <c r="P940" i="1" l="1"/>
  <c r="V940" i="1"/>
  <c r="W940" i="1" s="1"/>
  <c r="V951" i="1"/>
  <c r="W951" i="1" s="1"/>
  <c r="V1366" i="1"/>
  <c r="W1366" i="1" s="1"/>
  <c r="V975" i="1"/>
  <c r="W975" i="1" s="1"/>
  <c r="V1365" i="1"/>
  <c r="W1365" i="1" s="1"/>
  <c r="V928" i="1"/>
  <c r="W928" i="1" s="1"/>
  <c r="V155" i="1"/>
  <c r="W155" i="1" s="1"/>
  <c r="P176" i="1"/>
  <c r="P1360" i="1"/>
  <c r="P67" i="1"/>
  <c r="P836" i="1"/>
  <c r="P1327" i="1"/>
  <c r="P725" i="1"/>
  <c r="P197" i="1"/>
  <c r="P921" i="1"/>
  <c r="P1381" i="1"/>
  <c r="P209" i="1"/>
  <c r="P855" i="1"/>
  <c r="P1410" i="1"/>
  <c r="P251" i="1"/>
  <c r="P1428" i="1"/>
  <c r="P245" i="1"/>
  <c r="P1443" i="1"/>
  <c r="P294" i="1"/>
  <c r="P1109" i="1"/>
  <c r="P1472" i="1"/>
  <c r="P365" i="1"/>
  <c r="P1130" i="1"/>
  <c r="P1491" i="1"/>
  <c r="P417" i="1"/>
  <c r="P1160" i="1"/>
  <c r="P1509" i="1"/>
  <c r="P403" i="1"/>
  <c r="P1176" i="1"/>
  <c r="P1528" i="1"/>
  <c r="P529" i="1"/>
  <c r="P1281" i="1"/>
  <c r="P1542" i="1"/>
  <c r="P29" i="1"/>
  <c r="P510" i="1"/>
  <c r="P1212" i="1"/>
  <c r="P1572" i="1"/>
  <c r="P10" i="1"/>
  <c r="P537" i="1"/>
  <c r="P1322" i="1"/>
  <c r="P1620" i="1"/>
  <c r="P38" i="1"/>
  <c r="P695" i="1"/>
  <c r="P1260" i="1"/>
  <c r="P1584" i="1"/>
  <c r="P56" i="1"/>
  <c r="P815" i="1"/>
  <c r="P1272" i="1"/>
  <c r="P1598" i="1"/>
  <c r="P81" i="1"/>
  <c r="P790" i="1"/>
  <c r="P1229" i="1"/>
  <c r="P1622" i="1"/>
  <c r="P28" i="1"/>
  <c r="P13" i="1"/>
  <c r="P37" i="1"/>
  <c r="P53" i="1"/>
  <c r="P78" i="1"/>
  <c r="P64" i="1"/>
  <c r="P188" i="1"/>
  <c r="P193" i="1"/>
  <c r="P207" i="1"/>
  <c r="P269" i="1"/>
  <c r="P244" i="1"/>
  <c r="P293" i="1"/>
  <c r="P348" i="1"/>
  <c r="P364" i="1"/>
  <c r="P416" i="1"/>
  <c r="P402" i="1"/>
  <c r="P496" i="1"/>
  <c r="P508" i="1"/>
  <c r="P533" i="1"/>
  <c r="P606" i="1"/>
  <c r="P628" i="1"/>
  <c r="P656" i="1"/>
  <c r="P699" i="1"/>
  <c r="P824" i="1"/>
  <c r="P808" i="1"/>
  <c r="P835" i="1"/>
  <c r="P723" i="1"/>
  <c r="P922" i="1"/>
  <c r="P860" i="1"/>
  <c r="P955" i="1"/>
  <c r="P947" i="1"/>
  <c r="P976" i="1"/>
  <c r="P1053" i="1"/>
  <c r="P1079" i="1"/>
  <c r="P1108" i="1"/>
  <c r="P1158" i="1"/>
  <c r="P1145" i="1"/>
  <c r="P1174" i="1"/>
  <c r="P1286" i="1"/>
  <c r="P1211" i="1"/>
  <c r="P1319" i="1"/>
  <c r="P1262" i="1"/>
  <c r="P1274" i="1"/>
  <c r="P1230" i="1"/>
  <c r="P1326" i="1"/>
  <c r="P1362" i="1"/>
  <c r="P1380" i="1"/>
  <c r="P1413" i="1"/>
  <c r="P1424" i="1"/>
  <c r="P1442" i="1"/>
  <c r="P1469" i="1"/>
  <c r="P1490" i="1"/>
  <c r="P1508" i="1"/>
  <c r="P1529" i="1"/>
  <c r="P1540" i="1"/>
  <c r="P1570" i="1"/>
  <c r="P1575" i="1"/>
  <c r="P1583" i="1"/>
  <c r="P1600" i="1"/>
  <c r="P1621" i="1"/>
  <c r="P30" i="1"/>
  <c r="P11" i="1"/>
  <c r="P39" i="1"/>
  <c r="P58" i="1"/>
  <c r="P84" i="1"/>
  <c r="P97" i="1"/>
  <c r="P179" i="1"/>
  <c r="P222" i="1"/>
  <c r="P208" i="1"/>
  <c r="P252" i="1"/>
  <c r="P250" i="1"/>
  <c r="P309" i="1"/>
  <c r="P344" i="1"/>
  <c r="P366" i="1"/>
  <c r="P406" i="1"/>
  <c r="P404" i="1"/>
  <c r="P530" i="1"/>
  <c r="P506" i="1"/>
  <c r="P562" i="1"/>
  <c r="P605" i="1"/>
  <c r="P632" i="1"/>
  <c r="P702" i="1"/>
  <c r="P700" i="1"/>
  <c r="P825" i="1"/>
  <c r="P809" i="1"/>
  <c r="P837" i="1"/>
  <c r="P726" i="1"/>
  <c r="P919" i="1"/>
  <c r="P864" i="1"/>
  <c r="P957" i="1"/>
  <c r="P935" i="1"/>
  <c r="P942" i="1"/>
  <c r="P1059" i="1"/>
  <c r="P1088" i="1"/>
  <c r="P1110" i="1"/>
  <c r="P1159" i="1"/>
  <c r="P1163" i="1"/>
  <c r="P1183" i="1"/>
  <c r="P1282" i="1"/>
  <c r="P1216" i="1"/>
  <c r="P1317" i="1"/>
  <c r="P1277" i="1"/>
  <c r="P1273" i="1"/>
  <c r="P1231" i="1"/>
  <c r="P1328" i="1"/>
  <c r="P1379" i="1"/>
  <c r="P1386" i="1"/>
  <c r="P1411" i="1"/>
  <c r="P1423" i="1"/>
  <c r="P1444" i="1"/>
  <c r="P1474" i="1"/>
  <c r="P1492" i="1"/>
  <c r="P1514" i="1"/>
  <c r="P1531" i="1"/>
  <c r="P1546" i="1"/>
  <c r="P1569" i="1"/>
  <c r="P1619" i="1"/>
  <c r="P1585" i="1"/>
  <c r="P1602" i="1"/>
  <c r="P1631" i="1"/>
  <c r="P630" i="1"/>
  <c r="P871" i="1"/>
  <c r="P36" i="1"/>
  <c r="P8" i="1"/>
  <c r="P40" i="1"/>
  <c r="P57" i="1"/>
  <c r="P88" i="1"/>
  <c r="P107" i="1"/>
  <c r="P198" i="1"/>
  <c r="P223" i="1"/>
  <c r="P210" i="1"/>
  <c r="P253" i="1"/>
  <c r="P247" i="1"/>
  <c r="P305" i="1"/>
  <c r="P350" i="1"/>
  <c r="P367" i="1"/>
  <c r="P407" i="1"/>
  <c r="P405" i="1"/>
  <c r="P519" i="1"/>
  <c r="P504" i="1"/>
  <c r="P563" i="1"/>
  <c r="P631" i="1"/>
  <c r="P617" i="1"/>
  <c r="P704" i="1"/>
  <c r="P696" i="1"/>
  <c r="P816" i="1"/>
  <c r="P810" i="1"/>
  <c r="P838" i="1"/>
  <c r="P727" i="1"/>
  <c r="P953" i="1"/>
  <c r="P865" i="1"/>
  <c r="P859" i="1"/>
  <c r="P931" i="1"/>
  <c r="P972" i="1"/>
  <c r="P1064" i="1"/>
  <c r="P1084" i="1"/>
  <c r="P1112" i="1"/>
  <c r="P1131" i="1"/>
  <c r="P1150" i="1"/>
  <c r="P1181" i="1"/>
  <c r="P1214" i="1"/>
  <c r="P1217" i="1"/>
  <c r="P1318" i="1"/>
  <c r="P1255" i="1"/>
  <c r="P1271" i="1"/>
  <c r="P1232" i="1"/>
  <c r="P1329" i="1"/>
  <c r="P1377" i="1"/>
  <c r="P1387" i="1"/>
  <c r="P1416" i="1"/>
  <c r="P1427" i="1"/>
  <c r="P1445" i="1"/>
  <c r="P1475" i="1"/>
  <c r="P1493" i="1"/>
  <c r="P1510" i="1"/>
  <c r="P1530" i="1"/>
  <c r="P1547" i="1"/>
  <c r="P1568" i="1"/>
  <c r="P1611" i="1"/>
  <c r="P1588" i="1"/>
  <c r="P1601" i="1"/>
  <c r="P1632" i="1"/>
  <c r="P35" i="1"/>
  <c r="P9" i="1"/>
  <c r="P41" i="1"/>
  <c r="P101" i="1"/>
  <c r="P86" i="1"/>
  <c r="P108" i="1"/>
  <c r="P199" i="1"/>
  <c r="P224" i="1"/>
  <c r="P255" i="1"/>
  <c r="P254" i="1"/>
  <c r="P248" i="1"/>
  <c r="P306" i="1"/>
  <c r="P318" i="1"/>
  <c r="P372" i="1"/>
  <c r="P412" i="1"/>
  <c r="P486" i="1"/>
  <c r="P521" i="1"/>
  <c r="P548" i="1"/>
  <c r="P556" i="1"/>
  <c r="P615" i="1"/>
  <c r="P618" i="1"/>
  <c r="P703" i="1"/>
  <c r="P701" i="1"/>
  <c r="P826" i="1"/>
  <c r="P811" i="1"/>
  <c r="P839" i="1"/>
  <c r="P728" i="1"/>
  <c r="P945" i="1"/>
  <c r="P848" i="1"/>
  <c r="P861" i="1"/>
  <c r="P968" i="1"/>
  <c r="P971" i="1"/>
  <c r="P1063" i="1"/>
  <c r="P1073" i="1"/>
  <c r="P1133" i="1"/>
  <c r="P1162" i="1"/>
  <c r="P1146" i="1"/>
  <c r="P1178" i="1"/>
  <c r="P1227" i="1"/>
  <c r="P1218" i="1"/>
  <c r="P1287" i="1"/>
  <c r="P1247" i="1"/>
  <c r="P1270" i="1"/>
  <c r="P1234" i="1"/>
  <c r="P1323" i="1"/>
  <c r="P1376" i="1"/>
  <c r="P1388" i="1"/>
  <c r="P1417" i="1"/>
  <c r="P1436" i="1"/>
  <c r="P1473" i="1"/>
  <c r="P1479" i="1"/>
  <c r="P1494" i="1"/>
  <c r="P1511" i="1"/>
  <c r="P1535" i="1"/>
  <c r="P1545" i="1"/>
  <c r="P1567" i="1"/>
  <c r="P1613" i="1"/>
  <c r="P1586" i="1"/>
  <c r="P1603" i="1"/>
  <c r="P1633" i="1"/>
  <c r="P33" i="1"/>
  <c r="P16" i="1"/>
  <c r="P42" i="1"/>
  <c r="P102" i="1"/>
  <c r="P75" i="1"/>
  <c r="P158" i="1"/>
  <c r="P185" i="1"/>
  <c r="P225" i="1"/>
  <c r="P256" i="1"/>
  <c r="P211" i="1"/>
  <c r="P231" i="1"/>
  <c r="P307" i="1"/>
  <c r="P319" i="1"/>
  <c r="P373" i="1"/>
  <c r="P413" i="1"/>
  <c r="P487" i="1"/>
  <c r="P520" i="1"/>
  <c r="P549" i="1"/>
  <c r="P559" i="1"/>
  <c r="P611" i="1"/>
  <c r="P642" i="1"/>
  <c r="P705" i="1"/>
  <c r="P697" i="1"/>
  <c r="P827" i="1"/>
  <c r="P792" i="1"/>
  <c r="P708" i="1"/>
  <c r="P724" i="1"/>
  <c r="P946" i="1"/>
  <c r="P862" i="1"/>
  <c r="P885" i="1"/>
  <c r="P933" i="1"/>
  <c r="P978" i="1"/>
  <c r="P1065" i="1"/>
  <c r="P1087" i="1"/>
  <c r="P1161" i="1"/>
  <c r="P1134" i="1"/>
  <c r="P1147" i="1"/>
  <c r="P1179" i="1"/>
  <c r="P1215" i="1"/>
  <c r="P1220" i="1"/>
  <c r="P1288" i="1"/>
  <c r="P1248" i="1"/>
  <c r="P1269" i="1"/>
  <c r="P1233" i="1"/>
  <c r="P1324" i="1"/>
  <c r="P1378" i="1"/>
  <c r="P1391" i="1"/>
  <c r="P1429" i="1"/>
  <c r="P1437" i="1"/>
  <c r="P1476" i="1"/>
  <c r="P1452" i="1"/>
  <c r="P1495" i="1"/>
  <c r="P1512" i="1"/>
  <c r="P1534" i="1"/>
  <c r="P1544" i="1"/>
  <c r="P1566" i="1"/>
  <c r="P1609" i="1"/>
  <c r="P1589" i="1"/>
  <c r="P1604" i="1"/>
  <c r="P1623" i="1"/>
  <c r="P34" i="1"/>
  <c r="P17" i="1"/>
  <c r="P43" i="1"/>
  <c r="P99" i="1"/>
  <c r="P89" i="1"/>
  <c r="P152" i="1"/>
  <c r="P186" i="1"/>
  <c r="P228" i="1"/>
  <c r="P257" i="1"/>
  <c r="P212" i="1"/>
  <c r="P232" i="1"/>
  <c r="P295" i="1"/>
  <c r="P322" i="1"/>
  <c r="P368" i="1"/>
  <c r="P410" i="1"/>
  <c r="P488" i="1"/>
  <c r="P523" i="1"/>
  <c r="P543" i="1"/>
  <c r="P557" i="1"/>
  <c r="P614" i="1"/>
  <c r="P634" i="1"/>
  <c r="P706" i="1"/>
  <c r="P698" i="1"/>
  <c r="P779" i="1"/>
  <c r="P793" i="1"/>
  <c r="P709" i="1"/>
  <c r="P719" i="1"/>
  <c r="P954" i="1"/>
  <c r="P849" i="1"/>
  <c r="P924" i="1"/>
  <c r="P969" i="1"/>
  <c r="P974" i="1"/>
  <c r="P1066" i="1"/>
  <c r="P1085" i="1"/>
  <c r="P1149" i="1"/>
  <c r="P1132" i="1"/>
  <c r="P1151" i="1"/>
  <c r="P1168" i="1"/>
  <c r="P1213" i="1"/>
  <c r="P1221" i="1"/>
  <c r="P1295" i="1"/>
  <c r="P1261" i="1"/>
  <c r="P1267" i="1"/>
  <c r="P1235" i="1"/>
  <c r="P1339" i="1"/>
  <c r="P1375" i="1"/>
  <c r="P1392" i="1"/>
  <c r="P1430" i="1"/>
  <c r="P1448" i="1"/>
  <c r="P1480" i="1"/>
  <c r="P1455" i="1"/>
  <c r="P1500" i="1"/>
  <c r="P1525" i="1"/>
  <c r="P1533" i="1"/>
  <c r="P1557" i="1"/>
  <c r="P1574" i="1"/>
  <c r="P1614" i="1"/>
  <c r="P1587" i="1"/>
  <c r="P1599" i="1"/>
  <c r="P1624" i="1"/>
  <c r="P1061" i="1"/>
  <c r="P31" i="1"/>
  <c r="P14" i="1"/>
  <c r="P44" i="1"/>
  <c r="P100" i="1"/>
  <c r="P87" i="1"/>
  <c r="P153" i="1"/>
  <c r="P183" i="1"/>
  <c r="P229" i="1"/>
  <c r="P259" i="1"/>
  <c r="P213" i="1"/>
  <c r="P233" i="1"/>
  <c r="P299" i="1"/>
  <c r="P325" i="1"/>
  <c r="P369" i="1"/>
  <c r="P411" i="1"/>
  <c r="P489" i="1"/>
  <c r="P524" i="1"/>
  <c r="P544" i="1"/>
  <c r="P550" i="1"/>
  <c r="P616" i="1"/>
  <c r="P637" i="1"/>
  <c r="P707" i="1"/>
  <c r="P819" i="1"/>
  <c r="P780" i="1"/>
  <c r="P797" i="1"/>
  <c r="P710" i="1"/>
  <c r="P720" i="1"/>
  <c r="P869" i="1"/>
  <c r="P868" i="1"/>
  <c r="P926" i="1"/>
  <c r="P936" i="1"/>
  <c r="P944" i="1"/>
  <c r="P1067" i="1"/>
  <c r="P1074" i="1"/>
  <c r="P1155" i="1"/>
  <c r="P1135" i="1"/>
  <c r="P1152" i="1"/>
  <c r="P1171" i="1"/>
  <c r="P1198" i="1"/>
  <c r="P1223" i="1"/>
  <c r="P1291" i="1"/>
  <c r="P1251" i="1"/>
  <c r="P1268" i="1"/>
  <c r="P1301" i="1"/>
  <c r="P1340" i="1"/>
  <c r="P1374" i="1"/>
  <c r="P1393" i="1"/>
  <c r="P1418" i="1"/>
  <c r="P1449" i="1"/>
  <c r="P1461" i="1"/>
  <c r="P1453" i="1"/>
  <c r="P1501" i="1"/>
  <c r="P1520" i="1"/>
  <c r="P1532" i="1"/>
  <c r="P1556" i="1"/>
  <c r="P1565" i="1"/>
  <c r="P1612" i="1"/>
  <c r="P1592" i="1"/>
  <c r="P1605" i="1"/>
  <c r="P1625" i="1"/>
  <c r="P604" i="1"/>
  <c r="P32" i="1"/>
  <c r="P15" i="1"/>
  <c r="P45" i="1"/>
  <c r="P98" i="1"/>
  <c r="P91" i="1"/>
  <c r="P184" i="1"/>
  <c r="P226" i="1"/>
  <c r="P258" i="1"/>
  <c r="P218" i="1"/>
  <c r="P238" i="1"/>
  <c r="P300" i="1"/>
  <c r="P320" i="1"/>
  <c r="P370" i="1"/>
  <c r="P408" i="1"/>
  <c r="P490" i="1"/>
  <c r="P527" i="1"/>
  <c r="P545" i="1"/>
  <c r="P553" i="1"/>
  <c r="P619" i="1"/>
  <c r="P640" i="1"/>
  <c r="P688" i="1"/>
  <c r="P813" i="1"/>
  <c r="P787" i="1"/>
  <c r="P828" i="1"/>
  <c r="P713" i="1"/>
  <c r="P722" i="1"/>
  <c r="P863" i="1"/>
  <c r="P867" i="1"/>
  <c r="P923" i="1"/>
  <c r="P981" i="1"/>
  <c r="P949" i="1"/>
  <c r="P1069" i="1"/>
  <c r="P1082" i="1"/>
  <c r="P1127" i="1"/>
  <c r="P1136" i="1"/>
  <c r="P1153" i="1"/>
  <c r="P1241" i="1"/>
  <c r="P1200" i="1"/>
  <c r="P1224" i="1"/>
  <c r="P1298" i="1"/>
  <c r="P1252" i="1"/>
  <c r="P1275" i="1"/>
  <c r="P1302" i="1"/>
  <c r="P1341" i="1"/>
  <c r="P1373" i="1"/>
  <c r="P1397" i="1"/>
  <c r="P1419" i="1"/>
  <c r="P1450" i="1"/>
  <c r="P1462" i="1"/>
  <c r="P1456" i="1"/>
  <c r="P1498" i="1"/>
  <c r="P1522" i="1"/>
  <c r="P1549" i="1"/>
  <c r="P1555" i="1"/>
  <c r="P1562" i="1"/>
  <c r="P1615" i="1"/>
  <c r="P1590" i="1"/>
  <c r="P1607" i="1"/>
  <c r="P1626" i="1"/>
  <c r="P2" i="1"/>
  <c r="P23" i="1"/>
  <c r="P46" i="1"/>
  <c r="P73" i="1"/>
  <c r="P92" i="1"/>
  <c r="P180" i="1"/>
  <c r="P227" i="1"/>
  <c r="P260" i="1"/>
  <c r="P215" i="1"/>
  <c r="P235" i="1"/>
  <c r="P310" i="1"/>
  <c r="P321" i="1"/>
  <c r="P387" i="1"/>
  <c r="P409" i="1"/>
  <c r="P491" i="1"/>
  <c r="P528" i="1"/>
  <c r="P546" i="1"/>
  <c r="P560" i="1"/>
  <c r="P620" i="1"/>
  <c r="P635" i="1"/>
  <c r="P689" i="1"/>
  <c r="P817" i="1"/>
  <c r="P781" i="1"/>
  <c r="P843" i="1"/>
  <c r="P711" i="1"/>
  <c r="P914" i="1"/>
  <c r="P958" i="1"/>
  <c r="P853" i="1"/>
  <c r="P967" i="1"/>
  <c r="P938" i="1"/>
  <c r="P1070" i="1"/>
  <c r="P1086" i="1"/>
  <c r="P1124" i="1"/>
  <c r="P1140" i="1"/>
  <c r="P1154" i="1"/>
  <c r="P1236" i="1"/>
  <c r="P1199" i="1"/>
  <c r="P1225" i="1"/>
  <c r="P1294" i="1"/>
  <c r="P1249" i="1"/>
  <c r="P1265" i="1"/>
  <c r="P1299" i="1"/>
  <c r="P1361" i="1"/>
  <c r="P1372" i="1"/>
  <c r="P1400" i="1"/>
  <c r="P1414" i="1"/>
  <c r="P1451" i="1"/>
  <c r="P1481" i="1"/>
  <c r="P1457" i="1"/>
  <c r="P1499" i="1"/>
  <c r="P1524" i="1"/>
  <c r="P1548" i="1"/>
  <c r="P1554" i="1"/>
  <c r="P1564" i="1"/>
  <c r="P1617" i="1"/>
  <c r="P1593" i="1"/>
  <c r="P1579" i="1"/>
  <c r="P1634" i="1"/>
  <c r="P3" i="1"/>
  <c r="P24" i="1"/>
  <c r="P47" i="1"/>
  <c r="P74" i="1"/>
  <c r="P93" i="1"/>
  <c r="P169" i="1"/>
  <c r="P181" i="1"/>
  <c r="P271" i="1"/>
  <c r="P267" i="1"/>
  <c r="P216" i="1"/>
  <c r="P236" i="1"/>
  <c r="P311" i="1"/>
  <c r="P314" i="1"/>
  <c r="P378" i="1"/>
  <c r="P396" i="1"/>
  <c r="P492" i="1"/>
  <c r="P507" i="1"/>
  <c r="P539" i="1"/>
  <c r="P561" i="1"/>
  <c r="P623" i="1"/>
  <c r="P649" i="1"/>
  <c r="P690" i="1"/>
  <c r="P822" i="1"/>
  <c r="P782" i="1"/>
  <c r="P829" i="1"/>
  <c r="P714" i="1"/>
  <c r="P915" i="1"/>
  <c r="P979" i="1"/>
  <c r="P852" i="1"/>
  <c r="P929" i="1"/>
  <c r="P937" i="1"/>
  <c r="P950" i="1"/>
  <c r="P1071" i="1"/>
  <c r="P1091" i="1"/>
  <c r="P1125" i="1"/>
  <c r="P1141" i="1"/>
  <c r="P1164" i="1"/>
  <c r="P1237" i="1"/>
  <c r="P1196" i="1"/>
  <c r="P1184" i="1"/>
  <c r="P1289" i="1"/>
  <c r="P1264" i="1"/>
  <c r="P1266" i="1"/>
  <c r="P1307" i="1"/>
  <c r="P1363" i="1"/>
  <c r="P1371" i="1"/>
  <c r="P1404" i="1"/>
  <c r="P1415" i="1"/>
  <c r="P1446" i="1"/>
  <c r="P1464" i="1"/>
  <c r="P1459" i="1"/>
  <c r="P1496" i="1"/>
  <c r="P1519" i="1"/>
  <c r="P1543" i="1"/>
  <c r="P1552" i="1"/>
  <c r="P1560" i="1"/>
  <c r="P1610" i="1"/>
  <c r="P1591" i="1"/>
  <c r="P1608" i="1"/>
  <c r="P1635" i="1"/>
  <c r="P4" i="1"/>
  <c r="P18" i="1"/>
  <c r="P48" i="1"/>
  <c r="P60" i="1"/>
  <c r="P95" i="1"/>
  <c r="P175" i="1"/>
  <c r="P189" i="1"/>
  <c r="P272" i="1"/>
  <c r="P265" i="1"/>
  <c r="P239" i="1"/>
  <c r="P303" i="1"/>
  <c r="P312" i="1"/>
  <c r="P315" i="1"/>
  <c r="P376" i="1"/>
  <c r="P397" i="1"/>
  <c r="P493" i="1"/>
  <c r="P511" i="1"/>
  <c r="P541" i="1"/>
  <c r="P597" i="1"/>
  <c r="P621" i="1"/>
  <c r="P646" i="1"/>
  <c r="P691" i="1"/>
  <c r="P821" i="1"/>
  <c r="P783" i="1"/>
  <c r="P830" i="1"/>
  <c r="P716" i="1"/>
  <c r="P917" i="1"/>
  <c r="P857" i="1"/>
  <c r="P850" i="1"/>
  <c r="P927" i="1"/>
  <c r="P970" i="1"/>
  <c r="P1075" i="1"/>
  <c r="P1092" i="1"/>
  <c r="P1126" i="1"/>
  <c r="P1139" i="1"/>
  <c r="P1165" i="1"/>
  <c r="P1238" i="1"/>
  <c r="P1197" i="1"/>
  <c r="P1185" i="1"/>
  <c r="P1290" i="1"/>
  <c r="P1250" i="1"/>
  <c r="P1243" i="1"/>
  <c r="P1300" i="1"/>
  <c r="P1370" i="1"/>
  <c r="P1405" i="1"/>
  <c r="P1420" i="1"/>
  <c r="P1447" i="1"/>
  <c r="P1470" i="1"/>
  <c r="P1460" i="1"/>
  <c r="P1497" i="1"/>
  <c r="P1521" i="1"/>
  <c r="P1541" i="1"/>
  <c r="P1553" i="1"/>
  <c r="P1561" i="1"/>
  <c r="P1616" i="1"/>
  <c r="P1596" i="1"/>
  <c r="P1606" i="1"/>
  <c r="P1637" i="1"/>
  <c r="P5" i="1"/>
  <c r="P21" i="1"/>
  <c r="P49" i="1"/>
  <c r="P61" i="1"/>
  <c r="P69" i="1"/>
  <c r="P170" i="1"/>
  <c r="P190" i="1"/>
  <c r="P273" i="1"/>
  <c r="P268" i="1"/>
  <c r="P240" i="1"/>
  <c r="P302" i="1"/>
  <c r="P313" i="1"/>
  <c r="P316" i="1"/>
  <c r="P374" i="1"/>
  <c r="P400" i="1"/>
  <c r="P494" i="1"/>
  <c r="P505" i="1"/>
  <c r="P542" i="1"/>
  <c r="P603" i="1"/>
  <c r="P625" i="1"/>
  <c r="P647" i="1"/>
  <c r="P692" i="1"/>
  <c r="P814" i="1"/>
  <c r="P784" i="1"/>
  <c r="P831" i="1"/>
  <c r="P715" i="1"/>
  <c r="P916" i="1"/>
  <c r="P856" i="1"/>
  <c r="P851" i="1"/>
  <c r="P930" i="1"/>
  <c r="P941" i="1"/>
  <c r="P952" i="1"/>
  <c r="P1080" i="1"/>
  <c r="P1093" i="1"/>
  <c r="P1128" i="1"/>
  <c r="P1138" i="1"/>
  <c r="P1166" i="1"/>
  <c r="P1239" i="1"/>
  <c r="P1202" i="1"/>
  <c r="P1186" i="1"/>
  <c r="P1256" i="1"/>
  <c r="P1263" i="1"/>
  <c r="P1245" i="1"/>
  <c r="P1305" i="1"/>
  <c r="P1367" i="1"/>
  <c r="P1369" i="1"/>
  <c r="P1407" i="1"/>
  <c r="P1421" i="1"/>
  <c r="P1438" i="1"/>
  <c r="P1471" i="1"/>
  <c r="P1487" i="1"/>
  <c r="P1504" i="1"/>
  <c r="P1517" i="1"/>
  <c r="P1537" i="1"/>
  <c r="P1551" i="1"/>
  <c r="P1558" i="1"/>
  <c r="P1618" i="1"/>
  <c r="P1594" i="1"/>
  <c r="P1627" i="1"/>
  <c r="P1657" i="1"/>
  <c r="P25" i="1"/>
  <c r="P7" i="1"/>
  <c r="P22" i="1"/>
  <c r="P50" i="1"/>
  <c r="P96" i="1"/>
  <c r="P70" i="1"/>
  <c r="P171" i="1"/>
  <c r="P192" i="1"/>
  <c r="P274" i="1"/>
  <c r="P266" i="1"/>
  <c r="P241" i="1"/>
  <c r="P301" i="1"/>
  <c r="P341" i="1"/>
  <c r="P317" i="1"/>
  <c r="P375" i="1"/>
  <c r="P401" i="1"/>
  <c r="P495" i="1"/>
  <c r="P499" i="1"/>
  <c r="P540" i="1"/>
  <c r="P599" i="1"/>
  <c r="P633" i="1"/>
  <c r="P644" i="1"/>
  <c r="P687" i="1"/>
  <c r="P818" i="1"/>
  <c r="P786" i="1"/>
  <c r="P832" i="1"/>
  <c r="P717" i="1"/>
  <c r="P920" i="1"/>
  <c r="P973" i="1"/>
  <c r="P854" i="1"/>
  <c r="P925" i="1"/>
  <c r="P939" i="1"/>
  <c r="P1056" i="1"/>
  <c r="P1081" i="1"/>
  <c r="P1089" i="1"/>
  <c r="P1129" i="1"/>
  <c r="P1142" i="1"/>
  <c r="P1167" i="1"/>
  <c r="P1279" i="1"/>
  <c r="P1204" i="1"/>
  <c r="P1187" i="1"/>
  <c r="P1257" i="1"/>
  <c r="P1253" i="1"/>
  <c r="P1244" i="1"/>
  <c r="P1303" i="1"/>
  <c r="P1368" i="1"/>
  <c r="P1384" i="1"/>
  <c r="P1408" i="1"/>
  <c r="P1422" i="1"/>
  <c r="P1439" i="1"/>
  <c r="P1463" i="1"/>
  <c r="P1482" i="1"/>
  <c r="P1505" i="1"/>
  <c r="P1518" i="1"/>
  <c r="P1536" i="1"/>
  <c r="P1550" i="1"/>
  <c r="P1563" i="1"/>
  <c r="P1580" i="1"/>
  <c r="P1578" i="1"/>
  <c r="P1628" i="1"/>
  <c r="P1658" i="1"/>
  <c r="P1083" i="1"/>
  <c r="P26" i="1"/>
  <c r="P6" i="1"/>
  <c r="P19" i="1"/>
  <c r="P51" i="1"/>
  <c r="P76" i="1"/>
  <c r="P104" i="1"/>
  <c r="P173" i="1"/>
  <c r="P195" i="1"/>
  <c r="P205" i="1"/>
  <c r="P263" i="1"/>
  <c r="P242" i="1"/>
  <c r="P304" i="1"/>
  <c r="P342" i="1"/>
  <c r="P371" i="1"/>
  <c r="P414" i="1"/>
  <c r="P398" i="1"/>
  <c r="P498" i="1"/>
  <c r="P501" i="1"/>
  <c r="P536" i="1"/>
  <c r="P600" i="1"/>
  <c r="P627" i="1"/>
  <c r="P645" i="1"/>
  <c r="P693" i="1"/>
  <c r="P823" i="1"/>
  <c r="P788" i="1"/>
  <c r="P833" i="1"/>
  <c r="P718" i="1"/>
  <c r="P966" i="1"/>
  <c r="P870" i="1"/>
  <c r="P846" i="1"/>
  <c r="P934" i="1"/>
  <c r="P943" i="1"/>
  <c r="P1062" i="1"/>
  <c r="P1077" i="1"/>
  <c r="P1090" i="1"/>
  <c r="P1157" i="1"/>
  <c r="P1143" i="1"/>
  <c r="P1172" i="1"/>
  <c r="P1280" i="1"/>
  <c r="P1205" i="1"/>
  <c r="P1315" i="1"/>
  <c r="P1258" i="1"/>
  <c r="P1276" i="1"/>
  <c r="P1246" i="1"/>
  <c r="P1306" i="1"/>
  <c r="P1364" i="1"/>
  <c r="P1385" i="1"/>
  <c r="P1409" i="1"/>
  <c r="P1426" i="1"/>
  <c r="P1440" i="1"/>
  <c r="P1466" i="1"/>
  <c r="P1483" i="1"/>
  <c r="P1506" i="1"/>
  <c r="P1515" i="1"/>
  <c r="P1538" i="1"/>
  <c r="P1573" i="1"/>
  <c r="P1559" i="1"/>
  <c r="P1581" i="1"/>
  <c r="P1595" i="1"/>
  <c r="P1629" i="1"/>
  <c r="P1660" i="1"/>
  <c r="P343" i="1"/>
  <c r="P657" i="1"/>
  <c r="P27" i="1"/>
  <c r="P12" i="1"/>
  <c r="P20" i="1"/>
  <c r="P52" i="1"/>
  <c r="P77" i="1"/>
  <c r="P105" i="1"/>
  <c r="P174" i="1"/>
  <c r="P194" i="1"/>
  <c r="P206" i="1"/>
  <c r="P264" i="1"/>
  <c r="P243" i="1"/>
  <c r="P292" i="1"/>
  <c r="P345" i="1"/>
  <c r="P363" i="1"/>
  <c r="P415" i="1"/>
  <c r="P399" i="1"/>
  <c r="P497" i="1"/>
  <c r="P502" i="1"/>
  <c r="P534" i="1"/>
  <c r="P607" i="1"/>
  <c r="P629" i="1"/>
  <c r="P655" i="1"/>
  <c r="P694" i="1"/>
  <c r="P820" i="1"/>
  <c r="P789" i="1"/>
  <c r="P834" i="1"/>
  <c r="P721" i="1"/>
  <c r="P965" i="1"/>
  <c r="P858" i="1"/>
  <c r="P847" i="1"/>
  <c r="P932" i="1"/>
  <c r="P977" i="1"/>
  <c r="P1058" i="1"/>
  <c r="P1078" i="1"/>
  <c r="P1107" i="1"/>
  <c r="P1156" i="1"/>
  <c r="P1148" i="1"/>
  <c r="P1173" i="1"/>
  <c r="P1283" i="1"/>
  <c r="P1210" i="1"/>
  <c r="P1316" i="1"/>
  <c r="P1259" i="1"/>
  <c r="P1254" i="1"/>
  <c r="P1228" i="1"/>
  <c r="P1304" i="1"/>
  <c r="P1382" i="1"/>
  <c r="P1412" i="1"/>
  <c r="P1425" i="1"/>
  <c r="P1441" i="1"/>
  <c r="P1467" i="1"/>
  <c r="P1503" i="1"/>
  <c r="P1507" i="1"/>
  <c r="P1516" i="1"/>
  <c r="P1539" i="1"/>
  <c r="P1571" i="1"/>
  <c r="P1576" i="1"/>
  <c r="P1582" i="1"/>
  <c r="P1597" i="1"/>
  <c r="P1630" i="1"/>
  <c r="P1661" i="1"/>
  <c r="V156" i="1"/>
  <c r="W1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Mattias Gustafsson</author>
  </authors>
  <commentList>
    <comment ref="F1" authorId="0" shapeId="0" xr:uid="{102F0525-B0EB-4F2E-8FDB-E77841E2B666}">
      <text>
        <r>
          <rPr>
            <sz val="9"/>
            <color indexed="81"/>
            <rFont val="Tahoma"/>
            <family val="2"/>
          </rPr>
          <t>Datum för utförd OFP kontroll 1/1 eller 1/2 där 2 årliga kontroller utförs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851D64F9-C6DA-4A45-987A-BC434766F903}">
      <text>
        <r>
          <rPr>
            <sz val="9"/>
            <color indexed="81"/>
            <rFont val="Tahoma"/>
            <family val="2"/>
          </rPr>
          <t xml:space="preserve">
Datum för andra utförda OFP-kontrollen för året, för växlar som skall kontrolleas 2 ggr/år.</t>
        </r>
      </text>
    </comment>
    <comment ref="H1" authorId="0" shapeId="0" xr:uid="{C493CB25-C6CC-4C00-8355-AB8DA77593B0}">
      <text>
        <r>
          <rPr>
            <sz val="9"/>
            <color indexed="81"/>
            <rFont val="Tahoma"/>
            <family val="2"/>
          </rPr>
          <t xml:space="preserve">Planerad vecka för första OFP-kontroll. Planerad vecka kan avvika något då verifiering efter mätvagn har prioritet. I normalfallet sker kontroll +/- 2 veckor från planerad vecka. </t>
        </r>
      </text>
    </comment>
    <comment ref="I1" authorId="0" shapeId="0" xr:uid="{41C77B8C-0BA0-41E7-AD3F-26EC38C6E4F2}">
      <text>
        <r>
          <rPr>
            <sz val="9"/>
            <color indexed="81"/>
            <rFont val="Tahoma"/>
            <family val="2"/>
          </rPr>
          <t xml:space="preserve">Planerad vecka för andra OFP-kontroll. Planerad vecka kan avvika något då verifiering efter mätvagn har prioritet. I normalfallet sker kontroll +/- 2 veckor från planerad vecka. </t>
        </r>
      </text>
    </comment>
  </commentList>
</comments>
</file>

<file path=xl/sharedStrings.xml><?xml version="1.0" encoding="utf-8"?>
<sst xmlns="http://schemas.openxmlformats.org/spreadsheetml/2006/main" count="21744" uniqueCount="1527">
  <si>
    <t>Bdl</t>
  </si>
  <si>
    <t>Typ - undertyp</t>
  </si>
  <si>
    <t>Ägare</t>
  </si>
  <si>
    <t>Km + m fr</t>
  </si>
  <si>
    <t>Km + m ti</t>
  </si>
  <si>
    <t>sid</t>
  </si>
  <si>
    <t>OFP-Bes.</t>
  </si>
  <si>
    <t>628</t>
  </si>
  <si>
    <t>LAOV</t>
  </si>
  <si>
    <t>Spårväxel - EV-UIC60-1200-1:18,5</t>
  </si>
  <si>
    <t>3</t>
  </si>
  <si>
    <t>Syd</t>
  </si>
  <si>
    <t>B4</t>
  </si>
  <si>
    <t>101</t>
  </si>
  <si>
    <t>2025-06-03</t>
  </si>
  <si>
    <t>2025-01-08</t>
  </si>
  <si>
    <t>101-102</t>
  </si>
  <si>
    <t>102</t>
  </si>
  <si>
    <t>V</t>
  </si>
  <si>
    <t>2025-06-04</t>
  </si>
  <si>
    <t>2</t>
  </si>
  <si>
    <t>103</t>
  </si>
  <si>
    <t>103-104</t>
  </si>
  <si>
    <t>104</t>
  </si>
  <si>
    <t>H</t>
  </si>
  <si>
    <t>Spårväxel - EV-UIC60-760-1:15</t>
  </si>
  <si>
    <t>105</t>
  </si>
  <si>
    <t>107</t>
  </si>
  <si>
    <t>Spårväxel - EV-BV50-225/190-1:9</t>
  </si>
  <si>
    <t>105-106</t>
  </si>
  <si>
    <t>B3</t>
  </si>
  <si>
    <t>106</t>
  </si>
  <si>
    <t>107-108</t>
  </si>
  <si>
    <t>108</t>
  </si>
  <si>
    <t>1</t>
  </si>
  <si>
    <t>137</t>
  </si>
  <si>
    <t>2025-01-09</t>
  </si>
  <si>
    <t>4</t>
  </si>
  <si>
    <t>135</t>
  </si>
  <si>
    <t>138</t>
  </si>
  <si>
    <t>136</t>
  </si>
  <si>
    <t>133</t>
  </si>
  <si>
    <t>133-134</t>
  </si>
  <si>
    <t>134</t>
  </si>
  <si>
    <t>131</t>
  </si>
  <si>
    <t>131-132</t>
  </si>
  <si>
    <t>132</t>
  </si>
  <si>
    <t>BÅN</t>
  </si>
  <si>
    <t>B5</t>
  </si>
  <si>
    <t>183a</t>
  </si>
  <si>
    <t>1a</t>
  </si>
  <si>
    <t>B1</t>
  </si>
  <si>
    <t>183b</t>
  </si>
  <si>
    <t>2025-01-10</t>
  </si>
  <si>
    <t>135-136</t>
  </si>
  <si>
    <t>137-138</t>
  </si>
  <si>
    <t>2024-12-05</t>
  </si>
  <si>
    <t>FÖR</t>
  </si>
  <si>
    <t>Spårväxel - EV-60E-1200-1:18,5</t>
  </si>
  <si>
    <t>2025-06-05</t>
  </si>
  <si>
    <t>Spårväxel - EV-60E-300-1:9</t>
  </si>
  <si>
    <t>2024-02-01</t>
  </si>
  <si>
    <t>181</t>
  </si>
  <si>
    <t>11</t>
  </si>
  <si>
    <t>182</t>
  </si>
  <si>
    <t>Spårväxel - EV-UIC60-300-1:9</t>
  </si>
  <si>
    <t>109</t>
  </si>
  <si>
    <t>110</t>
  </si>
  <si>
    <t>VIP</t>
  </si>
  <si>
    <t>111</t>
  </si>
  <si>
    <t>2025-01-24</t>
  </si>
  <si>
    <t>111-112</t>
  </si>
  <si>
    <t>112</t>
  </si>
  <si>
    <t>113</t>
  </si>
  <si>
    <t>113-114</t>
  </si>
  <si>
    <t>114</t>
  </si>
  <si>
    <t>Ä</t>
  </si>
  <si>
    <t>2025-01-20</t>
  </si>
  <si>
    <t>121</t>
  </si>
  <si>
    <t>2025-12-03</t>
  </si>
  <si>
    <t>121-122</t>
  </si>
  <si>
    <t>122</t>
  </si>
  <si>
    <t>2025-12-12</t>
  </si>
  <si>
    <t>Spårväxel - EV-60E-500-1:12</t>
  </si>
  <si>
    <t>133-150</t>
  </si>
  <si>
    <t>150</t>
  </si>
  <si>
    <t>151</t>
  </si>
  <si>
    <t>151-152</t>
  </si>
  <si>
    <t>152</t>
  </si>
  <si>
    <t>153</t>
  </si>
  <si>
    <t>153-154</t>
  </si>
  <si>
    <t>154</t>
  </si>
  <si>
    <t>710</t>
  </si>
  <si>
    <t>VF</t>
  </si>
  <si>
    <t>21</t>
  </si>
  <si>
    <t>2a</t>
  </si>
  <si>
    <t>Spårväxel - EV-SJ50-11-1:9</t>
  </si>
  <si>
    <t>B2</t>
  </si>
  <si>
    <t>2b</t>
  </si>
  <si>
    <t>2025-10-03</t>
  </si>
  <si>
    <t>2023-07-16</t>
  </si>
  <si>
    <t>Spårväxel - EV-SJ41-5,9-1:9</t>
  </si>
  <si>
    <t>20</t>
  </si>
  <si>
    <t>22</t>
  </si>
  <si>
    <t>711</t>
  </si>
  <si>
    <t>SM</t>
  </si>
  <si>
    <t>Spårväxel - EV-SJ50-5,9-1:9</t>
  </si>
  <si>
    <t>stick</t>
  </si>
  <si>
    <t>4a</t>
  </si>
  <si>
    <t>Spårväxel - EV-BV50-600-1:13</t>
  </si>
  <si>
    <t>MU</t>
  </si>
  <si>
    <t>Spårväxel - EV-BV50-600-1:15</t>
  </si>
  <si>
    <t>21a</t>
  </si>
  <si>
    <t>2025-12-11</t>
  </si>
  <si>
    <t>2024-07-12</t>
  </si>
  <si>
    <t>21b</t>
  </si>
  <si>
    <t>2025-09-19</t>
  </si>
  <si>
    <t>HO</t>
  </si>
  <si>
    <t>Spårväxel - EV-SJ50-12-1:15</t>
  </si>
  <si>
    <t>BRY</t>
  </si>
  <si>
    <t>Spårväxel - EV-SJ50-12-1:13</t>
  </si>
  <si>
    <t>2021-09-23</t>
  </si>
  <si>
    <t>JÖ</t>
  </si>
  <si>
    <t>451</t>
  </si>
  <si>
    <t>2024-07-05</t>
  </si>
  <si>
    <t>401</t>
  </si>
  <si>
    <t>12</t>
  </si>
  <si>
    <t>3a</t>
  </si>
  <si>
    <t>402</t>
  </si>
  <si>
    <t>405</t>
  </si>
  <si>
    <t>403</t>
  </si>
  <si>
    <t>403-404</t>
  </si>
  <si>
    <t>404</t>
  </si>
  <si>
    <t>406</t>
  </si>
  <si>
    <t>416</t>
  </si>
  <si>
    <t>412</t>
  </si>
  <si>
    <t>413</t>
  </si>
  <si>
    <t>413-414</t>
  </si>
  <si>
    <t>414</t>
  </si>
  <si>
    <t>Spårväxel - EV-SJ50-11-1:9 kryss</t>
  </si>
  <si>
    <t>423</t>
  </si>
  <si>
    <t>421</t>
  </si>
  <si>
    <t>Spårväxel - SPK-SJ50-1:4,44 kryss</t>
  </si>
  <si>
    <t>423-424</t>
  </si>
  <si>
    <t>424</t>
  </si>
  <si>
    <t>3b</t>
  </si>
  <si>
    <t>422</t>
  </si>
  <si>
    <t>429</t>
  </si>
  <si>
    <t>2025-08-29</t>
  </si>
  <si>
    <t>429-430</t>
  </si>
  <si>
    <t>430</t>
  </si>
  <si>
    <t>431</t>
  </si>
  <si>
    <t>432</t>
  </si>
  <si>
    <t>433</t>
  </si>
  <si>
    <t>434</t>
  </si>
  <si>
    <t>HKA</t>
  </si>
  <si>
    <t>2021-09-24</t>
  </si>
  <si>
    <t>TH</t>
  </si>
  <si>
    <t>Spårväxel - EV-SJ43-5,9-1:9</t>
  </si>
  <si>
    <t>3a-3b</t>
  </si>
  <si>
    <t>FM</t>
  </si>
  <si>
    <t>uppst</t>
  </si>
  <si>
    <t>23</t>
  </si>
  <si>
    <t>5</t>
  </si>
  <si>
    <t>6</t>
  </si>
  <si>
    <t>sky.spår</t>
  </si>
  <si>
    <t>22a</t>
  </si>
  <si>
    <t>22b</t>
  </si>
  <si>
    <t>KRÖB</t>
  </si>
  <si>
    <t>lastspår</t>
  </si>
  <si>
    <t>2025-06-06</t>
  </si>
  <si>
    <t>1b</t>
  </si>
  <si>
    <t>ÄNG</t>
  </si>
  <si>
    <t>Spårväxel - EV-60E-580-1:13</t>
  </si>
  <si>
    <t>715</t>
  </si>
  <si>
    <t>JÖGB</t>
  </si>
  <si>
    <t>Spårväxel - EV-BV50-600/365-1:12</t>
  </si>
  <si>
    <t>59</t>
  </si>
  <si>
    <t>57-54</t>
  </si>
  <si>
    <t>57</t>
  </si>
  <si>
    <t>2019-09-20</t>
  </si>
  <si>
    <t>59-56a</t>
  </si>
  <si>
    <t>56a</t>
  </si>
  <si>
    <t>k3</t>
  </si>
  <si>
    <t>Spårväxel - DKV-SJ50-7,641/9,375-1:9</t>
  </si>
  <si>
    <t>55/54</t>
  </si>
  <si>
    <t>54-53</t>
  </si>
  <si>
    <t>53</t>
  </si>
  <si>
    <t>51a</t>
  </si>
  <si>
    <t>53-52</t>
  </si>
  <si>
    <t>52</t>
  </si>
  <si>
    <t>34</t>
  </si>
  <si>
    <t>30</t>
  </si>
  <si>
    <t>Spårväxel - 3V-SJ50-5,9-1:9/1:9-HV/VH</t>
  </si>
  <si>
    <t>46/47</t>
  </si>
  <si>
    <t>2019-11-21</t>
  </si>
  <si>
    <t>62</t>
  </si>
  <si>
    <t>7</t>
  </si>
  <si>
    <t>44</t>
  </si>
  <si>
    <t>45</t>
  </si>
  <si>
    <t>18</t>
  </si>
  <si>
    <t>43</t>
  </si>
  <si>
    <t>17</t>
  </si>
  <si>
    <t>42</t>
  </si>
  <si>
    <t>13</t>
  </si>
  <si>
    <t>41a</t>
  </si>
  <si>
    <t>41a-41b</t>
  </si>
  <si>
    <t>41b</t>
  </si>
  <si>
    <t>indsp 1</t>
  </si>
  <si>
    <t>10</t>
  </si>
  <si>
    <t>25/23</t>
  </si>
  <si>
    <t>26a/24</t>
  </si>
  <si>
    <t>Spårväxel - EV-SJ50-8,4-1:9</t>
  </si>
  <si>
    <t>29</t>
  </si>
  <si>
    <t>2019-09-19</t>
  </si>
  <si>
    <t>28</t>
  </si>
  <si>
    <t>9</t>
  </si>
  <si>
    <t>27</t>
  </si>
  <si>
    <t>8</t>
  </si>
  <si>
    <t>18/20</t>
  </si>
  <si>
    <t>15</t>
  </si>
  <si>
    <t>21/19</t>
  </si>
  <si>
    <t>Spårväxel - EV-SJ50-8,4-1:9 kryss</t>
  </si>
  <si>
    <t>41</t>
  </si>
  <si>
    <t>16</t>
  </si>
  <si>
    <t>k1</t>
  </si>
  <si>
    <t>24-26b</t>
  </si>
  <si>
    <t>26b</t>
  </si>
  <si>
    <t>Spårväxel - EV-SJ50-7,85-1:4,8-SYM</t>
  </si>
  <si>
    <t>18-14</t>
  </si>
  <si>
    <t>14</t>
  </si>
  <si>
    <t>21-13</t>
  </si>
  <si>
    <t>k2</t>
  </si>
  <si>
    <t>9a</t>
  </si>
  <si>
    <t>7a</t>
  </si>
  <si>
    <t>Spårväxel - EV-SJ50-8,4-1:6,28</t>
  </si>
  <si>
    <t>40</t>
  </si>
  <si>
    <t>7b</t>
  </si>
  <si>
    <t>720</t>
  </si>
  <si>
    <t>VÄC</t>
  </si>
  <si>
    <t>Spårväxel - EV-60E-760-1:15</t>
  </si>
  <si>
    <t>401-402</t>
  </si>
  <si>
    <t>2025-12-08</t>
  </si>
  <si>
    <t>2025-02-19</t>
  </si>
  <si>
    <t>412-413</t>
  </si>
  <si>
    <t>Spårväxel - EV-60E-208-1:9</t>
  </si>
  <si>
    <t>2024-03-21</t>
  </si>
  <si>
    <t>2025-03-07</t>
  </si>
  <si>
    <t>Spårväxel - EV-60E-760-1:14</t>
  </si>
  <si>
    <t>441</t>
  </si>
  <si>
    <t>2021-09-29</t>
  </si>
  <si>
    <t>443</t>
  </si>
  <si>
    <t>445</t>
  </si>
  <si>
    <t>453</t>
  </si>
  <si>
    <t>Spårväxel - EV-BV50-225/190-1:9 kryss</t>
  </si>
  <si>
    <t>457</t>
  </si>
  <si>
    <t>455</t>
  </si>
  <si>
    <t>sk 2</t>
  </si>
  <si>
    <t>452</t>
  </si>
  <si>
    <t>454</t>
  </si>
  <si>
    <t>Spårväxel - SPK-BV50-1:4,44 kryss</t>
  </si>
  <si>
    <t>sk 1</t>
  </si>
  <si>
    <t>456</t>
  </si>
  <si>
    <t>458</t>
  </si>
  <si>
    <t>468</t>
  </si>
  <si>
    <t>466</t>
  </si>
  <si>
    <t>464</t>
  </si>
  <si>
    <t>462</t>
  </si>
  <si>
    <t>474</t>
  </si>
  <si>
    <t>472</t>
  </si>
  <si>
    <t>Spårväxel - EV-60E-580-1:15</t>
  </si>
  <si>
    <t>493</t>
  </si>
  <si>
    <t>494</t>
  </si>
  <si>
    <t>BOR</t>
  </si>
  <si>
    <t>36b</t>
  </si>
  <si>
    <t>183+1005</t>
  </si>
  <si>
    <t>2024-10-25</t>
  </si>
  <si>
    <t>RYM</t>
  </si>
  <si>
    <t>bv-stick</t>
  </si>
  <si>
    <t>731</t>
  </si>
  <si>
    <t>MÅP</t>
  </si>
  <si>
    <t>23a</t>
  </si>
  <si>
    <t>Spårväxel - EV-SJ43-11-1:9</t>
  </si>
  <si>
    <t>23b</t>
  </si>
  <si>
    <t>2019-09-18</t>
  </si>
  <si>
    <t>28a</t>
  </si>
  <si>
    <t>28b</t>
  </si>
  <si>
    <t>732</t>
  </si>
  <si>
    <t>MBÄ</t>
  </si>
  <si>
    <t>bvstick</t>
  </si>
  <si>
    <t>36a</t>
  </si>
  <si>
    <t>35a</t>
  </si>
  <si>
    <t>VGD</t>
  </si>
  <si>
    <t>bym</t>
  </si>
  <si>
    <t>2021-09-22</t>
  </si>
  <si>
    <t>indsp 2</t>
  </si>
  <si>
    <t>34b</t>
  </si>
  <si>
    <t>25a</t>
  </si>
  <si>
    <t>25b</t>
  </si>
  <si>
    <t>24</t>
  </si>
  <si>
    <t>27b</t>
  </si>
  <si>
    <t>2025-05-28</t>
  </si>
  <si>
    <t>BMO</t>
  </si>
  <si>
    <t>31</t>
  </si>
  <si>
    <t>31-21b</t>
  </si>
  <si>
    <t>SYD</t>
  </si>
  <si>
    <t>KVH</t>
  </si>
  <si>
    <t>HRL</t>
  </si>
  <si>
    <t>31a</t>
  </si>
  <si>
    <t>2025-06-12</t>
  </si>
  <si>
    <t>32b</t>
  </si>
  <si>
    <t>FOD</t>
  </si>
  <si>
    <t>2022-11-11</t>
  </si>
  <si>
    <t>RFT</t>
  </si>
  <si>
    <t>5a</t>
  </si>
  <si>
    <t>SDR</t>
  </si>
  <si>
    <t>SPH</t>
  </si>
  <si>
    <t>813</t>
  </si>
  <si>
    <t>GT</t>
  </si>
  <si>
    <t>181a</t>
  </si>
  <si>
    <t>2019-03-13</t>
  </si>
  <si>
    <t>UTP</t>
  </si>
  <si>
    <t>101a</t>
  </si>
  <si>
    <t>101b</t>
  </si>
  <si>
    <t>132a</t>
  </si>
  <si>
    <t>132a-132</t>
  </si>
  <si>
    <t>132b</t>
  </si>
  <si>
    <t>AHM</t>
  </si>
  <si>
    <t>182a</t>
  </si>
  <si>
    <t>182b</t>
  </si>
  <si>
    <t>SY</t>
  </si>
  <si>
    <t>z21</t>
  </si>
  <si>
    <t>142</t>
  </si>
  <si>
    <t>2019-03-07</t>
  </si>
  <si>
    <t>sky1s</t>
  </si>
  <si>
    <t>141</t>
  </si>
  <si>
    <t>RK</t>
  </si>
  <si>
    <t>132a-b</t>
  </si>
  <si>
    <t>GRD</t>
  </si>
  <si>
    <t>sky1</t>
  </si>
  <si>
    <t>2022-04-08</t>
  </si>
  <si>
    <t>2025-03-12</t>
  </si>
  <si>
    <t>181b</t>
  </si>
  <si>
    <t>LNS</t>
  </si>
  <si>
    <t>101a-b</t>
  </si>
  <si>
    <t>MO</t>
  </si>
  <si>
    <t>2025-06-14</t>
  </si>
  <si>
    <t>GÅP</t>
  </si>
  <si>
    <t>2025-12-04</t>
  </si>
  <si>
    <t>sky2</t>
  </si>
  <si>
    <t>814</t>
  </si>
  <si>
    <t>AV</t>
  </si>
  <si>
    <t>sky</t>
  </si>
  <si>
    <t>484</t>
  </si>
  <si>
    <t>Spårväxel - EV-SJ50-12-1:12</t>
  </si>
  <si>
    <t>indsp</t>
  </si>
  <si>
    <t>483</t>
  </si>
  <si>
    <t>2024-03-19</t>
  </si>
  <si>
    <t>482</t>
  </si>
  <si>
    <t>32</t>
  </si>
  <si>
    <t>481</t>
  </si>
  <si>
    <t>2025-07-12</t>
  </si>
  <si>
    <t>56</t>
  </si>
  <si>
    <t>2012-09-18</t>
  </si>
  <si>
    <t>476</t>
  </si>
  <si>
    <t>58</t>
  </si>
  <si>
    <t>35</t>
  </si>
  <si>
    <t>60</t>
  </si>
  <si>
    <t>33</t>
  </si>
  <si>
    <t>Spårväxel - SPK-BV50-1:4,44</t>
  </si>
  <si>
    <t>36</t>
  </si>
  <si>
    <t>64</t>
  </si>
  <si>
    <t>66</t>
  </si>
  <si>
    <t>68</t>
  </si>
  <si>
    <t>70</t>
  </si>
  <si>
    <t>Spårväxel - DKV-60E-190-1:9</t>
  </si>
  <si>
    <t>gm</t>
  </si>
  <si>
    <t>405/408</t>
  </si>
  <si>
    <t>2024-03-20</t>
  </si>
  <si>
    <t>4 Bg</t>
  </si>
  <si>
    <t>2025-03-11</t>
  </si>
  <si>
    <t>116</t>
  </si>
  <si>
    <t>49</t>
  </si>
  <si>
    <t>100</t>
  </si>
  <si>
    <t>98</t>
  </si>
  <si>
    <t>Spårväxel - SPK-60E-1:4,44 kryss</t>
  </si>
  <si>
    <t>405-421</t>
  </si>
  <si>
    <t>sk 5</t>
  </si>
  <si>
    <t>411/404</t>
  </si>
  <si>
    <t>421/406</t>
  </si>
  <si>
    <t>2025-01-28</t>
  </si>
  <si>
    <t>423/422</t>
  </si>
  <si>
    <t>435</t>
  </si>
  <si>
    <t>2016-09-08</t>
  </si>
  <si>
    <t>431-432</t>
  </si>
  <si>
    <t>4-5</t>
  </si>
  <si>
    <t>sk 3</t>
  </si>
  <si>
    <t>2012-09-19</t>
  </si>
  <si>
    <t>4b</t>
  </si>
  <si>
    <t>438</t>
  </si>
  <si>
    <t>444</t>
  </si>
  <si>
    <t>461</t>
  </si>
  <si>
    <t>Spårväxel - DKV-S54-190-1:9</t>
  </si>
  <si>
    <t>471</t>
  </si>
  <si>
    <t>BLD</t>
  </si>
  <si>
    <t>21a-21b</t>
  </si>
  <si>
    <t>VS</t>
  </si>
  <si>
    <t>31b</t>
  </si>
  <si>
    <t>2019-07-31</t>
  </si>
  <si>
    <t>37</t>
  </si>
  <si>
    <t>32a</t>
  </si>
  <si>
    <t>26</t>
  </si>
  <si>
    <t>38a</t>
  </si>
  <si>
    <t>38a-38b</t>
  </si>
  <si>
    <t>38b</t>
  </si>
  <si>
    <t>42e</t>
  </si>
  <si>
    <t>50</t>
  </si>
  <si>
    <t>2021-04-07</t>
  </si>
  <si>
    <t>ERA</t>
  </si>
  <si>
    <t>2025-03-13</t>
  </si>
  <si>
    <t>2019-08-01</t>
  </si>
  <si>
    <t>22a-22b</t>
  </si>
  <si>
    <t>DIÖ</t>
  </si>
  <si>
    <t>ÄH</t>
  </si>
  <si>
    <t>124</t>
  </si>
  <si>
    <t>2024-03-17</t>
  </si>
  <si>
    <t>181/181c</t>
  </si>
  <si>
    <t>2013-09-24</t>
  </si>
  <si>
    <t>2012-08-24</t>
  </si>
  <si>
    <t>19</t>
  </si>
  <si>
    <t>Spårväxel - EV-BV50-300-1:9</t>
  </si>
  <si>
    <t>125-126</t>
  </si>
  <si>
    <t>125</t>
  </si>
  <si>
    <t>2024-04-26</t>
  </si>
  <si>
    <t>Spårväxel - EV-AVOS43-5,9-1:9</t>
  </si>
  <si>
    <t>20a-20b</t>
  </si>
  <si>
    <t>20a</t>
  </si>
  <si>
    <t>2025-01-29</t>
  </si>
  <si>
    <t>20b</t>
  </si>
  <si>
    <t>126</t>
  </si>
  <si>
    <t>26/25</t>
  </si>
  <si>
    <t>2016-09-09</t>
  </si>
  <si>
    <t>123</t>
  </si>
  <si>
    <t>137-194</t>
  </si>
  <si>
    <t>194</t>
  </si>
  <si>
    <t>135/138</t>
  </si>
  <si>
    <t>140</t>
  </si>
  <si>
    <t>201/202</t>
  </si>
  <si>
    <t>209</t>
  </si>
  <si>
    <t>208</t>
  </si>
  <si>
    <t>207</t>
  </si>
  <si>
    <t>206</t>
  </si>
  <si>
    <t>203</t>
  </si>
  <si>
    <t>204</t>
  </si>
  <si>
    <t>205</t>
  </si>
  <si>
    <t>51</t>
  </si>
  <si>
    <t>2012-10-02</t>
  </si>
  <si>
    <t>ik1</t>
  </si>
  <si>
    <t>815</t>
  </si>
  <si>
    <t>TUN</t>
  </si>
  <si>
    <t>2025-08-22</t>
  </si>
  <si>
    <t>O</t>
  </si>
  <si>
    <t>2025-08-21</t>
  </si>
  <si>
    <t>31a-31b</t>
  </si>
  <si>
    <t>24a</t>
  </si>
  <si>
    <t>24b</t>
  </si>
  <si>
    <t>HV</t>
  </si>
  <si>
    <t>35b</t>
  </si>
  <si>
    <t>MUD</t>
  </si>
  <si>
    <t>2025-02-26</t>
  </si>
  <si>
    <t>816</t>
  </si>
  <si>
    <t>N</t>
  </si>
  <si>
    <t>25</t>
  </si>
  <si>
    <t>63</t>
  </si>
  <si>
    <t>742</t>
  </si>
  <si>
    <t>743</t>
  </si>
  <si>
    <t>744</t>
  </si>
  <si>
    <t>2023-06-01</t>
  </si>
  <si>
    <t>Spårväxel - 3V-SJ50-5,9-1:10/1:9-HH/VV</t>
  </si>
  <si>
    <t>2024-09-19</t>
  </si>
  <si>
    <t>745</t>
  </si>
  <si>
    <t>39</t>
  </si>
  <si>
    <t>47</t>
  </si>
  <si>
    <t>749</t>
  </si>
  <si>
    <t>745-747a</t>
  </si>
  <si>
    <t>747a</t>
  </si>
  <si>
    <t>55</t>
  </si>
  <si>
    <t>65</t>
  </si>
  <si>
    <t>6g</t>
  </si>
  <si>
    <t>71</t>
  </si>
  <si>
    <t>7g</t>
  </si>
  <si>
    <t>178</t>
  </si>
  <si>
    <t>144</t>
  </si>
  <si>
    <t>148</t>
  </si>
  <si>
    <t>130</t>
  </si>
  <si>
    <t>120</t>
  </si>
  <si>
    <t>771-772</t>
  </si>
  <si>
    <t>772</t>
  </si>
  <si>
    <t>772-774</t>
  </si>
  <si>
    <t>774</t>
  </si>
  <si>
    <t>Spårväxel - SPK-SJ50-1:4,44</t>
  </si>
  <si>
    <t>756</t>
  </si>
  <si>
    <t>76</t>
  </si>
  <si>
    <t>78</t>
  </si>
  <si>
    <t>82</t>
  </si>
  <si>
    <t>711-713</t>
  </si>
  <si>
    <t>713</t>
  </si>
  <si>
    <t>2023-06-15</t>
  </si>
  <si>
    <t>729</t>
  </si>
  <si>
    <t>vallspår</t>
  </si>
  <si>
    <t>725/722b</t>
  </si>
  <si>
    <t>725-726</t>
  </si>
  <si>
    <t>726</t>
  </si>
  <si>
    <t>725-718</t>
  </si>
  <si>
    <t>718</t>
  </si>
  <si>
    <t>871</t>
  </si>
  <si>
    <t>201</t>
  </si>
  <si>
    <t>881a</t>
  </si>
  <si>
    <t>902</t>
  </si>
  <si>
    <t>904</t>
  </si>
  <si>
    <t>905</t>
  </si>
  <si>
    <t>817</t>
  </si>
  <si>
    <t>Hissen2</t>
  </si>
  <si>
    <t>210</t>
  </si>
  <si>
    <t>1s</t>
  </si>
  <si>
    <t>838</t>
  </si>
  <si>
    <t>2023-06-14</t>
  </si>
  <si>
    <t>1n</t>
  </si>
  <si>
    <t>835</t>
  </si>
  <si>
    <t>Spårväxel - EV-SJ50-300-1:9</t>
  </si>
  <si>
    <t>831b</t>
  </si>
  <si>
    <t>8s</t>
  </si>
  <si>
    <t>895/894</t>
  </si>
  <si>
    <t>2019-03-22</t>
  </si>
  <si>
    <t>833</t>
  </si>
  <si>
    <t>Spårväxel - EKV-SJ50-7,641/9,375-1:9</t>
  </si>
  <si>
    <t>840</t>
  </si>
  <si>
    <t>2n</t>
  </si>
  <si>
    <t>789</t>
  </si>
  <si>
    <t>788</t>
  </si>
  <si>
    <t>792</t>
  </si>
  <si>
    <t>912</t>
  </si>
  <si>
    <t>701</t>
  </si>
  <si>
    <t>2025-02-20</t>
  </si>
  <si>
    <t>301</t>
  </si>
  <si>
    <t>929b</t>
  </si>
  <si>
    <t>2012-11-07</t>
  </si>
  <si>
    <t>700b</t>
  </si>
  <si>
    <t>1+1008</t>
  </si>
  <si>
    <t>2020-07-08</t>
  </si>
  <si>
    <t>741</t>
  </si>
  <si>
    <t>8n</t>
  </si>
  <si>
    <t>781/780</t>
  </si>
  <si>
    <t>2019-03-14</t>
  </si>
  <si>
    <t>7N</t>
  </si>
  <si>
    <t>821</t>
  </si>
  <si>
    <t>828</t>
  </si>
  <si>
    <t>72</t>
  </si>
  <si>
    <t>250</t>
  </si>
  <si>
    <t>Hissen3</t>
  </si>
  <si>
    <t>249</t>
  </si>
  <si>
    <t>Spårväxel - EV-SJ43-4,5-1:9</t>
  </si>
  <si>
    <t>758</t>
  </si>
  <si>
    <t>763/760</t>
  </si>
  <si>
    <t>763-764</t>
  </si>
  <si>
    <t>764</t>
  </si>
  <si>
    <t>u7</t>
  </si>
  <si>
    <t>783/782</t>
  </si>
  <si>
    <t>10n</t>
  </si>
  <si>
    <t>801</t>
  </si>
  <si>
    <t>348+1035</t>
  </si>
  <si>
    <t>791</t>
  </si>
  <si>
    <t>803</t>
  </si>
  <si>
    <t>790</t>
  </si>
  <si>
    <t>823</t>
  </si>
  <si>
    <t>824</t>
  </si>
  <si>
    <t>789-790</t>
  </si>
  <si>
    <t>831a</t>
  </si>
  <si>
    <t>836</t>
  </si>
  <si>
    <t>2s</t>
  </si>
  <si>
    <t>837</t>
  </si>
  <si>
    <t>851</t>
  </si>
  <si>
    <t>9s</t>
  </si>
  <si>
    <t>892</t>
  </si>
  <si>
    <t>856</t>
  </si>
  <si>
    <t>839</t>
  </si>
  <si>
    <t>862</t>
  </si>
  <si>
    <t>183</t>
  </si>
  <si>
    <t>191</t>
  </si>
  <si>
    <t>184</t>
  </si>
  <si>
    <t>820</t>
  </si>
  <si>
    <t>2012-10-31</t>
  </si>
  <si>
    <t>415</t>
  </si>
  <si>
    <t>417/414</t>
  </si>
  <si>
    <t>419</t>
  </si>
  <si>
    <t>54</t>
  </si>
  <si>
    <t>94</t>
  </si>
  <si>
    <t>55a</t>
  </si>
  <si>
    <t>418</t>
  </si>
  <si>
    <t>437</t>
  </si>
  <si>
    <t>5-4</t>
  </si>
  <si>
    <t>436</t>
  </si>
  <si>
    <t>90</t>
  </si>
  <si>
    <t>86</t>
  </si>
  <si>
    <t>439a-b</t>
  </si>
  <si>
    <t>439a</t>
  </si>
  <si>
    <t>439b</t>
  </si>
  <si>
    <t>80</t>
  </si>
  <si>
    <t>441-442</t>
  </si>
  <si>
    <t>442</t>
  </si>
  <si>
    <t>455-456</t>
  </si>
  <si>
    <t>453/456</t>
  </si>
  <si>
    <t>2019-01-25</t>
  </si>
  <si>
    <t>451-452</t>
  </si>
  <si>
    <t>GM</t>
  </si>
  <si>
    <t>RÄP</t>
  </si>
  <si>
    <t>VÖ</t>
  </si>
  <si>
    <t>501</t>
  </si>
  <si>
    <t>502</t>
  </si>
  <si>
    <t>513</t>
  </si>
  <si>
    <t>521</t>
  </si>
  <si>
    <t>522</t>
  </si>
  <si>
    <t>523</t>
  </si>
  <si>
    <t>4c</t>
  </si>
  <si>
    <t>546</t>
  </si>
  <si>
    <t>544</t>
  </si>
  <si>
    <t>1c</t>
  </si>
  <si>
    <t>542</t>
  </si>
  <si>
    <t>822</t>
  </si>
  <si>
    <t>ÅRD</t>
  </si>
  <si>
    <t>HVP</t>
  </si>
  <si>
    <t>2022-10-06</t>
  </si>
  <si>
    <t>LO</t>
  </si>
  <si>
    <t>SRU</t>
  </si>
  <si>
    <t>EM</t>
  </si>
  <si>
    <t>128</t>
  </si>
  <si>
    <t>2022-10-07</t>
  </si>
  <si>
    <t>139</t>
  </si>
  <si>
    <t>VFA</t>
  </si>
  <si>
    <t>HMÖ</t>
  </si>
  <si>
    <t>SPJ</t>
  </si>
  <si>
    <t>2022-10-11</t>
  </si>
  <si>
    <t>GUA</t>
  </si>
  <si>
    <t>2025-08-08</t>
  </si>
  <si>
    <t>2024-11-02</t>
  </si>
  <si>
    <t>514</t>
  </si>
  <si>
    <t>511</t>
  </si>
  <si>
    <t>CK</t>
  </si>
  <si>
    <t>2023-09-05</t>
  </si>
  <si>
    <t>417a</t>
  </si>
  <si>
    <t>ÖRS</t>
  </si>
  <si>
    <t>NYB</t>
  </si>
  <si>
    <t>2022-10-14</t>
  </si>
  <si>
    <t>FRE</t>
  </si>
  <si>
    <t>236a</t>
  </si>
  <si>
    <t>221a</t>
  </si>
  <si>
    <t>221b</t>
  </si>
  <si>
    <t>236b</t>
  </si>
  <si>
    <t>222a</t>
  </si>
  <si>
    <t>222b</t>
  </si>
  <si>
    <t>TRE</t>
  </si>
  <si>
    <t>827</t>
  </si>
  <si>
    <t>KAS</t>
  </si>
  <si>
    <t>2025-08-15</t>
  </si>
  <si>
    <t>2023-04-14</t>
  </si>
  <si>
    <t>181-182</t>
  </si>
  <si>
    <t>2012-11-28</t>
  </si>
  <si>
    <t>320</t>
  </si>
  <si>
    <t>46</t>
  </si>
  <si>
    <t>17/19</t>
  </si>
  <si>
    <t>2017-09-08</t>
  </si>
  <si>
    <t>318</t>
  </si>
  <si>
    <t>Spårväxel - 3V-SJ43-5,9-1:9/1:9-HV/VH</t>
  </si>
  <si>
    <t>29-42</t>
  </si>
  <si>
    <t>29/31</t>
  </si>
  <si>
    <t>317</t>
  </si>
  <si>
    <t>315</t>
  </si>
  <si>
    <t>312</t>
  </si>
  <si>
    <t>Spårväxel - EV-SJ34-5,7-1:9</t>
  </si>
  <si>
    <t>23-40</t>
  </si>
  <si>
    <t>313</t>
  </si>
  <si>
    <t>Spårväxel - EV-SJ41-4,5-1:9</t>
  </si>
  <si>
    <t>z1001</t>
  </si>
  <si>
    <t>Spårväxel - EV-SJ34-4,5-1:9</t>
  </si>
  <si>
    <t>323</t>
  </si>
  <si>
    <t>164+1064</t>
  </si>
  <si>
    <t>26-35</t>
  </si>
  <si>
    <t>27-32</t>
  </si>
  <si>
    <t>324</t>
  </si>
  <si>
    <t>184a</t>
  </si>
  <si>
    <t>KAC</t>
  </si>
  <si>
    <t>117</t>
  </si>
  <si>
    <t>185a</t>
  </si>
  <si>
    <t>119</t>
  </si>
  <si>
    <t>186a</t>
  </si>
  <si>
    <t>829</t>
  </si>
  <si>
    <t>ESN</t>
  </si>
  <si>
    <t>2022-10-20</t>
  </si>
  <si>
    <t>VTA</t>
  </si>
  <si>
    <t>Spårväxel - EV-SJ50-11-1:12</t>
  </si>
  <si>
    <t>Spårväxel - EV-SJ43-5,9-1:12</t>
  </si>
  <si>
    <t>2022-10-23</t>
  </si>
  <si>
    <t>Spårväxel - EV-SJ43-6,1-1:9</t>
  </si>
  <si>
    <t>831</t>
  </si>
  <si>
    <t>ORY</t>
  </si>
  <si>
    <t>2024-12-04</t>
  </si>
  <si>
    <t>EK</t>
  </si>
  <si>
    <t>Spårväxel - EV-BV50-190-1:9</t>
  </si>
  <si>
    <t>HUL</t>
  </si>
  <si>
    <t>HVD</t>
  </si>
  <si>
    <t>Spårväxel - EV-SJ43-5,9-1:8</t>
  </si>
  <si>
    <t>Spårväxel - EV-SJ34-5,7-1:8</t>
  </si>
  <si>
    <t>VLN</t>
  </si>
  <si>
    <t>MND</t>
  </si>
  <si>
    <t>2024-12-03</t>
  </si>
  <si>
    <t>SID</t>
  </si>
  <si>
    <t>1a-1b</t>
  </si>
  <si>
    <t>HUD</t>
  </si>
  <si>
    <t>832</t>
  </si>
  <si>
    <t>BG</t>
  </si>
  <si>
    <t>25a-25b</t>
  </si>
  <si>
    <t>Spårväxel - EV-SJ43-10-1:15</t>
  </si>
  <si>
    <t>MÖA</t>
  </si>
  <si>
    <t>HF</t>
  </si>
  <si>
    <t>34a</t>
  </si>
  <si>
    <t>OH</t>
  </si>
  <si>
    <t>2016-10-14</t>
  </si>
  <si>
    <t>2018-11-29</t>
  </si>
  <si>
    <t>HKÖ</t>
  </si>
  <si>
    <t>OF</t>
  </si>
  <si>
    <t>2014-09-12</t>
  </si>
  <si>
    <t>z9</t>
  </si>
  <si>
    <t>2013-11-12</t>
  </si>
  <si>
    <t>872</t>
  </si>
  <si>
    <t>BSD</t>
  </si>
  <si>
    <t>HBR</t>
  </si>
  <si>
    <t>2009-05-11</t>
  </si>
  <si>
    <t>KVF</t>
  </si>
  <si>
    <t>873</t>
  </si>
  <si>
    <t>876</t>
  </si>
  <si>
    <t>RBY</t>
  </si>
  <si>
    <t>BMA</t>
  </si>
  <si>
    <t>877</t>
  </si>
  <si>
    <t>MSS</t>
  </si>
  <si>
    <t>2018-11-27</t>
  </si>
  <si>
    <t>901</t>
  </si>
  <si>
    <t>BLV</t>
  </si>
  <si>
    <t>163</t>
  </si>
  <si>
    <t>2025-03-06</t>
  </si>
  <si>
    <t>165</t>
  </si>
  <si>
    <t>61</t>
  </si>
  <si>
    <t>164</t>
  </si>
  <si>
    <t>166</t>
  </si>
  <si>
    <t>167</t>
  </si>
  <si>
    <t>167-168</t>
  </si>
  <si>
    <t>168</t>
  </si>
  <si>
    <t>611+1000</t>
  </si>
  <si>
    <t>AL</t>
  </si>
  <si>
    <t>170</t>
  </si>
  <si>
    <t>2025-03-01</t>
  </si>
  <si>
    <t>171</t>
  </si>
  <si>
    <t>172</t>
  </si>
  <si>
    <t>173</t>
  </si>
  <si>
    <t>174</t>
  </si>
  <si>
    <t>2019-10-23</t>
  </si>
  <si>
    <t>177-178</t>
  </si>
  <si>
    <t>177</t>
  </si>
  <si>
    <t>192</t>
  </si>
  <si>
    <t>193-194</t>
  </si>
  <si>
    <t>193</t>
  </si>
  <si>
    <t>183-184</t>
  </si>
  <si>
    <t>MGB</t>
  </si>
  <si>
    <t>135-704</t>
  </si>
  <si>
    <t>704</t>
  </si>
  <si>
    <t>702</t>
  </si>
  <si>
    <t>123-124</t>
  </si>
  <si>
    <t>705</t>
  </si>
  <si>
    <t>137-708</t>
  </si>
  <si>
    <t>708</t>
  </si>
  <si>
    <t>129</t>
  </si>
  <si>
    <t>709</t>
  </si>
  <si>
    <t>717</t>
  </si>
  <si>
    <t>719</t>
  </si>
  <si>
    <t>MC</t>
  </si>
  <si>
    <t>301/302</t>
  </si>
  <si>
    <t>2012-10-15</t>
  </si>
  <si>
    <t>322</t>
  </si>
  <si>
    <t>2022-06-01</t>
  </si>
  <si>
    <t>303/304</t>
  </si>
  <si>
    <t>74</t>
  </si>
  <si>
    <t>321</t>
  </si>
  <si>
    <t>2025-01-31</t>
  </si>
  <si>
    <t>Spårväxel - EV-UIC60-760-1:14</t>
  </si>
  <si>
    <t>601</t>
  </si>
  <si>
    <t>307/306</t>
  </si>
  <si>
    <t>79</t>
  </si>
  <si>
    <t>305</t>
  </si>
  <si>
    <t>67</t>
  </si>
  <si>
    <t>328</t>
  </si>
  <si>
    <t>2022-06-03</t>
  </si>
  <si>
    <t>83</t>
  </si>
  <si>
    <t>308</t>
  </si>
  <si>
    <t>601-602</t>
  </si>
  <si>
    <t>602</t>
  </si>
  <si>
    <t>325</t>
  </si>
  <si>
    <t>309</t>
  </si>
  <si>
    <t>314</t>
  </si>
  <si>
    <t>315-316</t>
  </si>
  <si>
    <t>316</t>
  </si>
  <si>
    <t>326</t>
  </si>
  <si>
    <t>310</t>
  </si>
  <si>
    <t>69</t>
  </si>
  <si>
    <t>327</t>
  </si>
  <si>
    <t>331/332</t>
  </si>
  <si>
    <t>613</t>
  </si>
  <si>
    <t>603</t>
  </si>
  <si>
    <t>341/342</t>
  </si>
  <si>
    <t>345</t>
  </si>
  <si>
    <t>332-333</t>
  </si>
  <si>
    <t>333</t>
  </si>
  <si>
    <t>341-343</t>
  </si>
  <si>
    <t>343/344</t>
  </si>
  <si>
    <t>73</t>
  </si>
  <si>
    <t>346</t>
  </si>
  <si>
    <t>347</t>
  </si>
  <si>
    <t>348</t>
  </si>
  <si>
    <t>2020-05-26</t>
  </si>
  <si>
    <t>355</t>
  </si>
  <si>
    <t>351</t>
  </si>
  <si>
    <t>2025-02-05</t>
  </si>
  <si>
    <t>81</t>
  </si>
  <si>
    <t>334</t>
  </si>
  <si>
    <t>336</t>
  </si>
  <si>
    <t>356</t>
  </si>
  <si>
    <t>607-608</t>
  </si>
  <si>
    <t>607</t>
  </si>
  <si>
    <t>357/358</t>
  </si>
  <si>
    <t>350</t>
  </si>
  <si>
    <t>337</t>
  </si>
  <si>
    <t>352</t>
  </si>
  <si>
    <t>608</t>
  </si>
  <si>
    <t>376a/376b</t>
  </si>
  <si>
    <t>2021-12-17</t>
  </si>
  <si>
    <t>353</t>
  </si>
  <si>
    <t>359</t>
  </si>
  <si>
    <t>2022-06-02</t>
  </si>
  <si>
    <t>2025-02-07</t>
  </si>
  <si>
    <t>377</t>
  </si>
  <si>
    <t>609</t>
  </si>
  <si>
    <t>367/368</t>
  </si>
  <si>
    <t>6a</t>
  </si>
  <si>
    <t>371</t>
  </si>
  <si>
    <t>945-354</t>
  </si>
  <si>
    <t>354</t>
  </si>
  <si>
    <t>2024-09-10</t>
  </si>
  <si>
    <t>609-610</t>
  </si>
  <si>
    <t>610</t>
  </si>
  <si>
    <t>372</t>
  </si>
  <si>
    <t>612</t>
  </si>
  <si>
    <t>379</t>
  </si>
  <si>
    <t>648</t>
  </si>
  <si>
    <t>615-616</t>
  </si>
  <si>
    <t>616</t>
  </si>
  <si>
    <t>38</t>
  </si>
  <si>
    <t>646</t>
  </si>
  <si>
    <t>380</t>
  </si>
  <si>
    <t>373</t>
  </si>
  <si>
    <t>374</t>
  </si>
  <si>
    <t>619</t>
  </si>
  <si>
    <t>617</t>
  </si>
  <si>
    <t>381</t>
  </si>
  <si>
    <t>378</t>
  </si>
  <si>
    <t>375</t>
  </si>
  <si>
    <t>620/621</t>
  </si>
  <si>
    <t>382</t>
  </si>
  <si>
    <t>376</t>
  </si>
  <si>
    <t>617-618</t>
  </si>
  <si>
    <t>618</t>
  </si>
  <si>
    <t>389</t>
  </si>
  <si>
    <t>622/623</t>
  </si>
  <si>
    <t>391</t>
  </si>
  <si>
    <t>383</t>
  </si>
  <si>
    <t>Spårväxel - 3V-BV50-210/210-1:9-HV/VH</t>
  </si>
  <si>
    <t>390/392</t>
  </si>
  <si>
    <t>2012-10-16</t>
  </si>
  <si>
    <t>624/625</t>
  </si>
  <si>
    <t>2025-05-27</t>
  </si>
  <si>
    <t>640</t>
  </si>
  <si>
    <t>626/627</t>
  </si>
  <si>
    <t>631</t>
  </si>
  <si>
    <t>676/677</t>
  </si>
  <si>
    <t>2018-09-20</t>
  </si>
  <si>
    <t>631-632</t>
  </si>
  <si>
    <t>632</t>
  </si>
  <si>
    <t>676-678</t>
  </si>
  <si>
    <t>678</t>
  </si>
  <si>
    <t>394</t>
  </si>
  <si>
    <t>395</t>
  </si>
  <si>
    <t>396</t>
  </si>
  <si>
    <t>ÖVN</t>
  </si>
  <si>
    <t>Spårväxel - EV-UIC60-500-1:12</t>
  </si>
  <si>
    <t>805/804</t>
  </si>
  <si>
    <t>806</t>
  </si>
  <si>
    <t>807</t>
  </si>
  <si>
    <t>807-808</t>
  </si>
  <si>
    <t>808</t>
  </si>
  <si>
    <t>sege</t>
  </si>
  <si>
    <t>818a</t>
  </si>
  <si>
    <t>2019-10-16</t>
  </si>
  <si>
    <t>818b</t>
  </si>
  <si>
    <t>Spårväxel - EV-41-5,8-1:10</t>
  </si>
  <si>
    <t>1j</t>
  </si>
  <si>
    <t>3j</t>
  </si>
  <si>
    <t>4j</t>
  </si>
  <si>
    <t>819</t>
  </si>
  <si>
    <t>825</t>
  </si>
  <si>
    <t>826</t>
  </si>
  <si>
    <t>FSB</t>
  </si>
  <si>
    <t>841</t>
  </si>
  <si>
    <t>842</t>
  </si>
  <si>
    <t>845</t>
  </si>
  <si>
    <t>2017-02-21</t>
  </si>
  <si>
    <t>843</t>
  </si>
  <si>
    <t>845-846</t>
  </si>
  <si>
    <t>846</t>
  </si>
  <si>
    <t>844</t>
  </si>
  <si>
    <t>847</t>
  </si>
  <si>
    <t>849</t>
  </si>
  <si>
    <t>skysp</t>
  </si>
  <si>
    <t>848</t>
  </si>
  <si>
    <t>850</t>
  </si>
  <si>
    <t>Spårväxel - EVR-UIC60-2500-1:26,5</t>
  </si>
  <si>
    <t>853</t>
  </si>
  <si>
    <t>LRP</t>
  </si>
  <si>
    <t>857</t>
  </si>
  <si>
    <t>860</t>
  </si>
  <si>
    <t>Spårväxel - EVR-UIC60-2500-1:27,5</t>
  </si>
  <si>
    <t>865</t>
  </si>
  <si>
    <t>85</t>
  </si>
  <si>
    <t>866</t>
  </si>
  <si>
    <t>867</t>
  </si>
  <si>
    <t>868</t>
  </si>
  <si>
    <t>2025-03-14</t>
  </si>
  <si>
    <t>855</t>
  </si>
  <si>
    <t>855-856</t>
  </si>
  <si>
    <t>857-858</t>
  </si>
  <si>
    <t>858</t>
  </si>
  <si>
    <t>533</t>
  </si>
  <si>
    <t>2023-10-06</t>
  </si>
  <si>
    <t>2024-09-30</t>
  </si>
  <si>
    <t>705-706</t>
  </si>
  <si>
    <t>706</t>
  </si>
  <si>
    <t>721</t>
  </si>
  <si>
    <t>723/718</t>
  </si>
  <si>
    <t>721-715</t>
  </si>
  <si>
    <t>715/722</t>
  </si>
  <si>
    <t>715-725</t>
  </si>
  <si>
    <t>725</t>
  </si>
  <si>
    <t>724</t>
  </si>
  <si>
    <t>719-720</t>
  </si>
  <si>
    <t>91</t>
  </si>
  <si>
    <t>781</t>
  </si>
  <si>
    <t>40g</t>
  </si>
  <si>
    <t>766</t>
  </si>
  <si>
    <t>768</t>
  </si>
  <si>
    <t>784</t>
  </si>
  <si>
    <t>32/42</t>
  </si>
  <si>
    <t>SK 4</t>
  </si>
  <si>
    <t>2025-09-12</t>
  </si>
  <si>
    <t>765/762</t>
  </si>
  <si>
    <t>2022-10-02</t>
  </si>
  <si>
    <t>41g</t>
  </si>
  <si>
    <t>01</t>
  </si>
  <si>
    <t>417a/417b</t>
  </si>
  <si>
    <t>02</t>
  </si>
  <si>
    <t>785</t>
  </si>
  <si>
    <t>11/786</t>
  </si>
  <si>
    <t>26l</t>
  </si>
  <si>
    <t>581</t>
  </si>
  <si>
    <t>535</t>
  </si>
  <si>
    <t>532</t>
  </si>
  <si>
    <t>526</t>
  </si>
  <si>
    <t>2025-01-30</t>
  </si>
  <si>
    <t>582-583</t>
  </si>
  <si>
    <t>582</t>
  </si>
  <si>
    <t>13v</t>
  </si>
  <si>
    <t>583</t>
  </si>
  <si>
    <t>584</t>
  </si>
  <si>
    <t>584-586</t>
  </si>
  <si>
    <t>586</t>
  </si>
  <si>
    <t>2023-09-28</t>
  </si>
  <si>
    <t>519</t>
  </si>
  <si>
    <t>518</t>
  </si>
  <si>
    <t>504</t>
  </si>
  <si>
    <t>564</t>
  </si>
  <si>
    <t>SK 5</t>
  </si>
  <si>
    <t>562a/562b</t>
  </si>
  <si>
    <t>503</t>
  </si>
  <si>
    <t>2023-09-20</t>
  </si>
  <si>
    <t>516a/516b</t>
  </si>
  <si>
    <t>505/506</t>
  </si>
  <si>
    <t>563a/563b</t>
  </si>
  <si>
    <t>565</t>
  </si>
  <si>
    <t>1g</t>
  </si>
  <si>
    <t>566</t>
  </si>
  <si>
    <t>561</t>
  </si>
  <si>
    <t>567</t>
  </si>
  <si>
    <t>5g</t>
  </si>
  <si>
    <t>560</t>
  </si>
  <si>
    <t>569</t>
  </si>
  <si>
    <t>570</t>
  </si>
  <si>
    <t>559</t>
  </si>
  <si>
    <t>571</t>
  </si>
  <si>
    <t>572</t>
  </si>
  <si>
    <t>558/557</t>
  </si>
  <si>
    <t>2g</t>
  </si>
  <si>
    <t>573</t>
  </si>
  <si>
    <t>556</t>
  </si>
  <si>
    <t>555</t>
  </si>
  <si>
    <t>552</t>
  </si>
  <si>
    <t>551</t>
  </si>
  <si>
    <t>713-714</t>
  </si>
  <si>
    <t>714</t>
  </si>
  <si>
    <t>733</t>
  </si>
  <si>
    <t>727</t>
  </si>
  <si>
    <t>731/728</t>
  </si>
  <si>
    <t>737</t>
  </si>
  <si>
    <t>735</t>
  </si>
  <si>
    <t>739</t>
  </si>
  <si>
    <t>407</t>
  </si>
  <si>
    <t>411</t>
  </si>
  <si>
    <t>408</t>
  </si>
  <si>
    <t>409</t>
  </si>
  <si>
    <t>410</t>
  </si>
  <si>
    <t>769</t>
  </si>
  <si>
    <t>736</t>
  </si>
  <si>
    <t>770</t>
  </si>
  <si>
    <t>747</t>
  </si>
  <si>
    <t>740</t>
  </si>
  <si>
    <t>738/767</t>
  </si>
  <si>
    <t>745/744</t>
  </si>
  <si>
    <t>748</t>
  </si>
  <si>
    <t>Spårväxel - SPK-BV50-1:9</t>
  </si>
  <si>
    <t>SK 6</t>
  </si>
  <si>
    <t>751</t>
  </si>
  <si>
    <t>750</t>
  </si>
  <si>
    <t>751-753</t>
  </si>
  <si>
    <t>753/752</t>
  </si>
  <si>
    <t>757</t>
  </si>
  <si>
    <t>2025-05-30</t>
  </si>
  <si>
    <t>755</t>
  </si>
  <si>
    <t>759</t>
  </si>
  <si>
    <t>757-758</t>
  </si>
  <si>
    <t>SK 2</t>
  </si>
  <si>
    <t>755-756</t>
  </si>
  <si>
    <t>SK 1</t>
  </si>
  <si>
    <t>759-763</t>
  </si>
  <si>
    <t>753-761</t>
  </si>
  <si>
    <t>761/754</t>
  </si>
  <si>
    <t>761-765</t>
  </si>
  <si>
    <t>SK 3</t>
  </si>
  <si>
    <t>771/772</t>
  </si>
  <si>
    <t>773</t>
  </si>
  <si>
    <t>775</t>
  </si>
  <si>
    <t>2025-05-29</t>
  </si>
  <si>
    <t>779/778</t>
  </si>
  <si>
    <t>2025-02-21</t>
  </si>
  <si>
    <t>779-776</t>
  </si>
  <si>
    <t>776</t>
  </si>
  <si>
    <t>11a</t>
  </si>
  <si>
    <t>589</t>
  </si>
  <si>
    <t>12a</t>
  </si>
  <si>
    <t>588</t>
  </si>
  <si>
    <t>591-590</t>
  </si>
  <si>
    <t>591</t>
  </si>
  <si>
    <t>11b</t>
  </si>
  <si>
    <t>590</t>
  </si>
  <si>
    <t>591-593</t>
  </si>
  <si>
    <t>593</t>
  </si>
  <si>
    <t>13a</t>
  </si>
  <si>
    <t>592</t>
  </si>
  <si>
    <t>903</t>
  </si>
  <si>
    <t>HBGB</t>
  </si>
  <si>
    <t>1p</t>
  </si>
  <si>
    <t>2020-01-24</t>
  </si>
  <si>
    <t>2023-07-25</t>
  </si>
  <si>
    <t>3g</t>
  </si>
  <si>
    <t>442/441</t>
  </si>
  <si>
    <t>19g</t>
  </si>
  <si>
    <t>11g</t>
  </si>
  <si>
    <t>260</t>
  </si>
  <si>
    <t>18g</t>
  </si>
  <si>
    <t>259</t>
  </si>
  <si>
    <t>16g</t>
  </si>
  <si>
    <t>261</t>
  </si>
  <si>
    <t>209/211</t>
  </si>
  <si>
    <t>15g</t>
  </si>
  <si>
    <t>262</t>
  </si>
  <si>
    <t>272</t>
  </si>
  <si>
    <t>29g</t>
  </si>
  <si>
    <t>214</t>
  </si>
  <si>
    <t>274</t>
  </si>
  <si>
    <t>450</t>
  </si>
  <si>
    <t>13g</t>
  </si>
  <si>
    <t>276</t>
  </si>
  <si>
    <t>30g</t>
  </si>
  <si>
    <t>225</t>
  </si>
  <si>
    <t>2023-09-07</t>
  </si>
  <si>
    <t>222</t>
  </si>
  <si>
    <t>460</t>
  </si>
  <si>
    <t>8g</t>
  </si>
  <si>
    <t>21g</t>
  </si>
  <si>
    <t>224/227</t>
  </si>
  <si>
    <t>229</t>
  </si>
  <si>
    <t>27g</t>
  </si>
  <si>
    <t>228/234</t>
  </si>
  <si>
    <t>4g</t>
  </si>
  <si>
    <t>32g</t>
  </si>
  <si>
    <t>240</t>
  </si>
  <si>
    <t>246</t>
  </si>
  <si>
    <t>239</t>
  </si>
  <si>
    <t>241</t>
  </si>
  <si>
    <t>22g</t>
  </si>
  <si>
    <t>243</t>
  </si>
  <si>
    <t>34g</t>
  </si>
  <si>
    <t>251</t>
  </si>
  <si>
    <t>53g</t>
  </si>
  <si>
    <t>253a/253b</t>
  </si>
  <si>
    <t>54g</t>
  </si>
  <si>
    <t>257</t>
  </si>
  <si>
    <t>Spårväxel - EV-SJ43-5,9-1:9 kryss</t>
  </si>
  <si>
    <t>42-43</t>
  </si>
  <si>
    <t>Spårväxel - SPK-SJ43-1:4,44 kryss</t>
  </si>
  <si>
    <t>44-41</t>
  </si>
  <si>
    <t>14g</t>
  </si>
  <si>
    <t>12g</t>
  </si>
  <si>
    <t>31g</t>
  </si>
  <si>
    <t>33g</t>
  </si>
  <si>
    <t>2023-07-07</t>
  </si>
  <si>
    <t>26g</t>
  </si>
  <si>
    <t>22/23</t>
  </si>
  <si>
    <t>23g</t>
  </si>
  <si>
    <t>16/15</t>
  </si>
  <si>
    <t>24g</t>
  </si>
  <si>
    <t>467/465</t>
  </si>
  <si>
    <t>474/469</t>
  </si>
  <si>
    <t>472/473</t>
  </si>
  <si>
    <t>473-475</t>
  </si>
  <si>
    <t>475</t>
  </si>
  <si>
    <t>477</t>
  </si>
  <si>
    <t>6-5</t>
  </si>
  <si>
    <t>478</t>
  </si>
  <si>
    <t>8-9</t>
  </si>
  <si>
    <t>479</t>
  </si>
  <si>
    <t>480</t>
  </si>
  <si>
    <t>1r</t>
  </si>
  <si>
    <t>495</t>
  </si>
  <si>
    <t>HB</t>
  </si>
  <si>
    <t>Spårväxel - EV-UIC60-300-1:9 kryss</t>
  </si>
  <si>
    <t>408-409</t>
  </si>
  <si>
    <t>2021-10-25</t>
  </si>
  <si>
    <t>Spårväxel - SPK-UIC60-1:4,44 kryss</t>
  </si>
  <si>
    <t>4cu</t>
  </si>
  <si>
    <t>2024-09-04</t>
  </si>
  <si>
    <t>416-417</t>
  </si>
  <si>
    <t>3c</t>
  </si>
  <si>
    <t>417</t>
  </si>
  <si>
    <t>420/425</t>
  </si>
  <si>
    <t>418-419</t>
  </si>
  <si>
    <t>425-421</t>
  </si>
  <si>
    <t>2c</t>
  </si>
  <si>
    <t>2022-09-08</t>
  </si>
  <si>
    <t>446</t>
  </si>
  <si>
    <t>447</t>
  </si>
  <si>
    <t>438-439</t>
  </si>
  <si>
    <t>439</t>
  </si>
  <si>
    <t>440</t>
  </si>
  <si>
    <t>482-483</t>
  </si>
  <si>
    <t>2024-09-05</t>
  </si>
  <si>
    <t>490-489</t>
  </si>
  <si>
    <t>490</t>
  </si>
  <si>
    <t>Spårväxel - SPK-UIC60-1:7,47</t>
  </si>
  <si>
    <t>489</t>
  </si>
  <si>
    <t>484-485</t>
  </si>
  <si>
    <t>485</t>
  </si>
  <si>
    <t>498-499</t>
  </si>
  <si>
    <t>498</t>
  </si>
  <si>
    <t>499</t>
  </si>
  <si>
    <t>500</t>
  </si>
  <si>
    <t>494-495</t>
  </si>
  <si>
    <t>Skol</t>
  </si>
  <si>
    <t>2019-05-03</t>
  </si>
  <si>
    <t>999</t>
  </si>
  <si>
    <t>Spårväxel - EV-SJ50-12-1:9</t>
  </si>
  <si>
    <t>Spårväxel - DKV-SJ43-5,4-1:9</t>
  </si>
  <si>
    <t>Spårväxel - EV-SJ43-10-1:12</t>
  </si>
  <si>
    <t>12-J</t>
  </si>
  <si>
    <t>908</t>
  </si>
  <si>
    <t>HM</t>
  </si>
  <si>
    <t>2025-03-19</t>
  </si>
  <si>
    <t>338</t>
  </si>
  <si>
    <t>409-417</t>
  </si>
  <si>
    <t>2023-08-18</t>
  </si>
  <si>
    <t>113/423</t>
  </si>
  <si>
    <t>414a-b</t>
  </si>
  <si>
    <t>414a</t>
  </si>
  <si>
    <t>414b</t>
  </si>
  <si>
    <t>127/129</t>
  </si>
  <si>
    <t>139/141</t>
  </si>
  <si>
    <t>143</t>
  </si>
  <si>
    <t>654</t>
  </si>
  <si>
    <t>106/108</t>
  </si>
  <si>
    <t>102/104</t>
  </si>
  <si>
    <t>448</t>
  </si>
  <si>
    <t>2024-05-06</t>
  </si>
  <si>
    <t>909</t>
  </si>
  <si>
    <t>cr</t>
  </si>
  <si>
    <t>473</t>
  </si>
  <si>
    <t>553/540</t>
  </si>
  <si>
    <t>2024-03-22</t>
  </si>
  <si>
    <t>2023-05-05</t>
  </si>
  <si>
    <t>430b</t>
  </si>
  <si>
    <t>mrd</t>
  </si>
  <si>
    <t>2024-05-05</t>
  </si>
  <si>
    <t>405-406</t>
  </si>
  <si>
    <t>87</t>
  </si>
  <si>
    <t>93</t>
  </si>
  <si>
    <t>75</t>
  </si>
  <si>
    <t>459</t>
  </si>
  <si>
    <t>465/460</t>
  </si>
  <si>
    <t>461-463</t>
  </si>
  <si>
    <t>463/462</t>
  </si>
  <si>
    <t>335</t>
  </si>
  <si>
    <t>467/466</t>
  </si>
  <si>
    <t>463-464</t>
  </si>
  <si>
    <t>469/468</t>
  </si>
  <si>
    <t>500-498</t>
  </si>
  <si>
    <t>469-471</t>
  </si>
  <si>
    <t>473-474</t>
  </si>
  <si>
    <t>sk 4</t>
  </si>
  <si>
    <t>8b</t>
  </si>
  <si>
    <t>512</t>
  </si>
  <si>
    <t>515</t>
  </si>
  <si>
    <t>528</t>
  </si>
  <si>
    <t>536</t>
  </si>
  <si>
    <t>2021-04-14</t>
  </si>
  <si>
    <t>549</t>
  </si>
  <si>
    <t>Spårväxel - EV-BV50-225/480-1:12</t>
  </si>
  <si>
    <t>549-551</t>
  </si>
  <si>
    <t>551/550</t>
  </si>
  <si>
    <t>553-554</t>
  </si>
  <si>
    <t>554</t>
  </si>
  <si>
    <t>547</t>
  </si>
  <si>
    <t>548</t>
  </si>
  <si>
    <t>910</t>
  </si>
  <si>
    <t>MLB</t>
  </si>
  <si>
    <t>VÄD</t>
  </si>
  <si>
    <t>TÖ</t>
  </si>
  <si>
    <t>HÖ</t>
  </si>
  <si>
    <t>2023-05-18</t>
  </si>
  <si>
    <t>SG</t>
  </si>
  <si>
    <t>E</t>
  </si>
  <si>
    <t>2024-05-19</t>
  </si>
  <si>
    <t>439-440</t>
  </si>
  <si>
    <t>Spårkors1</t>
  </si>
  <si>
    <t>2021-11-23</t>
  </si>
  <si>
    <t>427</t>
  </si>
  <si>
    <t>2023-05-16</t>
  </si>
  <si>
    <t>Spårväxel - EV-UIC60/60E-760-1:15</t>
  </si>
  <si>
    <t>425</t>
  </si>
  <si>
    <t>425-426</t>
  </si>
  <si>
    <t>426</t>
  </si>
  <si>
    <t>478/479</t>
  </si>
  <si>
    <t>481-482</t>
  </si>
  <si>
    <t>DAT</t>
  </si>
  <si>
    <t>Ö</t>
  </si>
  <si>
    <t>121a</t>
  </si>
  <si>
    <t>121a-b</t>
  </si>
  <si>
    <t>121b</t>
  </si>
  <si>
    <t>131a</t>
  </si>
  <si>
    <t>131b</t>
  </si>
  <si>
    <t>2022-06-28</t>
  </si>
  <si>
    <t>122a</t>
  </si>
  <si>
    <t>122a-b</t>
  </si>
  <si>
    <t>122b</t>
  </si>
  <si>
    <t>THL</t>
  </si>
  <si>
    <t>33a-33b</t>
  </si>
  <si>
    <t>33a</t>
  </si>
  <si>
    <t>33b</t>
  </si>
  <si>
    <t>34a-34b</t>
  </si>
  <si>
    <t>32a-32b</t>
  </si>
  <si>
    <t>LU</t>
  </si>
  <si>
    <t>127</t>
  </si>
  <si>
    <t>127-125</t>
  </si>
  <si>
    <t>2024-05-08</t>
  </si>
  <si>
    <t>Spårväxel - EKV-S54-190-1:9</t>
  </si>
  <si>
    <t>115/114</t>
  </si>
  <si>
    <t>115-116</t>
  </si>
  <si>
    <t>129-128</t>
  </si>
  <si>
    <t>2024-05-10</t>
  </si>
  <si>
    <t>KGÅ</t>
  </si>
  <si>
    <t>803-804</t>
  </si>
  <si>
    <t>801-802</t>
  </si>
  <si>
    <t>802</t>
  </si>
  <si>
    <t>804</t>
  </si>
  <si>
    <t>HJP</t>
  </si>
  <si>
    <t>821-822</t>
  </si>
  <si>
    <t>827-828</t>
  </si>
  <si>
    <t>ÅK</t>
  </si>
  <si>
    <t>833-834</t>
  </si>
  <si>
    <t>834</t>
  </si>
  <si>
    <t>837-838</t>
  </si>
  <si>
    <t>835-836</t>
  </si>
  <si>
    <t>913</t>
  </si>
  <si>
    <t>VID</t>
  </si>
  <si>
    <t>2025-02-06</t>
  </si>
  <si>
    <t>ÖG</t>
  </si>
  <si>
    <t>SVÖ</t>
  </si>
  <si>
    <t>2021-05-07</t>
  </si>
  <si>
    <t>Spårväxel - EVR-UIC60-760-1:15</t>
  </si>
  <si>
    <t>914</t>
  </si>
  <si>
    <t>TRG</t>
  </si>
  <si>
    <t>2012-10-19</t>
  </si>
  <si>
    <t>2021-05-05</t>
  </si>
  <si>
    <t>451/450</t>
  </si>
  <si>
    <t>443/442</t>
  </si>
  <si>
    <t>501/503</t>
  </si>
  <si>
    <t>2020-05-27</t>
  </si>
  <si>
    <t>Spårväxel - EV-SJ50-8,4-1:7,5</t>
  </si>
  <si>
    <t>457a</t>
  </si>
  <si>
    <t>457a-b</t>
  </si>
  <si>
    <t>457b</t>
  </si>
  <si>
    <t>907/906</t>
  </si>
  <si>
    <t>909-903</t>
  </si>
  <si>
    <t>907-902</t>
  </si>
  <si>
    <t>919</t>
  </si>
  <si>
    <t>LNK</t>
  </si>
  <si>
    <t>92</t>
  </si>
  <si>
    <t>Spårväxel - SPK-UIC60-1:9</t>
  </si>
  <si>
    <t>424-423</t>
  </si>
  <si>
    <t>Lnk1</t>
  </si>
  <si>
    <t>sky93</t>
  </si>
  <si>
    <t>sky92</t>
  </si>
  <si>
    <t>STP</t>
  </si>
  <si>
    <t>341</t>
  </si>
  <si>
    <t>338-337</t>
  </si>
  <si>
    <t>339</t>
  </si>
  <si>
    <t>336-335</t>
  </si>
  <si>
    <t>334-333</t>
  </si>
  <si>
    <t>332</t>
  </si>
  <si>
    <t>330</t>
  </si>
  <si>
    <t>329</t>
  </si>
  <si>
    <t>920</t>
  </si>
  <si>
    <t>KA</t>
  </si>
  <si>
    <t>2024-02-11</t>
  </si>
  <si>
    <t>531-532</t>
  </si>
  <si>
    <t>551-552</t>
  </si>
  <si>
    <t>MIA</t>
  </si>
  <si>
    <t>701-702</t>
  </si>
  <si>
    <t>703</t>
  </si>
  <si>
    <t>923</t>
  </si>
  <si>
    <t>AAL</t>
  </si>
  <si>
    <t>HLP</t>
  </si>
  <si>
    <t>924</t>
  </si>
  <si>
    <t>BIH</t>
  </si>
  <si>
    <t>2024-02-07</t>
  </si>
  <si>
    <t>2019-09-06</t>
  </si>
  <si>
    <t>KD</t>
  </si>
  <si>
    <t>925</t>
  </si>
  <si>
    <t>SIE</t>
  </si>
  <si>
    <t>FL</t>
  </si>
  <si>
    <t>926</t>
  </si>
  <si>
    <t>GAN</t>
  </si>
  <si>
    <t>2024-02-08</t>
  </si>
  <si>
    <t>VÅK</t>
  </si>
  <si>
    <t>TGP</t>
  </si>
  <si>
    <t>BIB</t>
  </si>
  <si>
    <t>TP</t>
  </si>
  <si>
    <t>2024-02-06</t>
  </si>
  <si>
    <t>931</t>
  </si>
  <si>
    <t>GND</t>
  </si>
  <si>
    <t>2019-04-25</t>
  </si>
  <si>
    <t>MRD</t>
  </si>
  <si>
    <t>932</t>
  </si>
  <si>
    <t>FIN</t>
  </si>
  <si>
    <t>TY</t>
  </si>
  <si>
    <t>VTO</t>
  </si>
  <si>
    <t>PT</t>
  </si>
  <si>
    <t>HYL</t>
  </si>
  <si>
    <t>KL</t>
  </si>
  <si>
    <t>KVI</t>
  </si>
  <si>
    <t>KÄB</t>
  </si>
  <si>
    <t>Spårväxel - EVR-UIC60-760-1:14</t>
  </si>
  <si>
    <t>933</t>
  </si>
  <si>
    <t>ÅP</t>
  </si>
  <si>
    <t>2024-02-22</t>
  </si>
  <si>
    <t>2024-02-21</t>
  </si>
  <si>
    <t>407/404</t>
  </si>
  <si>
    <t>2023-11-05</t>
  </si>
  <si>
    <t>402-409</t>
  </si>
  <si>
    <t>445-446</t>
  </si>
  <si>
    <t>449-452</t>
  </si>
  <si>
    <t>449</t>
  </si>
  <si>
    <t>445-456</t>
  </si>
  <si>
    <t>BJUV</t>
  </si>
  <si>
    <t>2017-10-18</t>
  </si>
  <si>
    <t>36a/14</t>
  </si>
  <si>
    <t>2020-01-21</t>
  </si>
  <si>
    <t>MÖR</t>
  </si>
  <si>
    <t>PÅA</t>
  </si>
  <si>
    <t>ÄTK</t>
  </si>
  <si>
    <t>Kommun2</t>
  </si>
  <si>
    <t>937</t>
  </si>
  <si>
    <t>LKÖ</t>
  </si>
  <si>
    <t>10a</t>
  </si>
  <si>
    <t>938</t>
  </si>
  <si>
    <t>2022-09-09</t>
  </si>
  <si>
    <t>2024-09-06</t>
  </si>
  <si>
    <t>940</t>
  </si>
  <si>
    <t>KG</t>
  </si>
  <si>
    <t>2021-03-24</t>
  </si>
  <si>
    <t>941</t>
  </si>
  <si>
    <t>ATP</t>
  </si>
  <si>
    <t>VÖV</t>
  </si>
  <si>
    <t>ÖND</t>
  </si>
  <si>
    <t>221</t>
  </si>
  <si>
    <t>942</t>
  </si>
  <si>
    <t>KAP</t>
  </si>
  <si>
    <t>2025-09-05</t>
  </si>
  <si>
    <t>CR</t>
  </si>
  <si>
    <t>124/127</t>
  </si>
  <si>
    <t>2024-09-02</t>
  </si>
  <si>
    <t>118-117</t>
  </si>
  <si>
    <t>CRGB</t>
  </si>
  <si>
    <t>188/111</t>
  </si>
  <si>
    <t>103-101</t>
  </si>
  <si>
    <t>943</t>
  </si>
  <si>
    <t>FKI</t>
  </si>
  <si>
    <t>BML</t>
  </si>
  <si>
    <t>SÖG</t>
  </si>
  <si>
    <t>SAK</t>
  </si>
  <si>
    <t>MRU</t>
  </si>
  <si>
    <t>VRU</t>
  </si>
  <si>
    <t>KH</t>
  </si>
  <si>
    <t>18a</t>
  </si>
  <si>
    <t>ÅMN</t>
  </si>
  <si>
    <t>952</t>
  </si>
  <si>
    <t>CRS</t>
  </si>
  <si>
    <t>2011-02-28</t>
  </si>
  <si>
    <t>960</t>
  </si>
  <si>
    <t>Spårväxel - EV-UIC60/60E-760-1:14</t>
  </si>
  <si>
    <t>698</t>
  </si>
  <si>
    <t>696</t>
  </si>
  <si>
    <t>Spårväxel - EV-UIC60-760-1:15 kryss</t>
  </si>
  <si>
    <t>679</t>
  </si>
  <si>
    <t>681</t>
  </si>
  <si>
    <t>Spårväxel - SPK-UIC60-1:7,47 kryss</t>
  </si>
  <si>
    <t>679-680</t>
  </si>
  <si>
    <t>682</t>
  </si>
  <si>
    <t>680</t>
  </si>
  <si>
    <t>Spårväxel - EV-UIC60/60E-300-1:9</t>
  </si>
  <si>
    <t>691-692</t>
  </si>
  <si>
    <t>691</t>
  </si>
  <si>
    <t>693</t>
  </si>
  <si>
    <t>Spårväxel - SPK-UIC60-1:4,44</t>
  </si>
  <si>
    <t>692</t>
  </si>
  <si>
    <t>694</t>
  </si>
  <si>
    <t>HIE</t>
  </si>
  <si>
    <t>73N</t>
  </si>
  <si>
    <t>72N</t>
  </si>
  <si>
    <t>457-458</t>
  </si>
  <si>
    <t>461-462</t>
  </si>
  <si>
    <t>465</t>
  </si>
  <si>
    <t>463</t>
  </si>
  <si>
    <t>469-470</t>
  </si>
  <si>
    <t>469</t>
  </si>
  <si>
    <t>467</t>
  </si>
  <si>
    <t>470</t>
  </si>
  <si>
    <t>471-477</t>
  </si>
  <si>
    <t>485-486</t>
  </si>
  <si>
    <t>483-484</t>
  </si>
  <si>
    <t>486</t>
  </si>
  <si>
    <t>961</t>
  </si>
  <si>
    <t>SAÖ</t>
  </si>
  <si>
    <t>SEA</t>
  </si>
  <si>
    <t>LMM</t>
  </si>
  <si>
    <t>SRP</t>
  </si>
  <si>
    <t>RDG</t>
  </si>
  <si>
    <t>RYE</t>
  </si>
  <si>
    <t>VLB</t>
  </si>
  <si>
    <t>Y</t>
  </si>
  <si>
    <t>2018-04-12</t>
  </si>
  <si>
    <t>144a144b</t>
  </si>
  <si>
    <t>144a</t>
  </si>
  <si>
    <t>11/19</t>
  </si>
  <si>
    <t>962</t>
  </si>
  <si>
    <t>20/21</t>
  </si>
  <si>
    <t>2019-02-28</t>
  </si>
  <si>
    <t>23/26</t>
  </si>
  <si>
    <t>969</t>
  </si>
  <si>
    <t>TLI</t>
  </si>
  <si>
    <t>2021-12-02</t>
  </si>
  <si>
    <t>GSS</t>
  </si>
  <si>
    <t>SI</t>
  </si>
  <si>
    <t>0,-29</t>
  </si>
  <si>
    <t>Antal test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</si>
  <si>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</si>
  <si>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</si>
  <si>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</si>
  <si>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</si>
  <si>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</si>
  <si>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</si>
  <si>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</si>
  <si>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Nästa testdag</t>
  </si>
  <si>
    <t>Sista testdatum</t>
  </si>
  <si>
    <t>Dagar +/- senaste datum</t>
  </si>
  <si>
    <t>Test 2026</t>
  </si>
  <si>
    <t>Note</t>
  </si>
  <si>
    <t>Trafikplats</t>
  </si>
  <si>
    <t>Växelnummer</t>
  </si>
  <si>
    <t>Besiktningsklass</t>
  </si>
  <si>
    <t>Spår</t>
  </si>
  <si>
    <t>X</t>
  </si>
  <si>
    <t>ej 2026</t>
  </si>
  <si>
    <t>-</t>
  </si>
  <si>
    <t>K.B</t>
  </si>
  <si>
    <t>E.N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</si>
</sst>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 wrapText="1"/>
    </xf>
    <xf numFmtId="1" fontId="1" fillId="2" borderId="0" xfId="0" applyNumberFormat="1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5039-CC5B-4593-A374-A6FC67104D12}">
  <dimension ref="A1:Y1664"/>
  <sheetViews>
    <sheetView zoomScale="115" zoomScaleNormal="115" workbookViewId="0">
      <pane ySplit="1" topLeftCell="A2" activePane="bottomLeft" state="frozen"/>
      <selection pane="bottomLeft" activeCell="K14" sqref="K14"/>
    </sheetView>
  </sheetViews>
  <sheetFormatPr defaultColWidth="9.140625" defaultRowHeight="15" x14ac:dyDescent="0.25"/>
  <cols>
    <col min="1" max="1" width="10.7109375" style="2" customWidth="1"/>
    <col min="2" max="2" width="11.5703125" style="2" customWidth="1"/>
    <col min="3" max="3" width="36" style="2" bestFit="1" customWidth="1"/>
    <col min="4" max="4" width="14.28515625" style="2" customWidth="1"/>
    <col min="5" max="5" width="18.5703125" style="2" customWidth="1"/>
    <col min="6" max="6" width="9.140625" style="3"/>
    <col min="7" max="7" width="11" style="3" customWidth="1"/>
    <col min="8" max="8" width="10.85546875" style="2" customWidth="1"/>
    <col min="9" max="9" width="9.140625" style="13"/>
    <col min="10" max="10" width="12.85546875" style="12" customWidth="1"/>
    <col min="11" max="11" width="9.140625" style="2"/>
    <col min="12" max="12" width="12" style="2" customWidth="1"/>
    <col min="13" max="13" width="9.140625" style="2"/>
    <col min="14" max="14" width="18.140625" style="13" customWidth="1"/>
    <col min="15" max="15" width="18.28515625" style="2" customWidth="1"/>
    <col min="16" max="16" width="19.28515625" style="2" customWidth="1"/>
    <col min="17" max="17" width="12.7109375" style="2" customWidth="1"/>
    <col min="18" max="19" width="9.140625" style="2"/>
    <col min="20" max="20" width="11.85546875" style="2" customWidth="1"/>
    <col min="21" max="21" width="12" style="2" bestFit="1" customWidth="1"/>
    <col min="22" max="22" width="14" style="2" customWidth="1"/>
    <col min="23" max="23" width="13.42578125" style="2" customWidth="1"/>
    <col min="24" max="16384" width="9.140625" style="2"/>
  </cols>
  <sheetData>
    <row r="1" spans="1:25" ht="45" x14ac:dyDescent="0.25">
      <c r="A1" s="8" t="s">
        <v>0</v>
      </c>
      <c r="B1" s="8" t="s">
        <v>1518</v>
      </c>
      <c r="C1" s="8" t="s">
        <v>1</v>
      </c>
      <c r="D1" s="8" t="s">
        <v>1519</v>
      </c>
      <c r="E1" s="8" t="s">
        <v>1520</v>
      </c>
      <c r="F1" s="8" t="s">
        <v>3</v>
      </c>
      <c r="G1" s="8" t="s">
        <v>4</v>
      </c>
      <c r="H1" s="8" t="s">
        <v>1521</v>
      </c>
      <c r="I1" s="4" t="s">
        <v>1505</v>
      </c>
      <c r="J1" s="5" t="s">
        <v>1506</v>
      </c>
      <c r="K1" s="6" t="s">
        <v>1507</v>
      </c>
      <c r="L1" s="5" t="s">
        <v>1508</v>
      </c>
      <c r="M1" s="6" t="s">
        <v>1507</v>
      </c>
      <c r="N1" s="7" t="s">
        <v>1509</v>
      </c>
      <c r="O1" s="7" t="s">
        <v>1510</v>
      </c>
      <c r="P1" s="4" t="s">
        <v>1511</v>
      </c>
      <c r="Q1" s="8" t="s">
        <v>1512</v>
      </c>
      <c r="R1" s="9" t="s">
        <v>2</v>
      </c>
      <c r="S1" s="9" t="s">
        <v>5</v>
      </c>
      <c r="T1" s="10" t="s">
        <v>6</v>
      </c>
      <c r="U1" s="10" t="s">
        <v>1513</v>
      </c>
      <c r="V1" s="10" t="s">
        <v>1514</v>
      </c>
      <c r="W1" s="11" t="s">
        <v>1515</v>
      </c>
      <c r="X1" s="8" t="s">
        <v>1516</v>
      </c>
      <c r="Y1" s="8" t="s">
        <v>1517</v>
      </c>
    </row>
    <row r="2" spans="1:25" x14ac:dyDescent="0.25">
      <c r="A2" s="1" t="s">
        <v>7</v>
      </c>
      <c r="B2" s="1" t="s">
        <v>47</v>
      </c>
      <c r="C2" s="1" t="s">
        <v>9</v>
      </c>
      <c r="D2" s="1" t="s">
        <v>13</v>
      </c>
      <c r="E2" s="1" t="s">
        <v>48</v>
      </c>
      <c r="F2" s="3">
        <v>188.27600000000001</v>
      </c>
      <c r="G2" s="3">
        <v>188.27600000000001</v>
      </c>
      <c r="H2" s="1" t="s">
        <v>20</v>
      </c>
      <c r="I2" s="13">
        <v>1</v>
      </c>
      <c r="J2" s="12">
        <v>46031</v>
      </c>
      <c r="K2" s="1" t="s">
        <v>1525</v>
      </c>
      <c r="L2" s="12" t="s">
        <v>1523</v>
      </c>
      <c r="M2" s="1"/>
      <c r="N2" s="13">
        <v>2</v>
      </c>
      <c r="O2" s="12" t="s">
        <v>1523</v>
      </c>
      <c r="P2" s="13">
        <f>_xlfn.ISOWEEKNUM(U2)</f>
        <v>2</v>
      </c>
      <c r="Q2" s="1"/>
      <c r="R2" s="1" t="s">
        <v>11</v>
      </c>
      <c r="S2" s="1"/>
      <c r="T2" s="1" t="s">
        <v>36</v>
      </c>
      <c r="U2" s="12">
        <f>T2+(365*1)</f>
        <v>46031</v>
      </c>
      <c r="V2" s="12">
        <f>U2+60</f>
        <v>46091</v>
      </c>
      <c r="W2" s="13">
        <f ca="1">TODAY()-V2</f>
        <v>-49</v>
      </c>
      <c r="X2" s="2" t="s">
        <v>1522</v>
      </c>
    </row>
    <row r="3" spans="1:25" x14ac:dyDescent="0.25">
      <c r="A3" s="1" t="s">
        <v>7</v>
      </c>
      <c r="B3" s="1" t="s">
        <v>47</v>
      </c>
      <c r="C3" s="1" t="s">
        <v>9</v>
      </c>
      <c r="D3" s="1" t="s">
        <v>17</v>
      </c>
      <c r="E3" s="1" t="s">
        <v>48</v>
      </c>
      <c r="F3" s="3">
        <v>188.36</v>
      </c>
      <c r="G3" s="3">
        <v>188.42400000000001</v>
      </c>
      <c r="H3" s="1" t="s">
        <v>16</v>
      </c>
      <c r="I3" s="13">
        <v>1</v>
      </c>
      <c r="J3" s="12">
        <v>46031</v>
      </c>
      <c r="K3" s="1" t="s">
        <v>1525</v>
      </c>
      <c r="L3" s="12" t="s">
        <v>1523</v>
      </c>
      <c r="M3" s="1"/>
      <c r="N3" s="13">
        <v>2</v>
      </c>
      <c r="O3" s="12" t="s">
        <v>1523</v>
      </c>
      <c r="P3" s="13">
        <f>_xlfn.ISOWEEKNUM(U3)</f>
        <v>2</v>
      </c>
      <c r="Q3" s="1"/>
      <c r="R3" s="1" t="s">
        <v>11</v>
      </c>
      <c r="S3" s="1" t="s">
        <v>18</v>
      </c>
      <c r="T3" s="1" t="s">
        <v>36</v>
      </c>
      <c r="U3" s="12">
        <f>T3+(365*1)</f>
        <v>46031</v>
      </c>
      <c r="V3" s="12">
        <f>U3+60</f>
        <v>46091</v>
      </c>
      <c r="W3" s="13">
        <f ca="1">TODAY()-V3</f>
        <v>-49</v>
      </c>
      <c r="X3" s="2" t="s">
        <v>1522</v>
      </c>
    </row>
    <row r="4" spans="1:25" x14ac:dyDescent="0.25">
      <c r="A4" s="1" t="s">
        <v>7</v>
      </c>
      <c r="B4" s="1" t="s">
        <v>47</v>
      </c>
      <c r="C4" s="1" t="s">
        <v>9</v>
      </c>
      <c r="D4" s="1" t="s">
        <v>21</v>
      </c>
      <c r="E4" s="1" t="s">
        <v>48</v>
      </c>
      <c r="F4" s="3">
        <v>188.434</v>
      </c>
      <c r="G4" s="3">
        <v>188.499</v>
      </c>
      <c r="H4" s="1" t="s">
        <v>22</v>
      </c>
      <c r="I4" s="13">
        <v>1</v>
      </c>
      <c r="J4" s="12">
        <v>46031</v>
      </c>
      <c r="K4" s="1" t="s">
        <v>1525</v>
      </c>
      <c r="L4" s="12" t="s">
        <v>1523</v>
      </c>
      <c r="M4" s="1"/>
      <c r="N4" s="13">
        <v>2</v>
      </c>
      <c r="O4" s="12" t="s">
        <v>1523</v>
      </c>
      <c r="P4" s="13">
        <f>_xlfn.ISOWEEKNUM(U4)</f>
        <v>2</v>
      </c>
      <c r="Q4" s="1"/>
      <c r="R4" s="1" t="s">
        <v>11</v>
      </c>
      <c r="S4" s="1" t="s">
        <v>24</v>
      </c>
      <c r="T4" s="1" t="s">
        <v>36</v>
      </c>
      <c r="U4" s="12">
        <f>T4+(365*1)</f>
        <v>46031</v>
      </c>
      <c r="V4" s="12">
        <f>U4+60</f>
        <v>46091</v>
      </c>
      <c r="W4" s="13">
        <f ca="1">TODAY()-V4</f>
        <v>-49</v>
      </c>
      <c r="X4" s="2" t="s">
        <v>1522</v>
      </c>
    </row>
    <row r="5" spans="1:25" x14ac:dyDescent="0.25">
      <c r="A5" s="1" t="s">
        <v>7</v>
      </c>
      <c r="B5" s="1" t="s">
        <v>47</v>
      </c>
      <c r="C5" s="1" t="s">
        <v>9</v>
      </c>
      <c r="D5" s="1" t="s">
        <v>23</v>
      </c>
      <c r="E5" s="1" t="s">
        <v>48</v>
      </c>
      <c r="F5" s="3">
        <v>188.518</v>
      </c>
      <c r="G5" s="3">
        <v>188.58199999999999</v>
      </c>
      <c r="H5" s="1" t="s">
        <v>20</v>
      </c>
      <c r="I5" s="13">
        <v>1</v>
      </c>
      <c r="J5" s="12">
        <v>46031</v>
      </c>
      <c r="K5" s="1" t="s">
        <v>1525</v>
      </c>
      <c r="L5" s="12" t="s">
        <v>1523</v>
      </c>
      <c r="M5" s="1"/>
      <c r="N5" s="13">
        <v>2</v>
      </c>
      <c r="O5" s="12" t="s">
        <v>1523</v>
      </c>
      <c r="P5" s="13">
        <f>_xlfn.ISOWEEKNUM(U5)</f>
        <v>2</v>
      </c>
      <c r="Q5" s="1"/>
      <c r="R5" s="1" t="s">
        <v>11</v>
      </c>
      <c r="S5" s="1" t="s">
        <v>18</v>
      </c>
      <c r="T5" s="1" t="s">
        <v>36</v>
      </c>
      <c r="U5" s="12">
        <f>T5+(365*1)</f>
        <v>46031</v>
      </c>
      <c r="V5" s="12">
        <f>U5+60</f>
        <v>46091</v>
      </c>
      <c r="W5" s="13">
        <f ca="1">TODAY()-V5</f>
        <v>-49</v>
      </c>
      <c r="X5" s="2" t="s">
        <v>1522</v>
      </c>
    </row>
    <row r="6" spans="1:25" x14ac:dyDescent="0.25">
      <c r="A6" s="1" t="s">
        <v>7</v>
      </c>
      <c r="B6" s="1" t="s">
        <v>47</v>
      </c>
      <c r="C6" s="1" t="s">
        <v>25</v>
      </c>
      <c r="D6" s="1" t="s">
        <v>26</v>
      </c>
      <c r="E6" s="1" t="s">
        <v>48</v>
      </c>
      <c r="F6" s="3">
        <v>188.59800000000001</v>
      </c>
      <c r="G6" s="3">
        <v>188.59800000000001</v>
      </c>
      <c r="H6" s="1" t="s">
        <v>10</v>
      </c>
      <c r="I6" s="13">
        <v>1</v>
      </c>
      <c r="J6" s="12">
        <v>46031</v>
      </c>
      <c r="K6" s="1" t="s">
        <v>1525</v>
      </c>
      <c r="L6" s="12" t="s">
        <v>1523</v>
      </c>
      <c r="M6" s="1"/>
      <c r="N6" s="13">
        <v>2</v>
      </c>
      <c r="O6" s="12" t="s">
        <v>1523</v>
      </c>
      <c r="P6" s="13">
        <f>_xlfn.ISOWEEKNUM(U6)</f>
        <v>2</v>
      </c>
      <c r="Q6" s="1"/>
      <c r="R6" s="1" t="s">
        <v>11</v>
      </c>
      <c r="S6" s="1"/>
      <c r="T6" s="1" t="s">
        <v>36</v>
      </c>
      <c r="U6" s="12">
        <f>T6+(365*1)</f>
        <v>46031</v>
      </c>
      <c r="V6" s="12">
        <f>U6+60</f>
        <v>46091</v>
      </c>
      <c r="W6" s="13">
        <f ca="1">TODAY()-V6</f>
        <v>-49</v>
      </c>
      <c r="X6" s="2" t="s">
        <v>1522</v>
      </c>
    </row>
    <row r="7" spans="1:25" x14ac:dyDescent="0.25">
      <c r="A7" s="1" t="s">
        <v>7</v>
      </c>
      <c r="B7" s="1" t="s">
        <v>47</v>
      </c>
      <c r="C7" s="1" t="s">
        <v>25</v>
      </c>
      <c r="D7" s="1" t="s">
        <v>27</v>
      </c>
      <c r="E7" s="1" t="s">
        <v>48</v>
      </c>
      <c r="F7" s="3">
        <v>188.59700000000001</v>
      </c>
      <c r="G7" s="3">
        <v>188.59700000000001</v>
      </c>
      <c r="H7" s="1" t="s">
        <v>20</v>
      </c>
      <c r="I7" s="13">
        <v>1</v>
      </c>
      <c r="J7" s="12">
        <v>46031</v>
      </c>
      <c r="K7" s="1" t="s">
        <v>1525</v>
      </c>
      <c r="L7" s="12" t="s">
        <v>1523</v>
      </c>
      <c r="M7" s="1"/>
      <c r="N7" s="13">
        <v>2</v>
      </c>
      <c r="O7" s="12" t="s">
        <v>1523</v>
      </c>
      <c r="P7" s="13">
        <f>_xlfn.ISOWEEKNUM(U7)</f>
        <v>2</v>
      </c>
      <c r="Q7" s="1"/>
      <c r="R7" s="1" t="s">
        <v>11</v>
      </c>
      <c r="S7" s="1"/>
      <c r="T7" s="1" t="s">
        <v>36</v>
      </c>
      <c r="U7" s="12">
        <f>T7+(365*1)</f>
        <v>46031</v>
      </c>
      <c r="V7" s="12">
        <f>U7+60</f>
        <v>46091</v>
      </c>
      <c r="W7" s="13">
        <f ca="1">TODAY()-V7</f>
        <v>-49</v>
      </c>
      <c r="X7" s="2" t="s">
        <v>1522</v>
      </c>
    </row>
    <row r="8" spans="1:25" x14ac:dyDescent="0.25">
      <c r="A8" s="1" t="s">
        <v>7</v>
      </c>
      <c r="B8" s="1" t="s">
        <v>47</v>
      </c>
      <c r="C8" s="1" t="s">
        <v>25</v>
      </c>
      <c r="D8" s="1" t="s">
        <v>44</v>
      </c>
      <c r="E8" s="1" t="s">
        <v>48</v>
      </c>
      <c r="F8" s="3">
        <v>189.702</v>
      </c>
      <c r="G8" s="3">
        <v>189.702</v>
      </c>
      <c r="H8" s="1" t="s">
        <v>20</v>
      </c>
      <c r="I8" s="13">
        <v>1</v>
      </c>
      <c r="J8" s="12">
        <v>46031</v>
      </c>
      <c r="K8" s="1" t="s">
        <v>1525</v>
      </c>
      <c r="L8" s="12" t="s">
        <v>1523</v>
      </c>
      <c r="M8" s="1"/>
      <c r="N8" s="13">
        <v>2</v>
      </c>
      <c r="O8" s="12" t="s">
        <v>1523</v>
      </c>
      <c r="P8" s="13">
        <f>_xlfn.ISOWEEKNUM(U8)</f>
        <v>2</v>
      </c>
      <c r="Q8" s="1"/>
      <c r="R8" s="1" t="s">
        <v>11</v>
      </c>
      <c r="S8" s="1"/>
      <c r="T8" s="1" t="s">
        <v>53</v>
      </c>
      <c r="U8" s="12">
        <f>T8+(365*1)</f>
        <v>46032</v>
      </c>
      <c r="V8" s="12">
        <f>U8+60</f>
        <v>46092</v>
      </c>
      <c r="W8" s="13">
        <f ca="1">TODAY()-V8</f>
        <v>-50</v>
      </c>
      <c r="X8" s="2" t="s">
        <v>1522</v>
      </c>
    </row>
    <row r="9" spans="1:25" x14ac:dyDescent="0.25">
      <c r="A9" s="1" t="s">
        <v>7</v>
      </c>
      <c r="B9" s="1" t="s">
        <v>47</v>
      </c>
      <c r="C9" s="1" t="s">
        <v>25</v>
      </c>
      <c r="D9" s="1" t="s">
        <v>46</v>
      </c>
      <c r="E9" s="1" t="s">
        <v>48</v>
      </c>
      <c r="F9" s="3">
        <v>189.76599999999999</v>
      </c>
      <c r="G9" s="3">
        <v>189.82</v>
      </c>
      <c r="H9" s="1" t="s">
        <v>10</v>
      </c>
      <c r="I9" s="13">
        <v>1</v>
      </c>
      <c r="J9" s="12">
        <v>46031</v>
      </c>
      <c r="K9" s="1" t="s">
        <v>1525</v>
      </c>
      <c r="L9" s="12" t="s">
        <v>1523</v>
      </c>
      <c r="M9" s="1"/>
      <c r="N9" s="13">
        <v>2</v>
      </c>
      <c r="O9" s="12" t="s">
        <v>1523</v>
      </c>
      <c r="P9" s="13">
        <f>_xlfn.ISOWEEKNUM(U9)</f>
        <v>2</v>
      </c>
      <c r="Q9" s="1"/>
      <c r="R9" s="1" t="s">
        <v>11</v>
      </c>
      <c r="S9" s="1" t="s">
        <v>24</v>
      </c>
      <c r="T9" s="1" t="s">
        <v>53</v>
      </c>
      <c r="U9" s="12">
        <f>T9+(365*1)</f>
        <v>46032</v>
      </c>
      <c r="V9" s="12">
        <f>U9+60</f>
        <v>46092</v>
      </c>
      <c r="W9" s="13">
        <f ca="1">TODAY()-V9</f>
        <v>-50</v>
      </c>
      <c r="X9" s="2" t="s">
        <v>1522</v>
      </c>
    </row>
    <row r="10" spans="1:25" x14ac:dyDescent="0.25">
      <c r="A10" s="1" t="s">
        <v>7</v>
      </c>
      <c r="B10" s="1" t="s">
        <v>47</v>
      </c>
      <c r="C10" s="1" t="s">
        <v>25</v>
      </c>
      <c r="D10" s="1" t="s">
        <v>41</v>
      </c>
      <c r="E10" s="1" t="s">
        <v>48</v>
      </c>
      <c r="F10" s="3">
        <v>189.57400000000001</v>
      </c>
      <c r="G10" s="3">
        <v>189.57400000000001</v>
      </c>
      <c r="H10" s="1" t="s">
        <v>10</v>
      </c>
      <c r="I10" s="13">
        <v>1</v>
      </c>
      <c r="J10" s="12">
        <v>46031</v>
      </c>
      <c r="K10" s="1" t="s">
        <v>1525</v>
      </c>
      <c r="L10" s="12" t="s">
        <v>1523</v>
      </c>
      <c r="M10" s="1"/>
      <c r="N10" s="13">
        <v>2</v>
      </c>
      <c r="O10" s="12" t="s">
        <v>1523</v>
      </c>
      <c r="P10" s="13">
        <f>_xlfn.ISOWEEKNUM(U10)</f>
        <v>2</v>
      </c>
      <c r="Q10" s="1"/>
      <c r="R10" s="1" t="s">
        <v>11</v>
      </c>
      <c r="S10" s="1"/>
      <c r="T10" s="1" t="s">
        <v>53</v>
      </c>
      <c r="U10" s="12">
        <f>T10+(365*1)</f>
        <v>46032</v>
      </c>
      <c r="V10" s="12">
        <f>U10+60</f>
        <v>46092</v>
      </c>
      <c r="W10" s="13">
        <f ca="1">TODAY()-V10</f>
        <v>-50</v>
      </c>
      <c r="X10" s="2" t="s">
        <v>1522</v>
      </c>
    </row>
    <row r="11" spans="1:25" x14ac:dyDescent="0.25">
      <c r="A11" s="1" t="s">
        <v>7</v>
      </c>
      <c r="B11" s="1" t="s">
        <v>47</v>
      </c>
      <c r="C11" s="1" t="s">
        <v>25</v>
      </c>
      <c r="D11" s="1" t="s">
        <v>43</v>
      </c>
      <c r="E11" s="1" t="s">
        <v>48</v>
      </c>
      <c r="F11" s="3">
        <v>189.63800000000001</v>
      </c>
      <c r="G11" s="3">
        <v>189.69200000000001</v>
      </c>
      <c r="H11" s="1" t="s">
        <v>20</v>
      </c>
      <c r="I11" s="13">
        <v>1</v>
      </c>
      <c r="J11" s="12">
        <v>46031</v>
      </c>
      <c r="K11" s="1" t="s">
        <v>1525</v>
      </c>
      <c r="L11" s="12" t="s">
        <v>1523</v>
      </c>
      <c r="M11" s="1"/>
      <c r="N11" s="13">
        <v>2</v>
      </c>
      <c r="O11" s="12" t="s">
        <v>1523</v>
      </c>
      <c r="P11" s="13">
        <f>_xlfn.ISOWEEKNUM(U11)</f>
        <v>2</v>
      </c>
      <c r="Q11" s="1"/>
      <c r="R11" s="1" t="s">
        <v>11</v>
      </c>
      <c r="S11" s="1" t="s">
        <v>18</v>
      </c>
      <c r="T11" s="1" t="s">
        <v>53</v>
      </c>
      <c r="U11" s="12">
        <f>T11+(365*1)</f>
        <v>46032</v>
      </c>
      <c r="V11" s="12">
        <f>U11+60</f>
        <v>46092</v>
      </c>
      <c r="W11" s="13">
        <f ca="1">TODAY()-V11</f>
        <v>-50</v>
      </c>
      <c r="X11" s="2" t="s">
        <v>1522</v>
      </c>
    </row>
    <row r="12" spans="1:25" x14ac:dyDescent="0.25">
      <c r="A12" s="1" t="s">
        <v>7</v>
      </c>
      <c r="B12" s="1" t="s">
        <v>47</v>
      </c>
      <c r="C12" s="1" t="s">
        <v>25</v>
      </c>
      <c r="D12" s="1" t="s">
        <v>40</v>
      </c>
      <c r="E12" s="1" t="s">
        <v>48</v>
      </c>
      <c r="F12" s="3">
        <v>189.50399999999999</v>
      </c>
      <c r="G12" s="3">
        <v>189.559</v>
      </c>
      <c r="H12" s="1" t="s">
        <v>54</v>
      </c>
      <c r="I12" s="13">
        <v>1</v>
      </c>
      <c r="J12" s="12">
        <v>46031</v>
      </c>
      <c r="K12" s="1" t="s">
        <v>1525</v>
      </c>
      <c r="L12" s="12" t="s">
        <v>1523</v>
      </c>
      <c r="M12" s="1"/>
      <c r="N12" s="13">
        <v>2</v>
      </c>
      <c r="O12" s="12" t="s">
        <v>1523</v>
      </c>
      <c r="P12" s="13">
        <f>_xlfn.ISOWEEKNUM(U12)</f>
        <v>2</v>
      </c>
      <c r="Q12" s="1"/>
      <c r="R12" s="1" t="s">
        <v>11</v>
      </c>
      <c r="S12" s="1" t="s">
        <v>18</v>
      </c>
      <c r="T12" s="1" t="s">
        <v>53</v>
      </c>
      <c r="U12" s="12">
        <f>T12+(365*1)</f>
        <v>46032</v>
      </c>
      <c r="V12" s="12">
        <f>U12+60</f>
        <v>46092</v>
      </c>
      <c r="W12" s="13">
        <f ca="1">TODAY()-V12</f>
        <v>-50</v>
      </c>
      <c r="X12" s="2" t="s">
        <v>1522</v>
      </c>
    </row>
    <row r="13" spans="1:25" x14ac:dyDescent="0.25">
      <c r="A13" s="1" t="s">
        <v>7</v>
      </c>
      <c r="B13" s="1" t="s">
        <v>47</v>
      </c>
      <c r="C13" s="1" t="s">
        <v>25</v>
      </c>
      <c r="D13" s="1" t="s">
        <v>39</v>
      </c>
      <c r="E13" s="1" t="s">
        <v>48</v>
      </c>
      <c r="F13" s="3">
        <v>189.50399999999999</v>
      </c>
      <c r="G13" s="3">
        <v>189.559</v>
      </c>
      <c r="H13" s="1" t="s">
        <v>55</v>
      </c>
      <c r="I13" s="13">
        <v>1</v>
      </c>
      <c r="J13" s="12">
        <v>46031</v>
      </c>
      <c r="K13" s="1" t="s">
        <v>1525</v>
      </c>
      <c r="L13" s="12" t="s">
        <v>1523</v>
      </c>
      <c r="M13" s="1"/>
      <c r="N13" s="13">
        <v>2</v>
      </c>
      <c r="O13" s="12" t="s">
        <v>1523</v>
      </c>
      <c r="P13" s="13">
        <f>_xlfn.ISOWEEKNUM(U13)</f>
        <v>2</v>
      </c>
      <c r="Q13" s="1"/>
      <c r="R13" s="1" t="s">
        <v>11</v>
      </c>
      <c r="S13" s="1" t="s">
        <v>24</v>
      </c>
      <c r="T13" s="1" t="s">
        <v>53</v>
      </c>
      <c r="U13" s="12">
        <f>T13+(365*1)</f>
        <v>46032</v>
      </c>
      <c r="V13" s="12">
        <f>U13+60</f>
        <v>46092</v>
      </c>
      <c r="W13" s="13">
        <f ca="1">TODAY()-V13</f>
        <v>-50</v>
      </c>
      <c r="X13" s="2" t="s">
        <v>1522</v>
      </c>
    </row>
    <row r="14" spans="1:25" x14ac:dyDescent="0.25">
      <c r="A14" s="1" t="s">
        <v>7</v>
      </c>
      <c r="B14" s="1" t="s">
        <v>57</v>
      </c>
      <c r="C14" s="1" t="s">
        <v>58</v>
      </c>
      <c r="D14" s="1" t="s">
        <v>13</v>
      </c>
      <c r="E14" s="1" t="s">
        <v>48</v>
      </c>
      <c r="F14" s="3">
        <v>199.46</v>
      </c>
      <c r="G14" s="3">
        <v>199.46</v>
      </c>
      <c r="H14" s="1" t="s">
        <v>20</v>
      </c>
      <c r="I14" s="13">
        <v>1</v>
      </c>
      <c r="J14" s="12">
        <v>46035</v>
      </c>
      <c r="K14" s="1" t="s">
        <v>1526</v>
      </c>
      <c r="L14" s="12" t="s">
        <v>1523</v>
      </c>
      <c r="M14" s="1"/>
      <c r="N14" s="13">
        <v>2</v>
      </c>
      <c r="O14" s="12" t="s">
        <v>1523</v>
      </c>
      <c r="P14" s="13">
        <f>_xlfn.ISOWEEKNUM(U14)</f>
        <v>2</v>
      </c>
      <c r="Q14" s="1"/>
      <c r="R14" s="1" t="s">
        <v>11</v>
      </c>
      <c r="S14" s="1"/>
      <c r="T14" s="1" t="s">
        <v>53</v>
      </c>
      <c r="U14" s="12">
        <f>T14+(365*1)</f>
        <v>46032</v>
      </c>
      <c r="V14" s="12">
        <f>U14+60</f>
        <v>46092</v>
      </c>
      <c r="W14" s="13">
        <f ca="1">TODAY()-V14</f>
        <v>-50</v>
      </c>
      <c r="X14" s="2" t="s">
        <v>1522</v>
      </c>
    </row>
    <row r="15" spans="1:25" x14ac:dyDescent="0.25">
      <c r="A15" s="1" t="s">
        <v>7</v>
      </c>
      <c r="B15" s="1" t="s">
        <v>57</v>
      </c>
      <c r="C15" s="1" t="s">
        <v>60</v>
      </c>
      <c r="D15" s="1" t="s">
        <v>17</v>
      </c>
      <c r="E15" s="1" t="s">
        <v>30</v>
      </c>
      <c r="F15" s="3">
        <v>199.624</v>
      </c>
      <c r="G15" s="3">
        <v>199.65700000000001</v>
      </c>
      <c r="H15" s="1" t="s">
        <v>34</v>
      </c>
      <c r="I15" s="13">
        <v>1</v>
      </c>
      <c r="J15" s="12">
        <v>46035</v>
      </c>
      <c r="K15" s="1" t="s">
        <v>1526</v>
      </c>
      <c r="L15" s="12" t="s">
        <v>1523</v>
      </c>
      <c r="M15" s="1"/>
      <c r="N15" s="13">
        <v>2</v>
      </c>
      <c r="O15" s="12" t="s">
        <v>1523</v>
      </c>
      <c r="P15" s="13">
        <f>_xlfn.ISOWEEKNUM(U15)</f>
        <v>5</v>
      </c>
      <c r="Q15" s="1"/>
      <c r="R15" s="1" t="s">
        <v>11</v>
      </c>
      <c r="S15" s="1" t="s">
        <v>18</v>
      </c>
      <c r="T15" s="1" t="s">
        <v>61</v>
      </c>
      <c r="U15" s="12">
        <f>T15+(365*2)</f>
        <v>46053</v>
      </c>
      <c r="V15" s="12">
        <f>U15+60</f>
        <v>46113</v>
      </c>
      <c r="W15" s="13">
        <f ca="1">TODAY()-V15</f>
        <v>-71</v>
      </c>
      <c r="X15" s="2" t="s">
        <v>1522</v>
      </c>
    </row>
    <row r="16" spans="1:25" x14ac:dyDescent="0.25">
      <c r="A16" s="1" t="s">
        <v>7</v>
      </c>
      <c r="B16" s="1" t="s">
        <v>57</v>
      </c>
      <c r="C16" s="1" t="s">
        <v>58</v>
      </c>
      <c r="D16" s="1" t="s">
        <v>21</v>
      </c>
      <c r="E16" s="1" t="s">
        <v>48</v>
      </c>
      <c r="F16" s="3">
        <v>199.24700000000001</v>
      </c>
      <c r="G16" s="3">
        <v>199.24700000000001</v>
      </c>
      <c r="H16" s="1" t="s">
        <v>37</v>
      </c>
      <c r="I16" s="13">
        <v>1</v>
      </c>
      <c r="J16" s="12">
        <v>46035</v>
      </c>
      <c r="K16" s="1" t="s">
        <v>1526</v>
      </c>
      <c r="L16" s="12" t="s">
        <v>1523</v>
      </c>
      <c r="M16" s="1"/>
      <c r="N16" s="13">
        <v>2</v>
      </c>
      <c r="O16" s="12" t="s">
        <v>1523</v>
      </c>
      <c r="P16" s="13">
        <f>_xlfn.ISOWEEKNUM(U16)</f>
        <v>2</v>
      </c>
      <c r="Q16" s="1"/>
      <c r="R16" s="1" t="s">
        <v>11</v>
      </c>
      <c r="S16" s="1"/>
      <c r="T16" s="1" t="s">
        <v>53</v>
      </c>
      <c r="U16" s="12">
        <f>T16+(365*1)</f>
        <v>46032</v>
      </c>
      <c r="V16" s="12">
        <f>U16+60</f>
        <v>46092</v>
      </c>
      <c r="W16" s="13">
        <f ca="1">TODAY()-V16</f>
        <v>-50</v>
      </c>
      <c r="X16" s="2" t="s">
        <v>1522</v>
      </c>
    </row>
    <row r="17" spans="1:24" x14ac:dyDescent="0.25">
      <c r="A17" s="1" t="s">
        <v>7</v>
      </c>
      <c r="B17" s="1" t="s">
        <v>57</v>
      </c>
      <c r="C17" s="1" t="s">
        <v>60</v>
      </c>
      <c r="D17" s="1" t="s">
        <v>23</v>
      </c>
      <c r="E17" s="1" t="s">
        <v>30</v>
      </c>
      <c r="F17" s="3">
        <v>199.411</v>
      </c>
      <c r="G17" s="3">
        <v>199.44399999999999</v>
      </c>
      <c r="H17" s="1" t="s">
        <v>10</v>
      </c>
      <c r="I17" s="13">
        <v>1</v>
      </c>
      <c r="J17" s="12">
        <v>46035</v>
      </c>
      <c r="K17" s="1" t="s">
        <v>1526</v>
      </c>
      <c r="L17" s="12" t="s">
        <v>1523</v>
      </c>
      <c r="M17" s="1"/>
      <c r="N17" s="13">
        <v>2</v>
      </c>
      <c r="O17" s="12" t="s">
        <v>1523</v>
      </c>
      <c r="P17" s="13">
        <f>_xlfn.ISOWEEKNUM(U17)</f>
        <v>5</v>
      </c>
      <c r="Q17" s="1"/>
      <c r="R17" s="1" t="s">
        <v>11</v>
      </c>
      <c r="S17" s="1" t="s">
        <v>18</v>
      </c>
      <c r="T17" s="1" t="s">
        <v>61</v>
      </c>
      <c r="U17" s="12">
        <f>T17+(365*2)</f>
        <v>46053</v>
      </c>
      <c r="V17" s="12">
        <f>U17+60</f>
        <v>46113</v>
      </c>
      <c r="W17" s="13">
        <f ca="1">TODAY()-V17</f>
        <v>-71</v>
      </c>
      <c r="X17" s="2" t="s">
        <v>1522</v>
      </c>
    </row>
    <row r="18" spans="1:24" x14ac:dyDescent="0.25">
      <c r="A18" s="1" t="s">
        <v>7</v>
      </c>
      <c r="B18" s="1" t="s">
        <v>57</v>
      </c>
      <c r="C18" s="1" t="s">
        <v>60</v>
      </c>
      <c r="D18" s="1" t="s">
        <v>31</v>
      </c>
      <c r="E18" s="1" t="s">
        <v>30</v>
      </c>
      <c r="F18" s="3">
        <v>200.26</v>
      </c>
      <c r="G18" s="3">
        <v>200.29300000000001</v>
      </c>
      <c r="H18" s="1" t="s">
        <v>10</v>
      </c>
      <c r="I18" s="13">
        <v>1</v>
      </c>
      <c r="J18" s="12">
        <v>46031</v>
      </c>
      <c r="K18" s="1" t="s">
        <v>1525</v>
      </c>
      <c r="L18" s="12" t="s">
        <v>1523</v>
      </c>
      <c r="M18" s="1"/>
      <c r="N18" s="13">
        <v>2</v>
      </c>
      <c r="O18" s="12" t="s">
        <v>1523</v>
      </c>
      <c r="P18" s="13">
        <f>_xlfn.ISOWEEKNUM(U18)</f>
        <v>5</v>
      </c>
      <c r="Q18" s="1"/>
      <c r="R18" s="1" t="s">
        <v>11</v>
      </c>
      <c r="S18" s="1" t="s">
        <v>18</v>
      </c>
      <c r="T18" s="1" t="s">
        <v>61</v>
      </c>
      <c r="U18" s="12">
        <f>T18+(365*2)</f>
        <v>46053</v>
      </c>
      <c r="V18" s="12">
        <f>U18+60</f>
        <v>46113</v>
      </c>
      <c r="W18" s="13">
        <f ca="1">TODAY()-V18</f>
        <v>-71</v>
      </c>
      <c r="X18" s="2" t="s">
        <v>1522</v>
      </c>
    </row>
    <row r="19" spans="1:24" x14ac:dyDescent="0.25">
      <c r="A19" s="1" t="s">
        <v>7</v>
      </c>
      <c r="B19" s="1" t="s">
        <v>57</v>
      </c>
      <c r="C19" s="1" t="s">
        <v>60</v>
      </c>
      <c r="D19" s="1" t="s">
        <v>27</v>
      </c>
      <c r="E19" s="1" t="s">
        <v>30</v>
      </c>
      <c r="F19" s="3">
        <v>200.506</v>
      </c>
      <c r="G19" s="3">
        <v>200.506</v>
      </c>
      <c r="H19" s="1" t="s">
        <v>34</v>
      </c>
      <c r="I19" s="13">
        <v>1</v>
      </c>
      <c r="J19" s="12">
        <v>46031</v>
      </c>
      <c r="K19" s="1" t="s">
        <v>1525</v>
      </c>
      <c r="L19" s="12" t="s">
        <v>1523</v>
      </c>
      <c r="M19" s="1"/>
      <c r="N19" s="13">
        <v>2</v>
      </c>
      <c r="O19" s="12" t="s">
        <v>1523</v>
      </c>
      <c r="P19" s="13">
        <f>_xlfn.ISOWEEKNUM(U19)</f>
        <v>5</v>
      </c>
      <c r="Q19" s="1"/>
      <c r="R19" s="1" t="s">
        <v>11</v>
      </c>
      <c r="S19" s="1"/>
      <c r="T19" s="1" t="s">
        <v>61</v>
      </c>
      <c r="U19" s="12">
        <f>T19+(365*2)</f>
        <v>46053</v>
      </c>
      <c r="V19" s="12">
        <f>U19+60</f>
        <v>46113</v>
      </c>
      <c r="W19" s="13">
        <f ca="1">TODAY()-V19</f>
        <v>-71</v>
      </c>
      <c r="X19" s="2" t="s">
        <v>1522</v>
      </c>
    </row>
    <row r="20" spans="1:24" x14ac:dyDescent="0.25">
      <c r="A20" s="1" t="s">
        <v>7</v>
      </c>
      <c r="B20" s="1" t="s">
        <v>57</v>
      </c>
      <c r="C20" s="1" t="s">
        <v>58</v>
      </c>
      <c r="D20" s="1" t="s">
        <v>33</v>
      </c>
      <c r="E20" s="1" t="s">
        <v>48</v>
      </c>
      <c r="F20" s="3">
        <v>200.63900000000001</v>
      </c>
      <c r="G20" s="3">
        <v>200.70500000000001</v>
      </c>
      <c r="H20" s="1" t="s">
        <v>34</v>
      </c>
      <c r="I20" s="13">
        <v>1</v>
      </c>
      <c r="J20" s="12">
        <v>46031</v>
      </c>
      <c r="K20" s="1" t="s">
        <v>1525</v>
      </c>
      <c r="L20" s="12" t="s">
        <v>1523</v>
      </c>
      <c r="M20" s="1"/>
      <c r="N20" s="13">
        <v>2</v>
      </c>
      <c r="O20" s="12" t="s">
        <v>1523</v>
      </c>
      <c r="P20" s="13">
        <f>_xlfn.ISOWEEKNUM(U20)</f>
        <v>2</v>
      </c>
      <c r="Q20" s="1"/>
      <c r="R20" s="1" t="s">
        <v>11</v>
      </c>
      <c r="S20" s="1" t="s">
        <v>24</v>
      </c>
      <c r="T20" s="1" t="s">
        <v>53</v>
      </c>
      <c r="U20" s="12">
        <f>T20+(365*1)</f>
        <v>46032</v>
      </c>
      <c r="V20" s="12">
        <f>U20+60</f>
        <v>46092</v>
      </c>
      <c r="W20" s="13">
        <f ca="1">TODAY()-V20</f>
        <v>-50</v>
      </c>
      <c r="X20" s="2" t="s">
        <v>1522</v>
      </c>
    </row>
    <row r="21" spans="1:24" x14ac:dyDescent="0.25">
      <c r="A21" s="1" t="s">
        <v>7</v>
      </c>
      <c r="B21" s="1" t="s">
        <v>57</v>
      </c>
      <c r="C21" s="1" t="s">
        <v>65</v>
      </c>
      <c r="D21" s="1" t="s">
        <v>66</v>
      </c>
      <c r="E21" s="1" t="s">
        <v>30</v>
      </c>
      <c r="F21" s="3">
        <v>200.31299999999999</v>
      </c>
      <c r="G21" s="3">
        <v>200.346</v>
      </c>
      <c r="H21" s="1" t="s">
        <v>10</v>
      </c>
      <c r="I21" s="13">
        <v>1</v>
      </c>
      <c r="J21" s="12">
        <v>46031</v>
      </c>
      <c r="K21" s="1" t="s">
        <v>1525</v>
      </c>
      <c r="L21" s="12" t="s">
        <v>1523</v>
      </c>
      <c r="M21" s="1"/>
      <c r="N21" s="13">
        <v>2</v>
      </c>
      <c r="O21" s="12" t="s">
        <v>1523</v>
      </c>
      <c r="P21" s="13">
        <f>_xlfn.ISOWEEKNUM(U21)</f>
        <v>5</v>
      </c>
      <c r="Q21" s="1"/>
      <c r="R21" s="1" t="s">
        <v>11</v>
      </c>
      <c r="S21" s="1" t="s">
        <v>24</v>
      </c>
      <c r="T21" s="1" t="s">
        <v>61</v>
      </c>
      <c r="U21" s="12">
        <f>T21+(365*2)</f>
        <v>46053</v>
      </c>
      <c r="V21" s="12">
        <f>U21+60</f>
        <v>46113</v>
      </c>
      <c r="W21" s="13">
        <f ca="1">TODAY()-V21</f>
        <v>-71</v>
      </c>
      <c r="X21" s="2" t="s">
        <v>1522</v>
      </c>
    </row>
    <row r="22" spans="1:24" x14ac:dyDescent="0.25">
      <c r="A22" s="1" t="s">
        <v>7</v>
      </c>
      <c r="B22" s="1" t="s">
        <v>57</v>
      </c>
      <c r="C22" s="1" t="s">
        <v>9</v>
      </c>
      <c r="D22" s="1" t="s">
        <v>67</v>
      </c>
      <c r="E22" s="1" t="s">
        <v>48</v>
      </c>
      <c r="F22" s="3">
        <v>200.38800000000001</v>
      </c>
      <c r="G22" s="3">
        <v>200.453</v>
      </c>
      <c r="H22" s="1" t="s">
        <v>37</v>
      </c>
      <c r="I22" s="13">
        <v>1</v>
      </c>
      <c r="J22" s="12">
        <v>46031</v>
      </c>
      <c r="K22" s="1" t="s">
        <v>1525</v>
      </c>
      <c r="L22" s="12" t="s">
        <v>1523</v>
      </c>
      <c r="M22" s="1"/>
      <c r="N22" s="13">
        <v>2</v>
      </c>
      <c r="O22" s="12" t="s">
        <v>1523</v>
      </c>
      <c r="P22" s="13">
        <f>_xlfn.ISOWEEKNUM(U22)</f>
        <v>2</v>
      </c>
      <c r="Q22" s="1"/>
      <c r="R22" s="1" t="s">
        <v>11</v>
      </c>
      <c r="S22" s="1" t="s">
        <v>18</v>
      </c>
      <c r="T22" s="1" t="s">
        <v>53</v>
      </c>
      <c r="U22" s="12">
        <f>T22+(365*1)</f>
        <v>46032</v>
      </c>
      <c r="V22" s="12">
        <f>U22+60</f>
        <v>46092</v>
      </c>
      <c r="W22" s="13">
        <f ca="1">TODAY()-V22</f>
        <v>-50</v>
      </c>
      <c r="X22" s="2" t="s">
        <v>1522</v>
      </c>
    </row>
    <row r="23" spans="1:24" x14ac:dyDescent="0.25">
      <c r="A23" s="1" t="s">
        <v>7</v>
      </c>
      <c r="B23" s="1" t="s">
        <v>57</v>
      </c>
      <c r="C23" s="1" t="s">
        <v>60</v>
      </c>
      <c r="D23" s="1" t="s">
        <v>62</v>
      </c>
      <c r="E23" s="1" t="s">
        <v>30</v>
      </c>
      <c r="F23" s="3">
        <v>200.203</v>
      </c>
      <c r="G23" s="3">
        <v>200.203</v>
      </c>
      <c r="H23" s="1" t="s">
        <v>34</v>
      </c>
      <c r="I23" s="13">
        <v>1</v>
      </c>
      <c r="J23" s="12">
        <v>46031</v>
      </c>
      <c r="K23" s="1" t="s">
        <v>1525</v>
      </c>
      <c r="L23" s="12" t="s">
        <v>1523</v>
      </c>
      <c r="M23" s="1"/>
      <c r="N23" s="13">
        <v>2</v>
      </c>
      <c r="O23" s="12" t="s">
        <v>1523</v>
      </c>
      <c r="P23" s="13">
        <f>_xlfn.ISOWEEKNUM(U23)</f>
        <v>5</v>
      </c>
      <c r="Q23" s="1"/>
      <c r="R23" s="1" t="s">
        <v>11</v>
      </c>
      <c r="S23" s="1"/>
      <c r="T23" s="1" t="s">
        <v>61</v>
      </c>
      <c r="U23" s="12">
        <f>T23+(365*2)</f>
        <v>46053</v>
      </c>
      <c r="V23" s="12">
        <f>U23+60</f>
        <v>46113</v>
      </c>
      <c r="W23" s="13">
        <f ca="1">TODAY()-V23</f>
        <v>-71</v>
      </c>
      <c r="X23" s="2" t="s">
        <v>1522</v>
      </c>
    </row>
    <row r="24" spans="1:24" x14ac:dyDescent="0.25">
      <c r="A24" s="1" t="s">
        <v>7</v>
      </c>
      <c r="B24" s="1" t="s">
        <v>57</v>
      </c>
      <c r="C24" s="1" t="s">
        <v>60</v>
      </c>
      <c r="D24" s="1" t="s">
        <v>64</v>
      </c>
      <c r="E24" s="1" t="s">
        <v>30</v>
      </c>
      <c r="F24" s="3">
        <v>200.25700000000001</v>
      </c>
      <c r="G24" s="3">
        <v>200.29</v>
      </c>
      <c r="H24" s="1" t="s">
        <v>63</v>
      </c>
      <c r="I24" s="13">
        <v>1</v>
      </c>
      <c r="J24" s="12">
        <v>46031</v>
      </c>
      <c r="K24" s="1" t="s">
        <v>1525</v>
      </c>
      <c r="L24" s="12" t="s">
        <v>1523</v>
      </c>
      <c r="M24" s="1"/>
      <c r="N24" s="13">
        <v>2</v>
      </c>
      <c r="O24" s="12" t="s">
        <v>1523</v>
      </c>
      <c r="P24" s="13">
        <f>_xlfn.ISOWEEKNUM(U24)</f>
        <v>5</v>
      </c>
      <c r="Q24" s="1"/>
      <c r="R24" s="1" t="s">
        <v>11</v>
      </c>
      <c r="S24" s="1" t="s">
        <v>18</v>
      </c>
      <c r="T24" s="1" t="s">
        <v>61</v>
      </c>
      <c r="U24" s="12">
        <f>T24+(365*2)</f>
        <v>46053</v>
      </c>
      <c r="V24" s="12">
        <f>U24+60</f>
        <v>46113</v>
      </c>
      <c r="W24" s="13">
        <f ca="1">TODAY()-V24</f>
        <v>-71</v>
      </c>
      <c r="X24" s="2" t="s">
        <v>1522</v>
      </c>
    </row>
    <row r="25" spans="1:24" x14ac:dyDescent="0.25">
      <c r="A25" s="1" t="s">
        <v>7</v>
      </c>
      <c r="B25" s="1" t="s">
        <v>8</v>
      </c>
      <c r="C25" s="1" t="s">
        <v>9</v>
      </c>
      <c r="D25" s="1" t="s">
        <v>13</v>
      </c>
      <c r="E25" s="1" t="s">
        <v>12</v>
      </c>
      <c r="F25" s="3">
        <v>173.08799999999999</v>
      </c>
      <c r="G25" s="3">
        <v>173.08799999999999</v>
      </c>
      <c r="H25" s="1" t="s">
        <v>10</v>
      </c>
      <c r="I25" s="13">
        <v>1</v>
      </c>
      <c r="J25" s="12">
        <v>46031</v>
      </c>
      <c r="K25" s="1" t="s">
        <v>1525</v>
      </c>
      <c r="L25" s="12" t="s">
        <v>1523</v>
      </c>
      <c r="M25" s="1"/>
      <c r="N25" s="13">
        <v>2</v>
      </c>
      <c r="O25" s="12" t="s">
        <v>1523</v>
      </c>
      <c r="P25" s="13">
        <f>_xlfn.ISOWEEKNUM(U25)</f>
        <v>2</v>
      </c>
      <c r="Q25" s="1"/>
      <c r="R25" s="1" t="s">
        <v>11</v>
      </c>
      <c r="S25" s="1"/>
      <c r="T25" s="1" t="s">
        <v>15</v>
      </c>
      <c r="U25" s="12">
        <f>T25+(365*1)</f>
        <v>46030</v>
      </c>
      <c r="V25" s="12">
        <f>U25+60</f>
        <v>46090</v>
      </c>
      <c r="W25" s="13">
        <f ca="1">TODAY()-V25</f>
        <v>-48</v>
      </c>
      <c r="X25" s="2" t="s">
        <v>1522</v>
      </c>
    </row>
    <row r="26" spans="1:24" x14ac:dyDescent="0.25">
      <c r="A26" s="1" t="s">
        <v>7</v>
      </c>
      <c r="B26" s="1" t="s">
        <v>8</v>
      </c>
      <c r="C26" s="1" t="s">
        <v>9</v>
      </c>
      <c r="D26" s="1" t="s">
        <v>17</v>
      </c>
      <c r="E26" s="1" t="s">
        <v>12</v>
      </c>
      <c r="F26" s="3">
        <v>173.17099999999999</v>
      </c>
      <c r="G26" s="3">
        <v>173.23599999999999</v>
      </c>
      <c r="H26" s="1" t="s">
        <v>16</v>
      </c>
      <c r="I26" s="13">
        <v>1</v>
      </c>
      <c r="J26" s="12">
        <v>46031</v>
      </c>
      <c r="K26" s="1" t="s">
        <v>1525</v>
      </c>
      <c r="L26" s="12" t="s">
        <v>1523</v>
      </c>
      <c r="M26" s="1"/>
      <c r="N26" s="13">
        <v>2</v>
      </c>
      <c r="O26" s="12" t="s">
        <v>1523</v>
      </c>
      <c r="P26" s="13">
        <f>_xlfn.ISOWEEKNUM(U26)</f>
        <v>2</v>
      </c>
      <c r="Q26" s="1"/>
      <c r="R26" s="1" t="s">
        <v>11</v>
      </c>
      <c r="S26" s="1" t="s">
        <v>18</v>
      </c>
      <c r="T26" s="1" t="s">
        <v>15</v>
      </c>
      <c r="U26" s="12">
        <f>T26+(365*1)</f>
        <v>46030</v>
      </c>
      <c r="V26" s="12">
        <f>U26+60</f>
        <v>46090</v>
      </c>
      <c r="W26" s="13">
        <f ca="1">TODAY()-V26</f>
        <v>-48</v>
      </c>
      <c r="X26" s="2" t="s">
        <v>1522</v>
      </c>
    </row>
    <row r="27" spans="1:24" x14ac:dyDescent="0.25">
      <c r="A27" s="1" t="s">
        <v>7</v>
      </c>
      <c r="B27" s="1" t="s">
        <v>8</v>
      </c>
      <c r="C27" s="1" t="s">
        <v>9</v>
      </c>
      <c r="D27" s="1" t="s">
        <v>21</v>
      </c>
      <c r="E27" s="1" t="s">
        <v>12</v>
      </c>
      <c r="F27" s="3">
        <v>173.256</v>
      </c>
      <c r="G27" s="3">
        <v>173.256</v>
      </c>
      <c r="H27" s="1" t="s">
        <v>20</v>
      </c>
      <c r="I27" s="13">
        <v>1</v>
      </c>
      <c r="J27" s="12">
        <v>46031</v>
      </c>
      <c r="K27" s="1" t="s">
        <v>1525</v>
      </c>
      <c r="L27" s="12" t="s">
        <v>1523</v>
      </c>
      <c r="M27" s="1"/>
      <c r="N27" s="13">
        <v>2</v>
      </c>
      <c r="O27" s="12" t="s">
        <v>1523</v>
      </c>
      <c r="P27" s="13">
        <f>_xlfn.ISOWEEKNUM(U27)</f>
        <v>2</v>
      </c>
      <c r="Q27" s="1"/>
      <c r="R27" s="1" t="s">
        <v>11</v>
      </c>
      <c r="S27" s="1"/>
      <c r="T27" s="1" t="s">
        <v>15</v>
      </c>
      <c r="U27" s="12">
        <f>T27+(365*1)</f>
        <v>46030</v>
      </c>
      <c r="V27" s="12">
        <f>U27+60</f>
        <v>46090</v>
      </c>
      <c r="W27" s="13">
        <f ca="1">TODAY()-V27</f>
        <v>-48</v>
      </c>
      <c r="X27" s="2" t="s">
        <v>1522</v>
      </c>
    </row>
    <row r="28" spans="1:24" x14ac:dyDescent="0.25">
      <c r="A28" s="1" t="s">
        <v>7</v>
      </c>
      <c r="B28" s="1" t="s">
        <v>8</v>
      </c>
      <c r="C28" s="1" t="s">
        <v>9</v>
      </c>
      <c r="D28" s="1" t="s">
        <v>23</v>
      </c>
      <c r="E28" s="1" t="s">
        <v>12</v>
      </c>
      <c r="F28" s="3">
        <v>173.339</v>
      </c>
      <c r="G28" s="3">
        <v>173.404</v>
      </c>
      <c r="H28" s="1" t="s">
        <v>22</v>
      </c>
      <c r="I28" s="13">
        <v>1</v>
      </c>
      <c r="J28" s="12">
        <v>46031</v>
      </c>
      <c r="K28" s="1" t="s">
        <v>1525</v>
      </c>
      <c r="L28" s="12" t="s">
        <v>1523</v>
      </c>
      <c r="M28" s="1"/>
      <c r="N28" s="13">
        <v>2</v>
      </c>
      <c r="O28" s="12" t="s">
        <v>1523</v>
      </c>
      <c r="P28" s="13">
        <f>_xlfn.ISOWEEKNUM(U28)</f>
        <v>2</v>
      </c>
      <c r="Q28" s="1"/>
      <c r="R28" s="1" t="s">
        <v>11</v>
      </c>
      <c r="S28" s="1" t="s">
        <v>24</v>
      </c>
      <c r="T28" s="1" t="s">
        <v>15</v>
      </c>
      <c r="U28" s="12">
        <f>T28+(365*1)</f>
        <v>46030</v>
      </c>
      <c r="V28" s="12">
        <f>U28+60</f>
        <v>46090</v>
      </c>
      <c r="W28" s="13">
        <f ca="1">TODAY()-V28</f>
        <v>-48</v>
      </c>
      <c r="X28" s="2" t="s">
        <v>1522</v>
      </c>
    </row>
    <row r="29" spans="1:24" x14ac:dyDescent="0.25">
      <c r="A29" s="1" t="s">
        <v>7</v>
      </c>
      <c r="B29" s="1" t="s">
        <v>8</v>
      </c>
      <c r="C29" s="1" t="s">
        <v>25</v>
      </c>
      <c r="D29" s="1" t="s">
        <v>26</v>
      </c>
      <c r="E29" s="1" t="s">
        <v>12</v>
      </c>
      <c r="F29" s="3">
        <v>173.42400000000001</v>
      </c>
      <c r="G29" s="3">
        <v>173.42400000000001</v>
      </c>
      <c r="H29" s="1" t="s">
        <v>20</v>
      </c>
      <c r="I29" s="13">
        <v>1</v>
      </c>
      <c r="J29" s="12">
        <v>46031</v>
      </c>
      <c r="K29" s="1" t="s">
        <v>1525</v>
      </c>
      <c r="L29" s="12" t="s">
        <v>1523</v>
      </c>
      <c r="M29" s="1"/>
      <c r="N29" s="13">
        <v>2</v>
      </c>
      <c r="O29" s="12" t="s">
        <v>1523</v>
      </c>
      <c r="P29" s="13">
        <f>_xlfn.ISOWEEKNUM(U29)</f>
        <v>2</v>
      </c>
      <c r="Q29" s="1"/>
      <c r="R29" s="1" t="s">
        <v>11</v>
      </c>
      <c r="S29" s="1"/>
      <c r="T29" s="1" t="s">
        <v>15</v>
      </c>
      <c r="U29" s="12">
        <f>T29+(365*1)</f>
        <v>46030</v>
      </c>
      <c r="V29" s="12">
        <f>U29+60</f>
        <v>46090</v>
      </c>
      <c r="W29" s="13">
        <f ca="1">TODAY()-V29</f>
        <v>-48</v>
      </c>
      <c r="X29" s="2" t="s">
        <v>1522</v>
      </c>
    </row>
    <row r="30" spans="1:24" x14ac:dyDescent="0.25">
      <c r="A30" s="1" t="s">
        <v>7</v>
      </c>
      <c r="B30" s="1" t="s">
        <v>8</v>
      </c>
      <c r="C30" s="1" t="s">
        <v>25</v>
      </c>
      <c r="D30" s="1" t="s">
        <v>27</v>
      </c>
      <c r="E30" s="1" t="s">
        <v>12</v>
      </c>
      <c r="F30" s="3">
        <v>173.42400000000001</v>
      </c>
      <c r="G30" s="3">
        <v>173.42400000000001</v>
      </c>
      <c r="H30" s="1" t="s">
        <v>10</v>
      </c>
      <c r="I30" s="13">
        <v>1</v>
      </c>
      <c r="J30" s="12">
        <v>46031</v>
      </c>
      <c r="K30" s="1" t="s">
        <v>1525</v>
      </c>
      <c r="L30" s="12" t="s">
        <v>1523</v>
      </c>
      <c r="M30" s="1"/>
      <c r="N30" s="13">
        <v>2</v>
      </c>
      <c r="O30" s="12" t="s">
        <v>1523</v>
      </c>
      <c r="P30" s="13">
        <f>_xlfn.ISOWEEKNUM(U30)</f>
        <v>2</v>
      </c>
      <c r="Q30" s="1"/>
      <c r="R30" s="1" t="s">
        <v>11</v>
      </c>
      <c r="S30" s="1"/>
      <c r="T30" s="1" t="s">
        <v>15</v>
      </c>
      <c r="U30" s="12">
        <f>T30+(365*1)</f>
        <v>46030</v>
      </c>
      <c r="V30" s="12">
        <f>U30+60</f>
        <v>46090</v>
      </c>
      <c r="W30" s="13">
        <f ca="1">TODAY()-V30</f>
        <v>-48</v>
      </c>
      <c r="X30" s="2" t="s">
        <v>1522</v>
      </c>
    </row>
    <row r="31" spans="1:24" x14ac:dyDescent="0.25">
      <c r="A31" s="1" t="s">
        <v>7</v>
      </c>
      <c r="B31" s="1" t="s">
        <v>8</v>
      </c>
      <c r="C31" s="1" t="s">
        <v>9</v>
      </c>
      <c r="D31" s="1" t="s">
        <v>44</v>
      </c>
      <c r="E31" s="1" t="s">
        <v>12</v>
      </c>
      <c r="F31" s="3">
        <v>174.57599999999999</v>
      </c>
      <c r="G31" s="3">
        <v>174.57599999999999</v>
      </c>
      <c r="H31" s="1" t="s">
        <v>10</v>
      </c>
      <c r="I31" s="13">
        <v>1</v>
      </c>
      <c r="J31" s="12">
        <v>46031</v>
      </c>
      <c r="K31" s="1" t="s">
        <v>1525</v>
      </c>
      <c r="L31" s="12" t="s">
        <v>1523</v>
      </c>
      <c r="M31" s="1"/>
      <c r="N31" s="13">
        <v>2</v>
      </c>
      <c r="O31" s="12" t="s">
        <v>1523</v>
      </c>
      <c r="P31" s="13">
        <f>_xlfn.ISOWEEKNUM(U31)</f>
        <v>2</v>
      </c>
      <c r="Q31" s="1"/>
      <c r="R31" s="1" t="s">
        <v>11</v>
      </c>
      <c r="S31" s="1"/>
      <c r="T31" s="1" t="s">
        <v>15</v>
      </c>
      <c r="U31" s="12">
        <f>T31+(365*1)</f>
        <v>46030</v>
      </c>
      <c r="V31" s="12">
        <f>U31+60</f>
        <v>46090</v>
      </c>
      <c r="W31" s="13">
        <f ca="1">TODAY()-V31</f>
        <v>-48</v>
      </c>
      <c r="X31" s="2" t="s">
        <v>1522</v>
      </c>
    </row>
    <row r="32" spans="1:24" x14ac:dyDescent="0.25">
      <c r="A32" s="1" t="s">
        <v>7</v>
      </c>
      <c r="B32" s="1" t="s">
        <v>8</v>
      </c>
      <c r="C32" s="1" t="s">
        <v>9</v>
      </c>
      <c r="D32" s="1" t="s">
        <v>46</v>
      </c>
      <c r="E32" s="1" t="s">
        <v>12</v>
      </c>
      <c r="F32" s="3">
        <v>174.65899999999999</v>
      </c>
      <c r="G32" s="3">
        <v>174.72399999999999</v>
      </c>
      <c r="H32" s="1" t="s">
        <v>45</v>
      </c>
      <c r="I32" s="13">
        <v>1</v>
      </c>
      <c r="J32" s="12">
        <v>46031</v>
      </c>
      <c r="K32" s="1" t="s">
        <v>1525</v>
      </c>
      <c r="L32" s="12" t="s">
        <v>1523</v>
      </c>
      <c r="M32" s="1"/>
      <c r="N32" s="13">
        <v>2</v>
      </c>
      <c r="O32" s="12" t="s">
        <v>1523</v>
      </c>
      <c r="P32" s="13">
        <f>_xlfn.ISOWEEKNUM(U32)</f>
        <v>2</v>
      </c>
      <c r="Q32" s="1"/>
      <c r="R32" s="1" t="s">
        <v>11</v>
      </c>
      <c r="S32" s="1" t="s">
        <v>18</v>
      </c>
      <c r="T32" s="1" t="s">
        <v>15</v>
      </c>
      <c r="U32" s="12">
        <f>T32+(365*1)</f>
        <v>46030</v>
      </c>
      <c r="V32" s="12">
        <f>U32+60</f>
        <v>46090</v>
      </c>
      <c r="W32" s="13">
        <f ca="1">TODAY()-V32</f>
        <v>-48</v>
      </c>
      <c r="X32" s="2" t="s">
        <v>1522</v>
      </c>
    </row>
    <row r="33" spans="1:24" x14ac:dyDescent="0.25">
      <c r="A33" s="1" t="s">
        <v>7</v>
      </c>
      <c r="B33" s="1" t="s">
        <v>8</v>
      </c>
      <c r="C33" s="1" t="s">
        <v>9</v>
      </c>
      <c r="D33" s="1" t="s">
        <v>41</v>
      </c>
      <c r="E33" s="1" t="s">
        <v>12</v>
      </c>
      <c r="F33" s="3">
        <v>174.40799999999999</v>
      </c>
      <c r="G33" s="3">
        <v>174.40799999999999</v>
      </c>
      <c r="H33" s="1" t="s">
        <v>20</v>
      </c>
      <c r="I33" s="13">
        <v>1</v>
      </c>
      <c r="J33" s="12">
        <v>46031</v>
      </c>
      <c r="K33" s="1" t="s">
        <v>1525</v>
      </c>
      <c r="L33" s="12" t="s">
        <v>1523</v>
      </c>
      <c r="M33" s="1"/>
      <c r="N33" s="13">
        <v>2</v>
      </c>
      <c r="O33" s="12" t="s">
        <v>1523</v>
      </c>
      <c r="P33" s="13">
        <f>_xlfn.ISOWEEKNUM(U33)</f>
        <v>2</v>
      </c>
      <c r="Q33" s="1"/>
      <c r="R33" s="1" t="s">
        <v>11</v>
      </c>
      <c r="S33" s="1"/>
      <c r="T33" s="1" t="s">
        <v>15</v>
      </c>
      <c r="U33" s="12">
        <f>T33+(365*1)</f>
        <v>46030</v>
      </c>
      <c r="V33" s="12">
        <f>U33+60</f>
        <v>46090</v>
      </c>
      <c r="W33" s="13">
        <f ca="1">TODAY()-V33</f>
        <v>-48</v>
      </c>
      <c r="X33" s="2" t="s">
        <v>1522</v>
      </c>
    </row>
    <row r="34" spans="1:24" x14ac:dyDescent="0.25">
      <c r="A34" s="1" t="s">
        <v>7</v>
      </c>
      <c r="B34" s="1" t="s">
        <v>8</v>
      </c>
      <c r="C34" s="1" t="s">
        <v>9</v>
      </c>
      <c r="D34" s="1" t="s">
        <v>43</v>
      </c>
      <c r="E34" s="1" t="s">
        <v>12</v>
      </c>
      <c r="F34" s="3">
        <v>174.49100000000001</v>
      </c>
      <c r="G34" s="3">
        <v>174.55600000000001</v>
      </c>
      <c r="H34" s="1" t="s">
        <v>42</v>
      </c>
      <c r="I34" s="13">
        <v>1</v>
      </c>
      <c r="J34" s="12">
        <v>46031</v>
      </c>
      <c r="K34" s="1" t="s">
        <v>1525</v>
      </c>
      <c r="L34" s="12" t="s">
        <v>1523</v>
      </c>
      <c r="M34" s="1"/>
      <c r="N34" s="13">
        <v>2</v>
      </c>
      <c r="O34" s="12" t="s">
        <v>1523</v>
      </c>
      <c r="P34" s="13">
        <f>_xlfn.ISOWEEKNUM(U34)</f>
        <v>2</v>
      </c>
      <c r="Q34" s="1"/>
      <c r="R34" s="1" t="s">
        <v>11</v>
      </c>
      <c r="S34" s="1" t="s">
        <v>24</v>
      </c>
      <c r="T34" s="1" t="s">
        <v>15</v>
      </c>
      <c r="U34" s="12">
        <f>T34+(365*1)</f>
        <v>46030</v>
      </c>
      <c r="V34" s="12">
        <f>U34+60</f>
        <v>46090</v>
      </c>
      <c r="W34" s="13">
        <f ca="1">TODAY()-V34</f>
        <v>-48</v>
      </c>
      <c r="X34" s="2" t="s">
        <v>1522</v>
      </c>
    </row>
    <row r="35" spans="1:24" x14ac:dyDescent="0.25">
      <c r="A35" s="1" t="s">
        <v>7</v>
      </c>
      <c r="B35" s="1" t="s">
        <v>8</v>
      </c>
      <c r="C35" s="1" t="s">
        <v>25</v>
      </c>
      <c r="D35" s="1" t="s">
        <v>40</v>
      </c>
      <c r="E35" s="1" t="s">
        <v>12</v>
      </c>
      <c r="F35" s="3">
        <v>174.334</v>
      </c>
      <c r="G35" s="3">
        <v>174.38800000000001</v>
      </c>
      <c r="H35" s="1" t="s">
        <v>10</v>
      </c>
      <c r="I35" s="13">
        <v>1</v>
      </c>
      <c r="J35" s="12">
        <v>46031</v>
      </c>
      <c r="K35" s="1" t="s">
        <v>1525</v>
      </c>
      <c r="L35" s="12" t="s">
        <v>1523</v>
      </c>
      <c r="M35" s="1"/>
      <c r="N35" s="13">
        <v>2</v>
      </c>
      <c r="O35" s="12" t="s">
        <v>1523</v>
      </c>
      <c r="P35" s="13">
        <f>_xlfn.ISOWEEKNUM(U35)</f>
        <v>2</v>
      </c>
      <c r="Q35" s="1"/>
      <c r="R35" s="1" t="s">
        <v>11</v>
      </c>
      <c r="S35" s="1" t="s">
        <v>24</v>
      </c>
      <c r="T35" s="1" t="s">
        <v>36</v>
      </c>
      <c r="U35" s="12">
        <f>T35+(365*1)</f>
        <v>46031</v>
      </c>
      <c r="V35" s="12">
        <f>U35+60</f>
        <v>46091</v>
      </c>
      <c r="W35" s="13">
        <f ca="1">TODAY()-V35</f>
        <v>-49</v>
      </c>
      <c r="X35" s="2" t="s">
        <v>1522</v>
      </c>
    </row>
    <row r="36" spans="1:24" x14ac:dyDescent="0.25">
      <c r="A36" s="1" t="s">
        <v>7</v>
      </c>
      <c r="B36" s="1" t="s">
        <v>8</v>
      </c>
      <c r="C36" s="1" t="s">
        <v>25</v>
      </c>
      <c r="D36" s="1" t="s">
        <v>39</v>
      </c>
      <c r="E36" s="1" t="s">
        <v>12</v>
      </c>
      <c r="F36" s="3">
        <v>174.334</v>
      </c>
      <c r="G36" s="3">
        <v>174.38800000000001</v>
      </c>
      <c r="H36" s="1" t="s">
        <v>20</v>
      </c>
      <c r="I36" s="13">
        <v>1</v>
      </c>
      <c r="J36" s="12">
        <v>46031</v>
      </c>
      <c r="K36" s="1" t="s">
        <v>1525</v>
      </c>
      <c r="L36" s="12" t="s">
        <v>1523</v>
      </c>
      <c r="M36" s="1"/>
      <c r="N36" s="13">
        <v>2</v>
      </c>
      <c r="O36" s="12" t="s">
        <v>1523</v>
      </c>
      <c r="P36" s="13">
        <f>_xlfn.ISOWEEKNUM(U36)</f>
        <v>2</v>
      </c>
      <c r="Q36" s="1"/>
      <c r="R36" s="1" t="s">
        <v>11</v>
      </c>
      <c r="S36" s="1" t="s">
        <v>18</v>
      </c>
      <c r="T36" s="1" t="s">
        <v>36</v>
      </c>
      <c r="U36" s="12">
        <f>T36+(365*1)</f>
        <v>46031</v>
      </c>
      <c r="V36" s="12">
        <f>U36+60</f>
        <v>46091</v>
      </c>
      <c r="W36" s="13">
        <f ca="1">TODAY()-V36</f>
        <v>-49</v>
      </c>
      <c r="X36" s="2" t="s">
        <v>1522</v>
      </c>
    </row>
    <row r="37" spans="1:24" x14ac:dyDescent="0.25">
      <c r="A37" s="1" t="s">
        <v>7</v>
      </c>
      <c r="B37" s="1" t="s">
        <v>68</v>
      </c>
      <c r="C37" s="1" t="s">
        <v>9</v>
      </c>
      <c r="D37" s="1" t="s">
        <v>69</v>
      </c>
      <c r="E37" s="1" t="s">
        <v>48</v>
      </c>
      <c r="F37" s="3">
        <v>202.315</v>
      </c>
      <c r="G37" s="3">
        <v>202.38</v>
      </c>
      <c r="H37" s="1" t="s">
        <v>20</v>
      </c>
      <c r="I37" s="13">
        <v>1</v>
      </c>
      <c r="J37" s="12">
        <v>46035</v>
      </c>
      <c r="K37" s="1" t="s">
        <v>1526</v>
      </c>
      <c r="L37" s="12" t="s">
        <v>1523</v>
      </c>
      <c r="M37" s="1"/>
      <c r="N37" s="13">
        <v>2</v>
      </c>
      <c r="O37" s="12" t="s">
        <v>1523</v>
      </c>
      <c r="P37" s="13">
        <f>_xlfn.ISOWEEKNUM(U37)</f>
        <v>4</v>
      </c>
      <c r="Q37" s="1"/>
      <c r="R37" s="1" t="s">
        <v>11</v>
      </c>
      <c r="S37" s="1"/>
      <c r="T37" s="1" t="s">
        <v>70</v>
      </c>
      <c r="U37" s="12">
        <f>T37+(365*1)</f>
        <v>46046</v>
      </c>
      <c r="V37" s="12">
        <f>U37+60</f>
        <v>46106</v>
      </c>
      <c r="W37" s="13">
        <f ca="1">TODAY()-V37</f>
        <v>-64</v>
      </c>
      <c r="X37" s="2" t="s">
        <v>1522</v>
      </c>
    </row>
    <row r="38" spans="1:24" x14ac:dyDescent="0.25">
      <c r="A38" s="1" t="s">
        <v>7</v>
      </c>
      <c r="B38" s="1" t="s">
        <v>68</v>
      </c>
      <c r="C38" s="1" t="s">
        <v>9</v>
      </c>
      <c r="D38" s="1" t="s">
        <v>72</v>
      </c>
      <c r="E38" s="1" t="s">
        <v>48</v>
      </c>
      <c r="F38" s="3">
        <v>202.39699999999999</v>
      </c>
      <c r="G38" s="3">
        <v>202.46299999999999</v>
      </c>
      <c r="H38" s="1" t="s">
        <v>71</v>
      </c>
      <c r="I38" s="13">
        <v>1</v>
      </c>
      <c r="J38" s="12">
        <v>46035</v>
      </c>
      <c r="K38" s="1" t="s">
        <v>1526</v>
      </c>
      <c r="L38" s="12" t="s">
        <v>1523</v>
      </c>
      <c r="M38" s="1"/>
      <c r="N38" s="13">
        <v>2</v>
      </c>
      <c r="O38" s="12" t="s">
        <v>1523</v>
      </c>
      <c r="P38" s="13">
        <f>_xlfn.ISOWEEKNUM(U38)</f>
        <v>4</v>
      </c>
      <c r="Q38" s="1"/>
      <c r="R38" s="1" t="s">
        <v>11</v>
      </c>
      <c r="S38" s="1" t="s">
        <v>24</v>
      </c>
      <c r="T38" s="1" t="s">
        <v>70</v>
      </c>
      <c r="U38" s="12">
        <f>T38+(365*1)</f>
        <v>46046</v>
      </c>
      <c r="V38" s="12">
        <f>U38+60</f>
        <v>46106</v>
      </c>
      <c r="W38" s="13">
        <f ca="1">TODAY()-V38</f>
        <v>-64</v>
      </c>
      <c r="X38" s="2" t="s">
        <v>1522</v>
      </c>
    </row>
    <row r="39" spans="1:24" x14ac:dyDescent="0.25">
      <c r="A39" s="1" t="s">
        <v>7</v>
      </c>
      <c r="B39" s="1" t="s">
        <v>68</v>
      </c>
      <c r="C39" s="1" t="s">
        <v>9</v>
      </c>
      <c r="D39" s="1" t="s">
        <v>73</v>
      </c>
      <c r="E39" s="1" t="s">
        <v>48</v>
      </c>
      <c r="F39" s="3">
        <v>202.47300000000001</v>
      </c>
      <c r="G39" s="3">
        <v>202.47300000000001</v>
      </c>
      <c r="H39" s="1" t="s">
        <v>37</v>
      </c>
      <c r="I39" s="13">
        <v>1</v>
      </c>
      <c r="J39" s="12">
        <v>46035</v>
      </c>
      <c r="K39" s="1" t="s">
        <v>1526</v>
      </c>
      <c r="L39" s="12" t="s">
        <v>1523</v>
      </c>
      <c r="M39" s="1"/>
      <c r="N39" s="13">
        <v>2</v>
      </c>
      <c r="O39" s="12" t="s">
        <v>1523</v>
      </c>
      <c r="P39" s="13">
        <f>_xlfn.ISOWEEKNUM(U39)</f>
        <v>4</v>
      </c>
      <c r="Q39" s="1"/>
      <c r="R39" s="1" t="s">
        <v>11</v>
      </c>
      <c r="S39" s="1"/>
      <c r="T39" s="1" t="s">
        <v>70</v>
      </c>
      <c r="U39" s="12">
        <f>T39+(365*1)</f>
        <v>46046</v>
      </c>
      <c r="V39" s="12">
        <f>U39+60</f>
        <v>46106</v>
      </c>
      <c r="W39" s="13">
        <f ca="1">TODAY()-V39</f>
        <v>-64</v>
      </c>
      <c r="X39" s="2" t="s">
        <v>1522</v>
      </c>
    </row>
    <row r="40" spans="1:24" x14ac:dyDescent="0.25">
      <c r="A40" s="1" t="s">
        <v>7</v>
      </c>
      <c r="B40" s="1" t="s">
        <v>68</v>
      </c>
      <c r="C40" s="1" t="s">
        <v>9</v>
      </c>
      <c r="D40" s="1" t="s">
        <v>75</v>
      </c>
      <c r="E40" s="1" t="s">
        <v>48</v>
      </c>
      <c r="F40" s="3">
        <v>202.55500000000001</v>
      </c>
      <c r="G40" s="3">
        <v>202.62100000000001</v>
      </c>
      <c r="H40" s="1" t="s">
        <v>74</v>
      </c>
      <c r="I40" s="13">
        <v>1</v>
      </c>
      <c r="J40" s="12">
        <v>46035</v>
      </c>
      <c r="K40" s="1" t="s">
        <v>1526</v>
      </c>
      <c r="L40" s="12" t="s">
        <v>1523</v>
      </c>
      <c r="M40" s="1"/>
      <c r="N40" s="13">
        <v>2</v>
      </c>
      <c r="O40" s="12" t="s">
        <v>1523</v>
      </c>
      <c r="P40" s="13">
        <f>_xlfn.ISOWEEKNUM(U40)</f>
        <v>4</v>
      </c>
      <c r="Q40" s="1"/>
      <c r="R40" s="1" t="s">
        <v>11</v>
      </c>
      <c r="S40" s="1" t="s">
        <v>18</v>
      </c>
      <c r="T40" s="1" t="s">
        <v>70</v>
      </c>
      <c r="U40" s="12">
        <f>T40+(365*1)</f>
        <v>46046</v>
      </c>
      <c r="V40" s="12">
        <f>U40+60</f>
        <v>46106</v>
      </c>
      <c r="W40" s="13">
        <f ca="1">TODAY()-V40</f>
        <v>-64</v>
      </c>
      <c r="X40" s="2" t="s">
        <v>1522</v>
      </c>
    </row>
    <row r="41" spans="1:24" x14ac:dyDescent="0.25">
      <c r="A41" s="1" t="s">
        <v>7</v>
      </c>
      <c r="B41" s="1" t="s">
        <v>76</v>
      </c>
      <c r="C41" s="1" t="s">
        <v>9</v>
      </c>
      <c r="D41" s="1" t="s">
        <v>13</v>
      </c>
      <c r="E41" s="1" t="s">
        <v>12</v>
      </c>
      <c r="F41" s="3">
        <v>215.518</v>
      </c>
      <c r="G41" s="3">
        <v>215.518</v>
      </c>
      <c r="H41" s="1" t="s">
        <v>20</v>
      </c>
      <c r="I41" s="13">
        <v>1</v>
      </c>
      <c r="J41" s="12">
        <v>46037</v>
      </c>
      <c r="K41" s="1" t="s">
        <v>1526</v>
      </c>
      <c r="L41" s="12" t="s">
        <v>1523</v>
      </c>
      <c r="M41" s="1"/>
      <c r="N41" s="13">
        <v>2</v>
      </c>
      <c r="O41" s="12" t="s">
        <v>1523</v>
      </c>
      <c r="P41" s="13">
        <f>_xlfn.ISOWEEKNUM(U41)</f>
        <v>4</v>
      </c>
      <c r="Q41" s="1"/>
      <c r="R41" s="1" t="s">
        <v>11</v>
      </c>
      <c r="S41" s="1"/>
      <c r="T41" s="1" t="s">
        <v>70</v>
      </c>
      <c r="U41" s="12">
        <f>T41+(365*1)</f>
        <v>46046</v>
      </c>
      <c r="V41" s="12">
        <f>U41+60</f>
        <v>46106</v>
      </c>
      <c r="W41" s="13">
        <f ca="1">TODAY()-V41</f>
        <v>-64</v>
      </c>
      <c r="X41" s="2" t="s">
        <v>1522</v>
      </c>
    </row>
    <row r="42" spans="1:24" x14ac:dyDescent="0.25">
      <c r="A42" s="1" t="s">
        <v>7</v>
      </c>
      <c r="B42" s="1" t="s">
        <v>76</v>
      </c>
      <c r="C42" s="1" t="s">
        <v>9</v>
      </c>
      <c r="D42" s="1" t="s">
        <v>17</v>
      </c>
      <c r="E42" s="1" t="s">
        <v>12</v>
      </c>
      <c r="F42" s="3">
        <v>215.59899999999999</v>
      </c>
      <c r="G42" s="3">
        <v>215.66399999999999</v>
      </c>
      <c r="H42" s="1" t="s">
        <v>10</v>
      </c>
      <c r="I42" s="13">
        <v>1</v>
      </c>
      <c r="J42" s="12">
        <v>46037</v>
      </c>
      <c r="K42" s="1" t="s">
        <v>1526</v>
      </c>
      <c r="L42" s="12" t="s">
        <v>1523</v>
      </c>
      <c r="M42" s="1"/>
      <c r="N42" s="13">
        <v>2</v>
      </c>
      <c r="O42" s="12" t="s">
        <v>1523</v>
      </c>
      <c r="P42" s="13">
        <f>_xlfn.ISOWEEKNUM(U42)</f>
        <v>4</v>
      </c>
      <c r="Q42" s="1"/>
      <c r="R42" s="1" t="s">
        <v>11</v>
      </c>
      <c r="S42" s="1" t="s">
        <v>18</v>
      </c>
      <c r="T42" s="1" t="s">
        <v>70</v>
      </c>
      <c r="U42" s="12">
        <f>T42+(365*1)</f>
        <v>46046</v>
      </c>
      <c r="V42" s="12">
        <f>U42+60</f>
        <v>46106</v>
      </c>
      <c r="W42" s="13">
        <f ca="1">TODAY()-V42</f>
        <v>-64</v>
      </c>
      <c r="X42" s="2" t="s">
        <v>1522</v>
      </c>
    </row>
    <row r="43" spans="1:24" x14ac:dyDescent="0.25">
      <c r="A43" s="1" t="s">
        <v>7</v>
      </c>
      <c r="B43" s="1" t="s">
        <v>76</v>
      </c>
      <c r="C43" s="1" t="s">
        <v>9</v>
      </c>
      <c r="D43" s="1" t="s">
        <v>21</v>
      </c>
      <c r="E43" s="1" t="s">
        <v>12</v>
      </c>
      <c r="F43" s="3">
        <v>215.71700000000001</v>
      </c>
      <c r="G43" s="3">
        <v>215.71700000000001</v>
      </c>
      <c r="H43" s="1" t="s">
        <v>10</v>
      </c>
      <c r="I43" s="13">
        <v>1</v>
      </c>
      <c r="J43" s="12">
        <v>46037</v>
      </c>
      <c r="K43" s="1" t="s">
        <v>1526</v>
      </c>
      <c r="L43" s="12" t="s">
        <v>1523</v>
      </c>
      <c r="M43" s="1"/>
      <c r="N43" s="13">
        <v>2</v>
      </c>
      <c r="O43" s="12" t="s">
        <v>1523</v>
      </c>
      <c r="P43" s="13">
        <f>_xlfn.ISOWEEKNUM(U43)</f>
        <v>4</v>
      </c>
      <c r="Q43" s="1"/>
      <c r="R43" s="1" t="s">
        <v>11</v>
      </c>
      <c r="S43" s="1"/>
      <c r="T43" s="1" t="s">
        <v>70</v>
      </c>
      <c r="U43" s="12">
        <f>T43+(365*1)</f>
        <v>46046</v>
      </c>
      <c r="V43" s="12">
        <f>U43+60</f>
        <v>46106</v>
      </c>
      <c r="W43" s="13">
        <f ca="1">TODAY()-V43</f>
        <v>-64</v>
      </c>
      <c r="X43" s="2" t="s">
        <v>1522</v>
      </c>
    </row>
    <row r="44" spans="1:24" x14ac:dyDescent="0.25">
      <c r="A44" s="1" t="s">
        <v>7</v>
      </c>
      <c r="B44" s="1" t="s">
        <v>76</v>
      </c>
      <c r="C44" s="1" t="s">
        <v>9</v>
      </c>
      <c r="D44" s="1" t="s">
        <v>23</v>
      </c>
      <c r="E44" s="1" t="s">
        <v>12</v>
      </c>
      <c r="F44" s="3">
        <v>215.8</v>
      </c>
      <c r="G44" s="3">
        <v>215.86699999999999</v>
      </c>
      <c r="H44" s="1" t="s">
        <v>22</v>
      </c>
      <c r="I44" s="13">
        <v>1</v>
      </c>
      <c r="J44" s="12">
        <v>46037</v>
      </c>
      <c r="K44" s="1" t="s">
        <v>1526</v>
      </c>
      <c r="L44" s="12" t="s">
        <v>1523</v>
      </c>
      <c r="M44" s="1"/>
      <c r="N44" s="13">
        <v>2</v>
      </c>
      <c r="O44" s="12" t="s">
        <v>1523</v>
      </c>
      <c r="P44" s="13">
        <f>_xlfn.ISOWEEKNUM(U44)</f>
        <v>4</v>
      </c>
      <c r="Q44" s="1"/>
      <c r="R44" s="1" t="s">
        <v>11</v>
      </c>
      <c r="S44" s="1" t="s">
        <v>18</v>
      </c>
      <c r="T44" s="1" t="s">
        <v>70</v>
      </c>
      <c r="U44" s="12">
        <f>T44+(365*1)</f>
        <v>46046</v>
      </c>
      <c r="V44" s="12">
        <f>U44+60</f>
        <v>46106</v>
      </c>
      <c r="W44" s="13">
        <f ca="1">TODAY()-V44</f>
        <v>-64</v>
      </c>
      <c r="X44" s="2" t="s">
        <v>1522</v>
      </c>
    </row>
    <row r="45" spans="1:24" x14ac:dyDescent="0.25">
      <c r="A45" s="1" t="s">
        <v>7</v>
      </c>
      <c r="B45" s="1" t="s">
        <v>76</v>
      </c>
      <c r="C45" s="1" t="s">
        <v>25</v>
      </c>
      <c r="D45" s="1" t="s">
        <v>69</v>
      </c>
      <c r="E45" s="1" t="s">
        <v>12</v>
      </c>
      <c r="F45" s="3">
        <v>216.012</v>
      </c>
      <c r="G45" s="3">
        <v>216.012</v>
      </c>
      <c r="H45" s="1" t="s">
        <v>20</v>
      </c>
      <c r="I45" s="13">
        <v>1</v>
      </c>
      <c r="J45" s="12">
        <v>46036</v>
      </c>
      <c r="K45" s="1" t="s">
        <v>1526</v>
      </c>
      <c r="L45" s="12" t="s">
        <v>1523</v>
      </c>
      <c r="M45" s="1"/>
      <c r="N45" s="13">
        <v>2</v>
      </c>
      <c r="O45" s="12" t="s">
        <v>1523</v>
      </c>
      <c r="P45" s="13">
        <f>_xlfn.ISOWEEKNUM(U45)</f>
        <v>4</v>
      </c>
      <c r="Q45" s="1"/>
      <c r="R45" s="1" t="s">
        <v>11</v>
      </c>
      <c r="S45" s="1"/>
      <c r="T45" s="1" t="s">
        <v>77</v>
      </c>
      <c r="U45" s="12">
        <f>T45+(365*1)</f>
        <v>46042</v>
      </c>
      <c r="V45" s="12">
        <f>U45+60</f>
        <v>46102</v>
      </c>
      <c r="W45" s="13">
        <f ca="1">TODAY()-V45</f>
        <v>-60</v>
      </c>
      <c r="X45" s="2" t="s">
        <v>1522</v>
      </c>
    </row>
    <row r="46" spans="1:24" x14ac:dyDescent="0.25">
      <c r="A46" s="1" t="s">
        <v>7</v>
      </c>
      <c r="B46" s="1" t="s">
        <v>76</v>
      </c>
      <c r="C46" s="1" t="s">
        <v>60</v>
      </c>
      <c r="D46" s="1" t="s">
        <v>78</v>
      </c>
      <c r="E46" s="1" t="s">
        <v>12</v>
      </c>
      <c r="F46" s="3">
        <v>216.279</v>
      </c>
      <c r="G46" s="3">
        <v>216.279</v>
      </c>
      <c r="H46" s="1" t="s">
        <v>10</v>
      </c>
      <c r="I46" s="13">
        <v>1</v>
      </c>
      <c r="J46" s="12">
        <v>46036</v>
      </c>
      <c r="K46" s="1" t="s">
        <v>1526</v>
      </c>
      <c r="L46" s="12" t="s">
        <v>1523</v>
      </c>
      <c r="M46" s="1"/>
      <c r="N46" s="13">
        <v>2</v>
      </c>
      <c r="O46" s="12" t="s">
        <v>1523</v>
      </c>
      <c r="P46" s="13">
        <f>_xlfn.ISOWEEKNUM(U46)</f>
        <v>4</v>
      </c>
      <c r="Q46" s="1"/>
      <c r="R46" s="1" t="s">
        <v>11</v>
      </c>
      <c r="S46" s="1"/>
      <c r="T46" s="1" t="s">
        <v>77</v>
      </c>
      <c r="U46" s="12">
        <f>T46+(365*1)</f>
        <v>46042</v>
      </c>
      <c r="V46" s="12">
        <f>U46+60</f>
        <v>46102</v>
      </c>
      <c r="W46" s="13">
        <f ca="1">TODAY()-V46</f>
        <v>-60</v>
      </c>
      <c r="X46" s="2" t="s">
        <v>1522</v>
      </c>
    </row>
    <row r="47" spans="1:24" x14ac:dyDescent="0.25">
      <c r="A47" s="1" t="s">
        <v>7</v>
      </c>
      <c r="B47" s="1" t="s">
        <v>76</v>
      </c>
      <c r="C47" s="1" t="s">
        <v>28</v>
      </c>
      <c r="D47" s="1" t="s">
        <v>81</v>
      </c>
      <c r="E47" s="1" t="s">
        <v>12</v>
      </c>
      <c r="F47" s="3">
        <v>216.34</v>
      </c>
      <c r="G47" s="3">
        <v>216.369</v>
      </c>
      <c r="H47" s="1" t="s">
        <v>80</v>
      </c>
      <c r="I47" s="13">
        <v>1</v>
      </c>
      <c r="J47" s="12">
        <v>46036</v>
      </c>
      <c r="K47" s="1" t="s">
        <v>1526</v>
      </c>
      <c r="L47" s="12" t="s">
        <v>1523</v>
      </c>
      <c r="M47" s="1"/>
      <c r="N47" s="13">
        <v>2</v>
      </c>
      <c r="O47" s="12" t="s">
        <v>1523</v>
      </c>
      <c r="P47" s="13">
        <f>_xlfn.ISOWEEKNUM(U47)</f>
        <v>4</v>
      </c>
      <c r="Q47" s="1"/>
      <c r="R47" s="1" t="s">
        <v>11</v>
      </c>
      <c r="S47" s="1" t="s">
        <v>24</v>
      </c>
      <c r="T47" s="1" t="s">
        <v>77</v>
      </c>
      <c r="U47" s="12">
        <f>T47+(365*1)</f>
        <v>46042</v>
      </c>
      <c r="V47" s="12">
        <f>U47+60</f>
        <v>46102</v>
      </c>
      <c r="W47" s="13">
        <f ca="1">TODAY()-V47</f>
        <v>-60</v>
      </c>
      <c r="X47" s="2" t="s">
        <v>1522</v>
      </c>
    </row>
    <row r="48" spans="1:24" x14ac:dyDescent="0.25">
      <c r="A48" s="1" t="s">
        <v>7</v>
      </c>
      <c r="B48" s="1" t="s">
        <v>76</v>
      </c>
      <c r="C48" s="1" t="s">
        <v>60</v>
      </c>
      <c r="D48" s="1" t="s">
        <v>44</v>
      </c>
      <c r="E48" s="1" t="s">
        <v>12</v>
      </c>
      <c r="F48" s="3">
        <v>216.87299999999999</v>
      </c>
      <c r="G48" s="3">
        <v>216.87299999999999</v>
      </c>
      <c r="H48" s="1" t="s">
        <v>20</v>
      </c>
      <c r="I48" s="13">
        <v>1</v>
      </c>
      <c r="J48" s="12">
        <v>46036</v>
      </c>
      <c r="K48" s="1" t="s">
        <v>1526</v>
      </c>
      <c r="L48" s="12" t="s">
        <v>1523</v>
      </c>
      <c r="M48" s="1"/>
      <c r="N48" s="13">
        <v>2</v>
      </c>
      <c r="O48" s="12" t="s">
        <v>1523</v>
      </c>
      <c r="P48" s="13">
        <f>_xlfn.ISOWEEKNUM(U48)</f>
        <v>4</v>
      </c>
      <c r="Q48" s="1"/>
      <c r="R48" s="1" t="s">
        <v>11</v>
      </c>
      <c r="S48" s="1"/>
      <c r="T48" s="1" t="s">
        <v>77</v>
      </c>
      <c r="U48" s="12">
        <f>T48+(365*1)</f>
        <v>46042</v>
      </c>
      <c r="V48" s="12">
        <f>U48+60</f>
        <v>46102</v>
      </c>
      <c r="W48" s="13">
        <f ca="1">TODAY()-V48</f>
        <v>-60</v>
      </c>
      <c r="X48" s="2" t="s">
        <v>1522</v>
      </c>
    </row>
    <row r="49" spans="1:24" x14ac:dyDescent="0.25">
      <c r="A49" s="1" t="s">
        <v>7</v>
      </c>
      <c r="B49" s="1" t="s">
        <v>76</v>
      </c>
      <c r="C49" s="1" t="s">
        <v>83</v>
      </c>
      <c r="D49" s="1" t="s">
        <v>85</v>
      </c>
      <c r="E49" s="1" t="s">
        <v>12</v>
      </c>
      <c r="F49" s="3">
        <v>217.69900000000001</v>
      </c>
      <c r="G49" s="3">
        <v>217.74</v>
      </c>
      <c r="H49" s="1" t="s">
        <v>84</v>
      </c>
      <c r="I49" s="13">
        <v>1</v>
      </c>
      <c r="J49" s="12">
        <v>46036</v>
      </c>
      <c r="K49" s="1" t="s">
        <v>1526</v>
      </c>
      <c r="L49" s="12" t="s">
        <v>1523</v>
      </c>
      <c r="M49" s="1"/>
      <c r="N49" s="13">
        <v>2</v>
      </c>
      <c r="O49" s="12" t="s">
        <v>1523</v>
      </c>
      <c r="P49" s="13">
        <f>_xlfn.ISOWEEKNUM(U49)</f>
        <v>4</v>
      </c>
      <c r="Q49" s="1"/>
      <c r="R49" s="1" t="s">
        <v>11</v>
      </c>
      <c r="S49" s="1" t="s">
        <v>24</v>
      </c>
      <c r="T49" s="1" t="s">
        <v>77</v>
      </c>
      <c r="U49" s="12">
        <f>T49+(365*1)</f>
        <v>46042</v>
      </c>
      <c r="V49" s="12">
        <f>U49+60</f>
        <v>46102</v>
      </c>
      <c r="W49" s="13">
        <f ca="1">TODAY()-V49</f>
        <v>-60</v>
      </c>
      <c r="X49" s="2" t="s">
        <v>1522</v>
      </c>
    </row>
    <row r="50" spans="1:24" x14ac:dyDescent="0.25">
      <c r="A50" s="1" t="s">
        <v>7</v>
      </c>
      <c r="B50" s="1" t="s">
        <v>76</v>
      </c>
      <c r="C50" s="1" t="s">
        <v>58</v>
      </c>
      <c r="D50" s="1" t="s">
        <v>86</v>
      </c>
      <c r="E50" s="1" t="s">
        <v>12</v>
      </c>
      <c r="F50" s="3">
        <v>217.75</v>
      </c>
      <c r="G50" s="3">
        <v>217.75</v>
      </c>
      <c r="H50" s="1" t="s">
        <v>20</v>
      </c>
      <c r="I50" s="13">
        <v>1</v>
      </c>
      <c r="J50" s="12">
        <v>46036</v>
      </c>
      <c r="K50" s="1" t="s">
        <v>1526</v>
      </c>
      <c r="L50" s="12" t="s">
        <v>1523</v>
      </c>
      <c r="M50" s="1"/>
      <c r="N50" s="13">
        <v>2</v>
      </c>
      <c r="O50" s="12" t="s">
        <v>1523</v>
      </c>
      <c r="P50" s="13">
        <f>_xlfn.ISOWEEKNUM(U50)</f>
        <v>4</v>
      </c>
      <c r="Q50" s="1"/>
      <c r="R50" s="1" t="s">
        <v>11</v>
      </c>
      <c r="S50" s="1"/>
      <c r="T50" s="1" t="s">
        <v>77</v>
      </c>
      <c r="U50" s="12">
        <f>T50+(365*1)</f>
        <v>46042</v>
      </c>
      <c r="V50" s="12">
        <f>U50+60</f>
        <v>46102</v>
      </c>
      <c r="W50" s="13">
        <f ca="1">TODAY()-V50</f>
        <v>-60</v>
      </c>
      <c r="X50" s="2" t="s">
        <v>1522</v>
      </c>
    </row>
    <row r="51" spans="1:24" x14ac:dyDescent="0.25">
      <c r="A51" s="1" t="s">
        <v>7</v>
      </c>
      <c r="B51" s="1" t="s">
        <v>76</v>
      </c>
      <c r="C51" s="1" t="s">
        <v>58</v>
      </c>
      <c r="D51" s="1" t="s">
        <v>88</v>
      </c>
      <c r="E51" s="1" t="s">
        <v>12</v>
      </c>
      <c r="F51" s="3">
        <v>217.846</v>
      </c>
      <c r="G51" s="3">
        <v>217.91200000000001</v>
      </c>
      <c r="H51" s="1" t="s">
        <v>87</v>
      </c>
      <c r="I51" s="13">
        <v>1</v>
      </c>
      <c r="J51" s="12">
        <v>46036</v>
      </c>
      <c r="K51" s="1" t="s">
        <v>1526</v>
      </c>
      <c r="L51" s="12" t="s">
        <v>1523</v>
      </c>
      <c r="M51" s="1"/>
      <c r="N51" s="13">
        <v>2</v>
      </c>
      <c r="O51" s="12" t="s">
        <v>1523</v>
      </c>
      <c r="P51" s="13">
        <f>_xlfn.ISOWEEKNUM(U51)</f>
        <v>4</v>
      </c>
      <c r="Q51" s="1"/>
      <c r="R51" s="1" t="s">
        <v>11</v>
      </c>
      <c r="S51" s="1" t="s">
        <v>24</v>
      </c>
      <c r="T51" s="1" t="s">
        <v>77</v>
      </c>
      <c r="U51" s="12">
        <f>T51+(365*1)</f>
        <v>46042</v>
      </c>
      <c r="V51" s="12">
        <f>U51+60</f>
        <v>46102</v>
      </c>
      <c r="W51" s="13">
        <f ca="1">TODAY()-V51</f>
        <v>-60</v>
      </c>
      <c r="X51" s="2" t="s">
        <v>1522</v>
      </c>
    </row>
    <row r="52" spans="1:24" x14ac:dyDescent="0.25">
      <c r="A52" s="1" t="s">
        <v>7</v>
      </c>
      <c r="B52" s="1" t="s">
        <v>76</v>
      </c>
      <c r="C52" s="1" t="s">
        <v>58</v>
      </c>
      <c r="D52" s="1" t="s">
        <v>89</v>
      </c>
      <c r="E52" s="1" t="s">
        <v>12</v>
      </c>
      <c r="F52" s="3">
        <v>218.06899999999999</v>
      </c>
      <c r="G52" s="3">
        <v>218.06899999999999</v>
      </c>
      <c r="H52" s="1" t="s">
        <v>10</v>
      </c>
      <c r="I52" s="13">
        <v>1</v>
      </c>
      <c r="J52" s="12">
        <v>46036</v>
      </c>
      <c r="K52" s="1" t="s">
        <v>1526</v>
      </c>
      <c r="L52" s="12" t="s">
        <v>1523</v>
      </c>
      <c r="M52" s="1"/>
      <c r="N52" s="13">
        <v>2</v>
      </c>
      <c r="O52" s="12" t="s">
        <v>1523</v>
      </c>
      <c r="P52" s="13">
        <f>_xlfn.ISOWEEKNUM(U52)</f>
        <v>4</v>
      </c>
      <c r="Q52" s="1"/>
      <c r="R52" s="1" t="s">
        <v>11</v>
      </c>
      <c r="S52" s="1"/>
      <c r="T52" s="1" t="s">
        <v>77</v>
      </c>
      <c r="U52" s="12">
        <f>T52+(365*1)</f>
        <v>46042</v>
      </c>
      <c r="V52" s="12">
        <f>U52+60</f>
        <v>46102</v>
      </c>
      <c r="W52" s="13">
        <f ca="1">TODAY()-V52</f>
        <v>-60</v>
      </c>
      <c r="X52" s="2" t="s">
        <v>1522</v>
      </c>
    </row>
    <row r="53" spans="1:24" x14ac:dyDescent="0.25">
      <c r="A53" s="1" t="s">
        <v>7</v>
      </c>
      <c r="B53" s="1" t="s">
        <v>76</v>
      </c>
      <c r="C53" s="1" t="s">
        <v>58</v>
      </c>
      <c r="D53" s="1" t="s">
        <v>91</v>
      </c>
      <c r="E53" s="1" t="s">
        <v>12</v>
      </c>
      <c r="F53" s="3">
        <v>218.179</v>
      </c>
      <c r="G53" s="3">
        <v>218.245</v>
      </c>
      <c r="H53" s="1" t="s">
        <v>90</v>
      </c>
      <c r="I53" s="13">
        <v>1</v>
      </c>
      <c r="J53" s="12">
        <v>46036</v>
      </c>
      <c r="K53" s="1" t="s">
        <v>1526</v>
      </c>
      <c r="L53" s="12" t="s">
        <v>1523</v>
      </c>
      <c r="M53" s="1"/>
      <c r="N53" s="13">
        <v>2</v>
      </c>
      <c r="O53" s="12" t="s">
        <v>1523</v>
      </c>
      <c r="P53" s="13">
        <f>_xlfn.ISOWEEKNUM(U53)</f>
        <v>4</v>
      </c>
      <c r="Q53" s="1"/>
      <c r="R53" s="1" t="s">
        <v>11</v>
      </c>
      <c r="S53" s="1" t="s">
        <v>18</v>
      </c>
      <c r="T53" s="1" t="s">
        <v>77</v>
      </c>
      <c r="U53" s="12">
        <f>T53+(365*1)</f>
        <v>46042</v>
      </c>
      <c r="V53" s="12">
        <f>U53+60</f>
        <v>46102</v>
      </c>
      <c r="W53" s="13">
        <f ca="1">TODAY()-V53</f>
        <v>-60</v>
      </c>
      <c r="X53" s="2" t="s">
        <v>1522</v>
      </c>
    </row>
    <row r="54" spans="1:24" x14ac:dyDescent="0.25">
      <c r="A54" s="1" t="s">
        <v>92</v>
      </c>
      <c r="B54" s="1" t="s">
        <v>93</v>
      </c>
      <c r="C54" s="1" t="s">
        <v>96</v>
      </c>
      <c r="D54" s="1" t="s">
        <v>10</v>
      </c>
      <c r="E54" s="1" t="s">
        <v>97</v>
      </c>
      <c r="F54" s="3">
        <v>11.186</v>
      </c>
      <c r="G54" s="3">
        <v>11.186</v>
      </c>
      <c r="H54" s="1" t="s">
        <v>34</v>
      </c>
      <c r="I54" s="13">
        <v>1</v>
      </c>
      <c r="J54" s="12" t="s">
        <v>1524</v>
      </c>
      <c r="K54" s="1"/>
      <c r="L54" s="12" t="s">
        <v>1523</v>
      </c>
      <c r="M54" s="1"/>
      <c r="N54" s="13" t="s">
        <v>1524</v>
      </c>
      <c r="O54" s="12" t="s">
        <v>1523</v>
      </c>
      <c r="P54" s="1"/>
      <c r="Q54" s="1"/>
      <c r="R54" s="1" t="s">
        <v>11</v>
      </c>
      <c r="S54" s="1"/>
      <c r="T54" s="1" t="s">
        <v>100</v>
      </c>
      <c r="U54" s="12">
        <f>T54+(365*3)</f>
        <v>46218</v>
      </c>
      <c r="V54" s="12">
        <f>U54+60</f>
        <v>46278</v>
      </c>
      <c r="W54" s="13">
        <f ca="1">TODAY()-V54</f>
        <v>-236</v>
      </c>
      <c r="X54" s="2" t="s">
        <v>1522</v>
      </c>
    </row>
    <row r="55" spans="1:24" x14ac:dyDescent="0.25">
      <c r="A55" s="1" t="s">
        <v>92</v>
      </c>
      <c r="B55" s="1" t="s">
        <v>93</v>
      </c>
      <c r="C55" s="1" t="s">
        <v>101</v>
      </c>
      <c r="D55" s="1" t="s">
        <v>102</v>
      </c>
      <c r="E55" s="1" t="s">
        <v>97</v>
      </c>
      <c r="F55" s="3">
        <v>11.409000000000001</v>
      </c>
      <c r="G55" s="3">
        <v>11.438000000000001</v>
      </c>
      <c r="H55" s="1" t="s">
        <v>34</v>
      </c>
      <c r="I55" s="13">
        <v>1</v>
      </c>
      <c r="J55" s="12" t="s">
        <v>1524</v>
      </c>
      <c r="K55" s="1"/>
      <c r="L55" s="12" t="s">
        <v>1523</v>
      </c>
      <c r="M55" s="1"/>
      <c r="N55" s="13" t="s">
        <v>1524</v>
      </c>
      <c r="O55" s="12" t="s">
        <v>1523</v>
      </c>
      <c r="P55" s="1"/>
      <c r="Q55" s="1"/>
      <c r="R55" s="1" t="s">
        <v>11</v>
      </c>
      <c r="S55" s="1" t="s">
        <v>18</v>
      </c>
      <c r="T55" s="1" t="s">
        <v>100</v>
      </c>
      <c r="U55" s="12">
        <f>T55+(365*3)</f>
        <v>46218</v>
      </c>
      <c r="V55" s="12">
        <f>U55+60</f>
        <v>46278</v>
      </c>
      <c r="W55" s="13">
        <f ca="1">TODAY()-V55</f>
        <v>-236</v>
      </c>
      <c r="X55" s="2" t="s">
        <v>1522</v>
      </c>
    </row>
    <row r="56" spans="1:24" x14ac:dyDescent="0.25">
      <c r="A56" s="1" t="s">
        <v>92</v>
      </c>
      <c r="B56" s="1" t="s">
        <v>93</v>
      </c>
      <c r="C56" s="1" t="s">
        <v>25</v>
      </c>
      <c r="D56" s="1" t="s">
        <v>94</v>
      </c>
      <c r="E56" s="1" t="s">
        <v>12</v>
      </c>
      <c r="F56" s="3">
        <v>10.96</v>
      </c>
      <c r="G56" s="3">
        <v>11.012</v>
      </c>
      <c r="H56" s="1" t="s">
        <v>20</v>
      </c>
      <c r="I56" s="13">
        <v>1</v>
      </c>
      <c r="J56" s="12" t="s">
        <v>1524</v>
      </c>
      <c r="K56" s="1"/>
      <c r="L56" s="12" t="s">
        <v>1523</v>
      </c>
      <c r="M56" s="1"/>
      <c r="N56" s="13">
        <v>20</v>
      </c>
      <c r="O56" s="12" t="s">
        <v>1523</v>
      </c>
      <c r="P56" s="13">
        <f>_xlfn.ISOWEEKNUM(U56)</f>
        <v>23</v>
      </c>
      <c r="Q56" s="1"/>
      <c r="R56" s="1" t="s">
        <v>11</v>
      </c>
      <c r="S56" s="1" t="s">
        <v>18</v>
      </c>
      <c r="T56" s="1" t="s">
        <v>59</v>
      </c>
      <c r="U56" s="12">
        <f>T56+(365*1)</f>
        <v>46178</v>
      </c>
      <c r="V56" s="12">
        <f>U56+60</f>
        <v>46238</v>
      </c>
      <c r="W56" s="13">
        <f ca="1">TODAY()-V56</f>
        <v>-196</v>
      </c>
      <c r="X56" s="2" t="s">
        <v>1522</v>
      </c>
    </row>
    <row r="57" spans="1:24" x14ac:dyDescent="0.25">
      <c r="A57" s="1" t="s">
        <v>92</v>
      </c>
      <c r="B57" s="1" t="s">
        <v>93</v>
      </c>
      <c r="C57" s="1" t="s">
        <v>25</v>
      </c>
      <c r="D57" s="1" t="s">
        <v>103</v>
      </c>
      <c r="E57" s="1" t="s">
        <v>12</v>
      </c>
      <c r="F57" s="3">
        <v>11.749000000000001</v>
      </c>
      <c r="G57" s="3">
        <v>11.803000000000001</v>
      </c>
      <c r="H57" s="1" t="s">
        <v>10</v>
      </c>
      <c r="I57" s="13">
        <v>1</v>
      </c>
      <c r="J57" s="12" t="s">
        <v>1524</v>
      </c>
      <c r="K57" s="1"/>
      <c r="L57" s="12" t="s">
        <v>1523</v>
      </c>
      <c r="M57" s="1"/>
      <c r="N57" s="13">
        <v>20</v>
      </c>
      <c r="O57" s="12" t="s">
        <v>1523</v>
      </c>
      <c r="P57" s="13">
        <f>_xlfn.ISOWEEKNUM(U57)</f>
        <v>23</v>
      </c>
      <c r="Q57" s="1"/>
      <c r="R57" s="1" t="s">
        <v>11</v>
      </c>
      <c r="S57" s="1" t="s">
        <v>18</v>
      </c>
      <c r="T57" s="1" t="s">
        <v>59</v>
      </c>
      <c r="U57" s="12">
        <f>T57+(365*1)</f>
        <v>46178</v>
      </c>
      <c r="V57" s="12">
        <f>U57+60</f>
        <v>46238</v>
      </c>
      <c r="W57" s="13">
        <f ca="1">TODAY()-V57</f>
        <v>-196</v>
      </c>
      <c r="X57" s="2" t="s">
        <v>1522</v>
      </c>
    </row>
    <row r="58" spans="1:24" x14ac:dyDescent="0.25">
      <c r="A58" s="1" t="s">
        <v>92</v>
      </c>
      <c r="B58" s="1" t="s">
        <v>93</v>
      </c>
      <c r="C58" s="1" t="s">
        <v>28</v>
      </c>
      <c r="D58" s="1" t="s">
        <v>95</v>
      </c>
      <c r="E58" s="1" t="s">
        <v>12</v>
      </c>
      <c r="F58" s="3">
        <v>11.07</v>
      </c>
      <c r="G58" s="3">
        <v>11.099</v>
      </c>
      <c r="H58" s="1" t="s">
        <v>20</v>
      </c>
      <c r="I58" s="13">
        <v>1</v>
      </c>
      <c r="J58" s="12" t="s">
        <v>1524</v>
      </c>
      <c r="K58" s="1"/>
      <c r="L58" s="12" t="s">
        <v>1523</v>
      </c>
      <c r="M58" s="1"/>
      <c r="N58" s="13">
        <v>20</v>
      </c>
      <c r="O58" s="12" t="s">
        <v>1523</v>
      </c>
      <c r="P58" s="13">
        <f>_xlfn.ISOWEEKNUM(U58)</f>
        <v>23</v>
      </c>
      <c r="Q58" s="1"/>
      <c r="R58" s="1" t="s">
        <v>11</v>
      </c>
      <c r="S58" s="1" t="s">
        <v>24</v>
      </c>
      <c r="T58" s="1" t="s">
        <v>59</v>
      </c>
      <c r="U58" s="12">
        <f>T58+(365*1)</f>
        <v>46178</v>
      </c>
      <c r="V58" s="12">
        <f>U58+60</f>
        <v>46238</v>
      </c>
      <c r="W58" s="13">
        <f ca="1">TODAY()-V58</f>
        <v>-196</v>
      </c>
      <c r="X58" s="2" t="s">
        <v>1522</v>
      </c>
    </row>
    <row r="59" spans="1:24" x14ac:dyDescent="0.25">
      <c r="A59" s="1" t="s">
        <v>92</v>
      </c>
      <c r="B59" s="1" t="s">
        <v>93</v>
      </c>
      <c r="C59" s="1" t="s">
        <v>96</v>
      </c>
      <c r="D59" s="1" t="s">
        <v>98</v>
      </c>
      <c r="E59" s="1" t="s">
        <v>97</v>
      </c>
      <c r="F59" s="3">
        <v>11.115</v>
      </c>
      <c r="G59" s="3">
        <v>11.144</v>
      </c>
      <c r="H59" s="1" t="s">
        <v>34</v>
      </c>
      <c r="I59" s="13">
        <v>1</v>
      </c>
      <c r="J59" s="12" t="s">
        <v>1524</v>
      </c>
      <c r="K59" s="1"/>
      <c r="L59" s="12" t="s">
        <v>1523</v>
      </c>
      <c r="M59" s="1"/>
      <c r="N59" s="13" t="s">
        <v>1524</v>
      </c>
      <c r="O59" s="12" t="s">
        <v>1523</v>
      </c>
      <c r="P59" s="1"/>
      <c r="Q59" s="1"/>
      <c r="R59" s="1" t="s">
        <v>11</v>
      </c>
      <c r="S59" s="1" t="s">
        <v>18</v>
      </c>
      <c r="T59" s="1" t="s">
        <v>100</v>
      </c>
      <c r="U59" s="12">
        <f>T59+(365*3)</f>
        <v>46218</v>
      </c>
      <c r="V59" s="12">
        <f>U59+60</f>
        <v>46278</v>
      </c>
      <c r="W59" s="13">
        <f ca="1">TODAY()-V59</f>
        <v>-236</v>
      </c>
      <c r="X59" s="2" t="s">
        <v>1522</v>
      </c>
    </row>
    <row r="60" spans="1:24" x14ac:dyDescent="0.25">
      <c r="A60" s="1" t="s">
        <v>104</v>
      </c>
      <c r="B60" s="1" t="s">
        <v>119</v>
      </c>
      <c r="C60" s="1" t="s">
        <v>120</v>
      </c>
      <c r="D60" s="1" t="s">
        <v>94</v>
      </c>
      <c r="E60" s="1" t="s">
        <v>30</v>
      </c>
      <c r="F60" s="3">
        <v>58.406999999999996</v>
      </c>
      <c r="G60" s="3">
        <v>58.406999999999996</v>
      </c>
      <c r="H60" s="1" t="s">
        <v>20</v>
      </c>
      <c r="I60" s="13">
        <v>1</v>
      </c>
      <c r="J60" s="12" t="s">
        <v>1524</v>
      </c>
      <c r="K60" s="1"/>
      <c r="L60" s="12" t="s">
        <v>1523</v>
      </c>
      <c r="M60" s="1"/>
      <c r="N60" s="13">
        <v>20</v>
      </c>
      <c r="O60" s="12" t="s">
        <v>1523</v>
      </c>
      <c r="P60" s="13">
        <f>_xlfn.ISOWEEKNUM(U60)</f>
        <v>28</v>
      </c>
      <c r="Q60" s="1"/>
      <c r="R60" s="1" t="s">
        <v>11</v>
      </c>
      <c r="S60" s="1"/>
      <c r="T60" s="1" t="s">
        <v>114</v>
      </c>
      <c r="U60" s="12">
        <f>T60+(365*2)</f>
        <v>46215</v>
      </c>
      <c r="V60" s="12">
        <f>U60+60</f>
        <v>46275</v>
      </c>
      <c r="W60" s="13">
        <f ca="1">TODAY()-V60</f>
        <v>-233</v>
      </c>
      <c r="X60" s="2" t="s">
        <v>1522</v>
      </c>
    </row>
    <row r="61" spans="1:24" x14ac:dyDescent="0.25">
      <c r="A61" s="1" t="s">
        <v>104</v>
      </c>
      <c r="B61" s="1" t="s">
        <v>119</v>
      </c>
      <c r="C61" s="1" t="s">
        <v>120</v>
      </c>
      <c r="D61" s="1" t="s">
        <v>103</v>
      </c>
      <c r="E61" s="1" t="s">
        <v>30</v>
      </c>
      <c r="F61" s="3">
        <v>59.173999999999999</v>
      </c>
      <c r="G61" s="3">
        <v>59.218000000000004</v>
      </c>
      <c r="H61" s="1" t="s">
        <v>20</v>
      </c>
      <c r="I61" s="13">
        <v>1</v>
      </c>
      <c r="J61" s="12" t="s">
        <v>1524</v>
      </c>
      <c r="K61" s="1"/>
      <c r="L61" s="12" t="s">
        <v>1523</v>
      </c>
      <c r="M61" s="1"/>
      <c r="N61" s="13">
        <v>20</v>
      </c>
      <c r="O61" s="12" t="s">
        <v>1523</v>
      </c>
      <c r="P61" s="13">
        <f>_xlfn.ISOWEEKNUM(U61)</f>
        <v>28</v>
      </c>
      <c r="Q61" s="1"/>
      <c r="R61" s="1" t="s">
        <v>11</v>
      </c>
      <c r="S61" s="1" t="s">
        <v>18</v>
      </c>
      <c r="T61" s="1" t="s">
        <v>114</v>
      </c>
      <c r="U61" s="12">
        <f>T61+(365*2)</f>
        <v>46215</v>
      </c>
      <c r="V61" s="12">
        <f>U61+60</f>
        <v>46275</v>
      </c>
      <c r="W61" s="13">
        <f ca="1">TODAY()-V61</f>
        <v>-233</v>
      </c>
      <c r="X61" s="2" t="s">
        <v>1522</v>
      </c>
    </row>
    <row r="62" spans="1:24" x14ac:dyDescent="0.25">
      <c r="A62" s="1" t="s">
        <v>104</v>
      </c>
      <c r="B62" s="1" t="s">
        <v>119</v>
      </c>
      <c r="C62" s="1" t="s">
        <v>96</v>
      </c>
      <c r="D62" s="1" t="s">
        <v>95</v>
      </c>
      <c r="E62" s="1" t="s">
        <v>97</v>
      </c>
      <c r="F62" s="3">
        <v>58.758000000000003</v>
      </c>
      <c r="G62" s="3">
        <v>58.758000000000003</v>
      </c>
      <c r="H62" s="1" t="s">
        <v>34</v>
      </c>
      <c r="I62" s="13">
        <v>1</v>
      </c>
      <c r="J62" s="12" t="s">
        <v>1524</v>
      </c>
      <c r="K62" s="1"/>
      <c r="L62" s="12" t="s">
        <v>1523</v>
      </c>
      <c r="M62" s="1"/>
      <c r="N62" s="13" t="s">
        <v>1524</v>
      </c>
      <c r="O62" s="12" t="s">
        <v>1523</v>
      </c>
      <c r="P62" s="1"/>
      <c r="Q62" s="1"/>
      <c r="R62" s="1" t="s">
        <v>11</v>
      </c>
      <c r="S62" s="1"/>
      <c r="T62" s="1" t="s">
        <v>121</v>
      </c>
      <c r="U62" s="12">
        <f>T62+(365*3)</f>
        <v>45557</v>
      </c>
      <c r="V62" s="12">
        <f>U62+60</f>
        <v>45617</v>
      </c>
      <c r="W62" s="13">
        <f ca="1">TODAY()-V62</f>
        <v>425</v>
      </c>
      <c r="X62" s="2" t="s">
        <v>1522</v>
      </c>
    </row>
    <row r="63" spans="1:24" x14ac:dyDescent="0.25">
      <c r="A63" s="1" t="s">
        <v>104</v>
      </c>
      <c r="B63" s="1" t="s">
        <v>160</v>
      </c>
      <c r="C63" s="1" t="s">
        <v>106</v>
      </c>
      <c r="D63" s="1" t="s">
        <v>164</v>
      </c>
      <c r="E63" s="1" t="s">
        <v>97</v>
      </c>
      <c r="F63" s="3">
        <v>96.843999999999994</v>
      </c>
      <c r="G63" s="3">
        <v>96.873999999999995</v>
      </c>
      <c r="H63" s="1"/>
      <c r="I63" s="13">
        <v>1</v>
      </c>
      <c r="J63" s="12" t="s">
        <v>1524</v>
      </c>
      <c r="K63" s="1"/>
      <c r="L63" s="12" t="s">
        <v>1523</v>
      </c>
      <c r="M63" s="1"/>
      <c r="N63" s="13" t="s">
        <v>1524</v>
      </c>
      <c r="O63" s="12" t="s">
        <v>1523</v>
      </c>
      <c r="P63" s="1"/>
      <c r="Q63" s="1"/>
      <c r="R63" s="1" t="s">
        <v>11</v>
      </c>
      <c r="S63" s="1" t="s">
        <v>18</v>
      </c>
      <c r="T63" s="1" t="s">
        <v>156</v>
      </c>
      <c r="U63" s="12">
        <f>T63+(365*3)</f>
        <v>45558</v>
      </c>
      <c r="V63" s="12">
        <f>U63+60</f>
        <v>45618</v>
      </c>
      <c r="W63" s="13">
        <f ca="1">TODAY()-V63</f>
        <v>424</v>
      </c>
      <c r="X63" s="2" t="s">
        <v>1522</v>
      </c>
    </row>
    <row r="64" spans="1:24" x14ac:dyDescent="0.25">
      <c r="A64" s="1" t="s">
        <v>104</v>
      </c>
      <c r="B64" s="1" t="s">
        <v>160</v>
      </c>
      <c r="C64" s="1" t="s">
        <v>96</v>
      </c>
      <c r="D64" s="1" t="s">
        <v>112</v>
      </c>
      <c r="E64" s="1" t="s">
        <v>12</v>
      </c>
      <c r="F64" s="3">
        <v>96.183999999999997</v>
      </c>
      <c r="G64" s="3">
        <v>96.183999999999997</v>
      </c>
      <c r="H64" s="1" t="s">
        <v>34</v>
      </c>
      <c r="I64" s="13">
        <v>1</v>
      </c>
      <c r="J64" s="12" t="s">
        <v>1524</v>
      </c>
      <c r="K64" s="1"/>
      <c r="L64" s="12" t="s">
        <v>1523</v>
      </c>
      <c r="M64" s="1"/>
      <c r="N64" s="13">
        <v>20</v>
      </c>
      <c r="O64" s="12" t="s">
        <v>1523</v>
      </c>
      <c r="P64" s="13">
        <f>_xlfn.ISOWEEKNUM(U64)</f>
        <v>23</v>
      </c>
      <c r="Q64" s="1"/>
      <c r="R64" s="1" t="s">
        <v>11</v>
      </c>
      <c r="S64" s="1"/>
      <c r="T64" s="1" t="s">
        <v>19</v>
      </c>
      <c r="U64" s="12">
        <f>T64+(365*1)</f>
        <v>46177</v>
      </c>
      <c r="V64" s="12">
        <f>U64+60</f>
        <v>46237</v>
      </c>
      <c r="W64" s="13">
        <f ca="1">TODAY()-V64</f>
        <v>-195</v>
      </c>
      <c r="X64" s="2" t="s">
        <v>1522</v>
      </c>
    </row>
    <row r="65" spans="1:24" x14ac:dyDescent="0.25">
      <c r="A65" s="1" t="s">
        <v>104</v>
      </c>
      <c r="B65" s="1" t="s">
        <v>160</v>
      </c>
      <c r="C65" s="1" t="s">
        <v>106</v>
      </c>
      <c r="D65" s="1" t="s">
        <v>115</v>
      </c>
      <c r="E65" s="1" t="s">
        <v>97</v>
      </c>
      <c r="F65" s="3">
        <v>96.221000000000004</v>
      </c>
      <c r="G65" s="3">
        <v>96.25</v>
      </c>
      <c r="H65" s="1" t="s">
        <v>161</v>
      </c>
      <c r="I65" s="13">
        <v>1</v>
      </c>
      <c r="J65" s="12" t="s">
        <v>1524</v>
      </c>
      <c r="K65" s="1"/>
      <c r="L65" s="12" t="s">
        <v>1523</v>
      </c>
      <c r="M65" s="1"/>
      <c r="N65" s="13" t="s">
        <v>1524</v>
      </c>
      <c r="O65" s="12" t="s">
        <v>1523</v>
      </c>
      <c r="P65" s="1"/>
      <c r="Q65" s="1"/>
      <c r="R65" s="1" t="s">
        <v>11</v>
      </c>
      <c r="S65" s="1" t="s">
        <v>18</v>
      </c>
      <c r="T65" s="1" t="s">
        <v>156</v>
      </c>
      <c r="U65" s="12">
        <f>T65+(365*3)</f>
        <v>45558</v>
      </c>
      <c r="V65" s="12">
        <f>U65+60</f>
        <v>45618</v>
      </c>
      <c r="W65" s="13">
        <f ca="1">TODAY()-V65</f>
        <v>424</v>
      </c>
      <c r="X65" s="2" t="s">
        <v>1522</v>
      </c>
    </row>
    <row r="66" spans="1:24" x14ac:dyDescent="0.25">
      <c r="A66" s="1" t="s">
        <v>104</v>
      </c>
      <c r="B66" s="1" t="s">
        <v>160</v>
      </c>
      <c r="C66" s="1" t="s">
        <v>96</v>
      </c>
      <c r="D66" s="1" t="s">
        <v>166</v>
      </c>
      <c r="E66" s="1" t="s">
        <v>97</v>
      </c>
      <c r="F66" s="3">
        <v>96.903999999999996</v>
      </c>
      <c r="G66" s="3">
        <v>96.933000000000007</v>
      </c>
      <c r="H66" s="1" t="s">
        <v>165</v>
      </c>
      <c r="I66" s="13">
        <v>1</v>
      </c>
      <c r="J66" s="12" t="s">
        <v>1524</v>
      </c>
      <c r="K66" s="1"/>
      <c r="L66" s="12" t="s">
        <v>1523</v>
      </c>
      <c r="M66" s="1"/>
      <c r="N66" s="13" t="s">
        <v>1524</v>
      </c>
      <c r="O66" s="12" t="s">
        <v>1523</v>
      </c>
      <c r="P66" s="1"/>
      <c r="Q66" s="1"/>
      <c r="R66" s="1" t="s">
        <v>11</v>
      </c>
      <c r="S66" s="1" t="s">
        <v>24</v>
      </c>
      <c r="T66" s="1" t="s">
        <v>156</v>
      </c>
      <c r="U66" s="12">
        <f>T66+(365*3)</f>
        <v>45558</v>
      </c>
      <c r="V66" s="12">
        <f>U66+60</f>
        <v>45618</v>
      </c>
      <c r="W66" s="13">
        <f ca="1">TODAY()-V66</f>
        <v>424</v>
      </c>
      <c r="X66" s="2" t="s">
        <v>1522</v>
      </c>
    </row>
    <row r="67" spans="1:24" x14ac:dyDescent="0.25">
      <c r="A67" s="1" t="s">
        <v>104</v>
      </c>
      <c r="B67" s="1" t="s">
        <v>160</v>
      </c>
      <c r="C67" s="1" t="s">
        <v>111</v>
      </c>
      <c r="D67" s="1" t="s">
        <v>167</v>
      </c>
      <c r="E67" s="1" t="s">
        <v>12</v>
      </c>
      <c r="F67" s="3">
        <v>96.945999999999998</v>
      </c>
      <c r="G67" s="3">
        <v>96.99</v>
      </c>
      <c r="H67" s="1" t="s">
        <v>34</v>
      </c>
      <c r="I67" s="13">
        <v>1</v>
      </c>
      <c r="J67" s="12" t="s">
        <v>1524</v>
      </c>
      <c r="K67" s="1"/>
      <c r="L67" s="12" t="s">
        <v>1523</v>
      </c>
      <c r="M67" s="1"/>
      <c r="N67" s="13">
        <v>20</v>
      </c>
      <c r="O67" s="12" t="s">
        <v>1523</v>
      </c>
      <c r="P67" s="13">
        <f>_xlfn.ISOWEEKNUM(U67)</f>
        <v>23</v>
      </c>
      <c r="Q67" s="1"/>
      <c r="R67" s="1" t="s">
        <v>11</v>
      </c>
      <c r="S67" s="1" t="s">
        <v>24</v>
      </c>
      <c r="T67" s="1" t="s">
        <v>19</v>
      </c>
      <c r="U67" s="12">
        <f>T67+(365*1)</f>
        <v>46177</v>
      </c>
      <c r="V67" s="12">
        <f>U67+60</f>
        <v>46237</v>
      </c>
      <c r="W67" s="13">
        <f ca="1">TODAY()-V67</f>
        <v>-195</v>
      </c>
      <c r="X67" s="2" t="s">
        <v>1522</v>
      </c>
    </row>
    <row r="68" spans="1:24" x14ac:dyDescent="0.25">
      <c r="A68" s="1" t="s">
        <v>104</v>
      </c>
      <c r="B68" s="1" t="s">
        <v>160</v>
      </c>
      <c r="C68" s="1" t="s">
        <v>106</v>
      </c>
      <c r="D68" s="1" t="s">
        <v>98</v>
      </c>
      <c r="E68" s="1" t="s">
        <v>97</v>
      </c>
      <c r="F68" s="3">
        <v>96.265000000000001</v>
      </c>
      <c r="G68" s="3">
        <v>96.293999999999997</v>
      </c>
      <c r="H68" s="1"/>
      <c r="I68" s="13">
        <v>1</v>
      </c>
      <c r="J68" s="12" t="s">
        <v>1524</v>
      </c>
      <c r="K68" s="1"/>
      <c r="L68" s="12" t="s">
        <v>1523</v>
      </c>
      <c r="M68" s="1"/>
      <c r="N68" s="13" t="s">
        <v>1524</v>
      </c>
      <c r="O68" s="12" t="s">
        <v>1523</v>
      </c>
      <c r="P68" s="1"/>
      <c r="Q68" s="1"/>
      <c r="R68" s="1" t="s">
        <v>11</v>
      </c>
      <c r="S68" s="1" t="s">
        <v>24</v>
      </c>
      <c r="T68" s="1" t="s">
        <v>156</v>
      </c>
      <c r="U68" s="12">
        <f>T68+(365*3)</f>
        <v>45558</v>
      </c>
      <c r="V68" s="12">
        <f>U68+60</f>
        <v>45618</v>
      </c>
      <c r="W68" s="13">
        <f ca="1">TODAY()-V68</f>
        <v>424</v>
      </c>
      <c r="X68" s="2" t="s">
        <v>1522</v>
      </c>
    </row>
    <row r="69" spans="1:24" x14ac:dyDescent="0.25">
      <c r="A69" s="1" t="s">
        <v>104</v>
      </c>
      <c r="B69" s="1" t="s">
        <v>155</v>
      </c>
      <c r="C69" s="1" t="s">
        <v>109</v>
      </c>
      <c r="D69" s="1" t="s">
        <v>94</v>
      </c>
      <c r="E69" s="1" t="s">
        <v>30</v>
      </c>
      <c r="F69" s="3">
        <v>75.674999999999997</v>
      </c>
      <c r="G69" s="3">
        <v>75.674999999999997</v>
      </c>
      <c r="H69" s="1" t="s">
        <v>20</v>
      </c>
      <c r="I69" s="13">
        <v>1</v>
      </c>
      <c r="J69" s="12" t="s">
        <v>1524</v>
      </c>
      <c r="K69" s="1"/>
      <c r="L69" s="12" t="s">
        <v>1523</v>
      </c>
      <c r="M69" s="1"/>
      <c r="N69" s="13">
        <v>20</v>
      </c>
      <c r="O69" s="12" t="s">
        <v>1523</v>
      </c>
      <c r="P69" s="13">
        <f>_xlfn.ISOWEEKNUM(U69)</f>
        <v>28</v>
      </c>
      <c r="Q69" s="1"/>
      <c r="R69" s="1" t="s">
        <v>11</v>
      </c>
      <c r="S69" s="1"/>
      <c r="T69" s="1" t="s">
        <v>114</v>
      </c>
      <c r="U69" s="12">
        <f>T69+(365*2)</f>
        <v>46215</v>
      </c>
      <c r="V69" s="12">
        <f>U69+60</f>
        <v>46275</v>
      </c>
      <c r="W69" s="13">
        <f ca="1">TODAY()-V69</f>
        <v>-233</v>
      </c>
      <c r="X69" s="2" t="s">
        <v>1522</v>
      </c>
    </row>
    <row r="70" spans="1:24" x14ac:dyDescent="0.25">
      <c r="A70" s="1" t="s">
        <v>104</v>
      </c>
      <c r="B70" s="1" t="s">
        <v>155</v>
      </c>
      <c r="C70" s="1" t="s">
        <v>25</v>
      </c>
      <c r="D70" s="1" t="s">
        <v>103</v>
      </c>
      <c r="E70" s="1" t="s">
        <v>30</v>
      </c>
      <c r="F70" s="3">
        <v>76.524000000000001</v>
      </c>
      <c r="G70" s="3">
        <v>76.58</v>
      </c>
      <c r="H70" s="1" t="s">
        <v>34</v>
      </c>
      <c r="I70" s="13">
        <v>1</v>
      </c>
      <c r="J70" s="12" t="s">
        <v>1524</v>
      </c>
      <c r="K70" s="1"/>
      <c r="L70" s="12" t="s">
        <v>1523</v>
      </c>
      <c r="M70" s="1"/>
      <c r="N70" s="13">
        <v>20</v>
      </c>
      <c r="O70" s="12" t="s">
        <v>1523</v>
      </c>
      <c r="P70" s="13">
        <f>_xlfn.ISOWEEKNUM(U70)</f>
        <v>28</v>
      </c>
      <c r="Q70" s="1"/>
      <c r="R70" s="1" t="s">
        <v>11</v>
      </c>
      <c r="S70" s="1" t="s">
        <v>24</v>
      </c>
      <c r="T70" s="1" t="s">
        <v>114</v>
      </c>
      <c r="U70" s="12">
        <f>T70+(365*2)</f>
        <v>46215</v>
      </c>
      <c r="V70" s="12">
        <f>U70+60</f>
        <v>46275</v>
      </c>
      <c r="W70" s="13">
        <f ca="1">TODAY()-V70</f>
        <v>-233</v>
      </c>
      <c r="X70" s="2" t="s">
        <v>1522</v>
      </c>
    </row>
    <row r="71" spans="1:24" x14ac:dyDescent="0.25">
      <c r="A71" s="1" t="s">
        <v>104</v>
      </c>
      <c r="B71" s="1" t="s">
        <v>155</v>
      </c>
      <c r="C71" s="1" t="s">
        <v>96</v>
      </c>
      <c r="D71" s="1" t="s">
        <v>127</v>
      </c>
      <c r="E71" s="1" t="s">
        <v>97</v>
      </c>
      <c r="F71" s="3">
        <v>76.058000000000007</v>
      </c>
      <c r="G71" s="3">
        <v>76.087000000000003</v>
      </c>
      <c r="H71" s="1" t="s">
        <v>34</v>
      </c>
      <c r="I71" s="13">
        <v>1</v>
      </c>
      <c r="J71" s="12" t="s">
        <v>1524</v>
      </c>
      <c r="K71" s="1"/>
      <c r="L71" s="12" t="s">
        <v>1523</v>
      </c>
      <c r="M71" s="1"/>
      <c r="N71" s="13" t="s">
        <v>1524</v>
      </c>
      <c r="O71" s="12" t="s">
        <v>1523</v>
      </c>
      <c r="P71" s="1"/>
      <c r="Q71" s="1"/>
      <c r="R71" s="1" t="s">
        <v>11</v>
      </c>
      <c r="S71" s="1" t="s">
        <v>18</v>
      </c>
      <c r="T71" s="1" t="s">
        <v>156</v>
      </c>
      <c r="U71" s="12">
        <f>T71+(365*3)</f>
        <v>45558</v>
      </c>
      <c r="V71" s="12">
        <f>U71+60</f>
        <v>45618</v>
      </c>
      <c r="W71" s="13">
        <f ca="1">TODAY()-V71</f>
        <v>424</v>
      </c>
      <c r="X71" s="2" t="s">
        <v>1522</v>
      </c>
    </row>
    <row r="72" spans="1:24" x14ac:dyDescent="0.25">
      <c r="A72" s="1" t="s">
        <v>104</v>
      </c>
      <c r="B72" s="1" t="s">
        <v>117</v>
      </c>
      <c r="C72" s="1" t="s">
        <v>106</v>
      </c>
      <c r="D72" s="1" t="s">
        <v>10</v>
      </c>
      <c r="E72" s="1" t="s">
        <v>97</v>
      </c>
      <c r="F72" s="3">
        <v>50.625</v>
      </c>
      <c r="G72" s="3">
        <v>50.625</v>
      </c>
      <c r="H72" s="1" t="s">
        <v>20</v>
      </c>
      <c r="I72" s="13">
        <v>1</v>
      </c>
      <c r="J72" s="12" t="s">
        <v>1524</v>
      </c>
      <c r="K72" s="1"/>
      <c r="L72" s="12" t="s">
        <v>1523</v>
      </c>
      <c r="M72" s="1"/>
      <c r="N72" s="13" t="s">
        <v>1524</v>
      </c>
      <c r="O72" s="12" t="s">
        <v>1523</v>
      </c>
      <c r="P72" s="1"/>
      <c r="Q72" s="1"/>
      <c r="R72" s="1" t="s">
        <v>11</v>
      </c>
      <c r="S72" s="1"/>
      <c r="T72" s="1" t="s">
        <v>100</v>
      </c>
      <c r="U72" s="12">
        <f>T72+(365*3)</f>
        <v>46218</v>
      </c>
      <c r="V72" s="12">
        <f>U72+60</f>
        <v>46278</v>
      </c>
      <c r="W72" s="13">
        <f ca="1">TODAY()-V72</f>
        <v>-236</v>
      </c>
      <c r="X72" s="2" t="s">
        <v>1522</v>
      </c>
    </row>
    <row r="73" spans="1:24" x14ac:dyDescent="0.25">
      <c r="A73" s="1" t="s">
        <v>104</v>
      </c>
      <c r="B73" s="1" t="s">
        <v>117</v>
      </c>
      <c r="C73" s="1" t="s">
        <v>111</v>
      </c>
      <c r="D73" s="1" t="s">
        <v>94</v>
      </c>
      <c r="E73" s="1" t="s">
        <v>12</v>
      </c>
      <c r="F73" s="3">
        <v>50.011000000000003</v>
      </c>
      <c r="G73" s="3">
        <v>50.011000000000003</v>
      </c>
      <c r="H73" s="1" t="s">
        <v>10</v>
      </c>
      <c r="I73" s="13">
        <v>1</v>
      </c>
      <c r="J73" s="12" t="s">
        <v>1524</v>
      </c>
      <c r="K73" s="1"/>
      <c r="L73" s="12" t="s">
        <v>1523</v>
      </c>
      <c r="M73" s="1"/>
      <c r="N73" s="13">
        <v>20</v>
      </c>
      <c r="O73" s="12" t="s">
        <v>1523</v>
      </c>
      <c r="P73" s="13">
        <f>_xlfn.ISOWEEKNUM(U73)</f>
        <v>23</v>
      </c>
      <c r="Q73" s="1"/>
      <c r="R73" s="1" t="s">
        <v>11</v>
      </c>
      <c r="S73" s="1"/>
      <c r="T73" s="1" t="s">
        <v>59</v>
      </c>
      <c r="U73" s="12">
        <f>T73+(365*1)</f>
        <v>46178</v>
      </c>
      <c r="V73" s="12">
        <f>U73+60</f>
        <v>46238</v>
      </c>
      <c r="W73" s="13">
        <f ca="1">TODAY()-V73</f>
        <v>-196</v>
      </c>
      <c r="X73" s="2" t="s">
        <v>1522</v>
      </c>
    </row>
    <row r="74" spans="1:24" x14ac:dyDescent="0.25">
      <c r="A74" s="1" t="s">
        <v>104</v>
      </c>
      <c r="B74" s="1" t="s">
        <v>117</v>
      </c>
      <c r="C74" s="1" t="s">
        <v>118</v>
      </c>
      <c r="D74" s="1" t="s">
        <v>103</v>
      </c>
      <c r="E74" s="1" t="s">
        <v>12</v>
      </c>
      <c r="F74" s="3">
        <v>50.872999999999998</v>
      </c>
      <c r="G74" s="3">
        <v>50.917999999999999</v>
      </c>
      <c r="H74" s="1" t="s">
        <v>10</v>
      </c>
      <c r="I74" s="13">
        <v>1</v>
      </c>
      <c r="J74" s="12" t="s">
        <v>1524</v>
      </c>
      <c r="K74" s="1"/>
      <c r="L74" s="12" t="s">
        <v>1523</v>
      </c>
      <c r="M74" s="1"/>
      <c r="N74" s="13">
        <v>20</v>
      </c>
      <c r="O74" s="12" t="s">
        <v>1523</v>
      </c>
      <c r="P74" s="13">
        <f>_xlfn.ISOWEEKNUM(U74)</f>
        <v>23</v>
      </c>
      <c r="Q74" s="1"/>
      <c r="R74" s="1" t="s">
        <v>11</v>
      </c>
      <c r="S74" s="1" t="s">
        <v>18</v>
      </c>
      <c r="T74" s="1" t="s">
        <v>59</v>
      </c>
      <c r="U74" s="12">
        <f>T74+(365*1)</f>
        <v>46178</v>
      </c>
      <c r="V74" s="12">
        <f>U74+60</f>
        <v>46238</v>
      </c>
      <c r="W74" s="13">
        <f ca="1">TODAY()-V74</f>
        <v>-196</v>
      </c>
      <c r="X74" s="2" t="s">
        <v>1522</v>
      </c>
    </row>
    <row r="75" spans="1:24" x14ac:dyDescent="0.25">
      <c r="A75" s="1" t="s">
        <v>104</v>
      </c>
      <c r="B75" s="1" t="s">
        <v>122</v>
      </c>
      <c r="C75" s="1" t="s">
        <v>142</v>
      </c>
      <c r="D75" s="1" t="s">
        <v>46</v>
      </c>
      <c r="E75" s="1" t="s">
        <v>30</v>
      </c>
      <c r="F75" s="3">
        <v>69.322000000000003</v>
      </c>
      <c r="G75" s="3">
        <v>69.323999999999998</v>
      </c>
      <c r="H75" s="1" t="s">
        <v>143</v>
      </c>
      <c r="I75" s="13">
        <v>1</v>
      </c>
      <c r="J75" s="12" t="s">
        <v>1524</v>
      </c>
      <c r="K75" s="1"/>
      <c r="L75" s="12" t="s">
        <v>1523</v>
      </c>
      <c r="M75" s="1"/>
      <c r="N75" s="13">
        <v>20</v>
      </c>
      <c r="O75" s="12" t="s">
        <v>1523</v>
      </c>
      <c r="P75" s="13">
        <f>_xlfn.ISOWEEKNUM(U75)</f>
        <v>27</v>
      </c>
      <c r="Q75" s="1"/>
      <c r="R75" s="1" t="s">
        <v>11</v>
      </c>
      <c r="S75" s="1"/>
      <c r="T75" s="1" t="s">
        <v>124</v>
      </c>
      <c r="U75" s="12">
        <f>T75+(365*2)</f>
        <v>46208</v>
      </c>
      <c r="V75" s="12">
        <f>U75+60</f>
        <v>46268</v>
      </c>
      <c r="W75" s="13">
        <f ca="1">TODAY()-V75</f>
        <v>-226</v>
      </c>
      <c r="X75" s="2" t="s">
        <v>1522</v>
      </c>
    </row>
    <row r="76" spans="1:24" x14ac:dyDescent="0.25">
      <c r="A76" s="1" t="s">
        <v>104</v>
      </c>
      <c r="B76" s="1" t="s">
        <v>122</v>
      </c>
      <c r="C76" s="1" t="s">
        <v>118</v>
      </c>
      <c r="D76" s="1" t="s">
        <v>125</v>
      </c>
      <c r="E76" s="1" t="s">
        <v>30</v>
      </c>
      <c r="F76" s="3">
        <v>68.567999999999998</v>
      </c>
      <c r="G76" s="3">
        <v>68.567999999999998</v>
      </c>
      <c r="H76" s="1" t="s">
        <v>95</v>
      </c>
      <c r="I76" s="13">
        <v>1</v>
      </c>
      <c r="J76" s="12" t="s">
        <v>1524</v>
      </c>
      <c r="K76" s="1"/>
      <c r="L76" s="12" t="s">
        <v>1523</v>
      </c>
      <c r="M76" s="1"/>
      <c r="N76" s="13">
        <v>20</v>
      </c>
      <c r="O76" s="12" t="s">
        <v>1523</v>
      </c>
      <c r="P76" s="13">
        <f>_xlfn.ISOWEEKNUM(U76)</f>
        <v>27</v>
      </c>
      <c r="Q76" s="1"/>
      <c r="R76" s="1" t="s">
        <v>11</v>
      </c>
      <c r="S76" s="1"/>
      <c r="T76" s="1" t="s">
        <v>124</v>
      </c>
      <c r="U76" s="12">
        <f>T76+(365*2)</f>
        <v>46208</v>
      </c>
      <c r="V76" s="12">
        <f>U76+60</f>
        <v>46268</v>
      </c>
      <c r="W76" s="13">
        <f ca="1">TODAY()-V76</f>
        <v>-226</v>
      </c>
      <c r="X76" s="2" t="s">
        <v>1522</v>
      </c>
    </row>
    <row r="77" spans="1:24" x14ac:dyDescent="0.25">
      <c r="A77" s="1" t="s">
        <v>104</v>
      </c>
      <c r="B77" s="1" t="s">
        <v>122</v>
      </c>
      <c r="C77" s="1" t="s">
        <v>96</v>
      </c>
      <c r="D77" s="1" t="s">
        <v>128</v>
      </c>
      <c r="E77" s="1" t="s">
        <v>30</v>
      </c>
      <c r="F77" s="3">
        <v>68.649000000000001</v>
      </c>
      <c r="G77" s="3">
        <v>68.677999999999997</v>
      </c>
      <c r="H77" s="1" t="s">
        <v>127</v>
      </c>
      <c r="I77" s="13">
        <v>1</v>
      </c>
      <c r="J77" s="12" t="s">
        <v>1524</v>
      </c>
      <c r="K77" s="1"/>
      <c r="L77" s="12" t="s">
        <v>1523</v>
      </c>
      <c r="M77" s="1"/>
      <c r="N77" s="13">
        <v>20</v>
      </c>
      <c r="O77" s="12" t="s">
        <v>1523</v>
      </c>
      <c r="P77" s="13">
        <f>_xlfn.ISOWEEKNUM(U77)</f>
        <v>27</v>
      </c>
      <c r="Q77" s="1"/>
      <c r="R77" s="1" t="s">
        <v>11</v>
      </c>
      <c r="S77" s="1" t="s">
        <v>18</v>
      </c>
      <c r="T77" s="1" t="s">
        <v>124</v>
      </c>
      <c r="U77" s="12">
        <f>T77+(365*2)</f>
        <v>46208</v>
      </c>
      <c r="V77" s="12">
        <f>U77+60</f>
        <v>46268</v>
      </c>
      <c r="W77" s="13">
        <f ca="1">TODAY()-V77</f>
        <v>-226</v>
      </c>
      <c r="X77" s="2" t="s">
        <v>1522</v>
      </c>
    </row>
    <row r="78" spans="1:24" x14ac:dyDescent="0.25">
      <c r="A78" s="1" t="s">
        <v>104</v>
      </c>
      <c r="B78" s="1" t="s">
        <v>122</v>
      </c>
      <c r="C78" s="1" t="s">
        <v>96</v>
      </c>
      <c r="D78" s="1" t="s">
        <v>130</v>
      </c>
      <c r="E78" s="1" t="s">
        <v>30</v>
      </c>
      <c r="F78" s="3">
        <v>68.677999999999997</v>
      </c>
      <c r="G78" s="3">
        <v>68.677999999999997</v>
      </c>
      <c r="H78" s="1" t="s">
        <v>127</v>
      </c>
      <c r="I78" s="13">
        <v>1</v>
      </c>
      <c r="J78" s="12" t="s">
        <v>1524</v>
      </c>
      <c r="K78" s="1"/>
      <c r="L78" s="12" t="s">
        <v>1523</v>
      </c>
      <c r="M78" s="1"/>
      <c r="N78" s="13">
        <v>20</v>
      </c>
      <c r="O78" s="12" t="s">
        <v>1523</v>
      </c>
      <c r="P78" s="13">
        <f>_xlfn.ISOWEEKNUM(U78)</f>
        <v>27</v>
      </c>
      <c r="Q78" s="1"/>
      <c r="R78" s="1" t="s">
        <v>11</v>
      </c>
      <c r="S78" s="1"/>
      <c r="T78" s="1" t="s">
        <v>124</v>
      </c>
      <c r="U78" s="12">
        <f>T78+(365*2)</f>
        <v>46208</v>
      </c>
      <c r="V78" s="12">
        <f>U78+60</f>
        <v>46268</v>
      </c>
      <c r="W78" s="13">
        <f ca="1">TODAY()-V78</f>
        <v>-226</v>
      </c>
      <c r="X78" s="2" t="s">
        <v>1522</v>
      </c>
    </row>
    <row r="79" spans="1:24" x14ac:dyDescent="0.25">
      <c r="A79" s="1" t="s">
        <v>104</v>
      </c>
      <c r="B79" s="1" t="s">
        <v>122</v>
      </c>
      <c r="C79" s="1" t="s">
        <v>96</v>
      </c>
      <c r="D79" s="1" t="s">
        <v>132</v>
      </c>
      <c r="E79" s="1" t="s">
        <v>97</v>
      </c>
      <c r="F79" s="3">
        <v>68.712000000000003</v>
      </c>
      <c r="G79" s="3">
        <v>68.741</v>
      </c>
      <c r="H79" s="1" t="s">
        <v>131</v>
      </c>
      <c r="I79" s="13">
        <v>1</v>
      </c>
      <c r="J79" s="12" t="s">
        <v>1524</v>
      </c>
      <c r="K79" s="1"/>
      <c r="L79" s="12" t="s">
        <v>1523</v>
      </c>
      <c r="M79" s="1"/>
      <c r="N79" s="13" t="s">
        <v>1524</v>
      </c>
      <c r="O79" s="12" t="s">
        <v>1523</v>
      </c>
      <c r="P79" s="1"/>
      <c r="Q79" s="1"/>
      <c r="R79" s="1" t="s">
        <v>11</v>
      </c>
      <c r="S79" s="1" t="s">
        <v>18</v>
      </c>
      <c r="T79" s="1" t="s">
        <v>121</v>
      </c>
      <c r="U79" s="12">
        <f>T79+(365*3)</f>
        <v>45557</v>
      </c>
      <c r="V79" s="12">
        <f>U79+60</f>
        <v>45617</v>
      </c>
      <c r="W79" s="13">
        <f ca="1">TODAY()-V79</f>
        <v>425</v>
      </c>
      <c r="X79" s="2" t="s">
        <v>1522</v>
      </c>
    </row>
    <row r="80" spans="1:24" x14ac:dyDescent="0.25">
      <c r="A80" s="1" t="s">
        <v>104</v>
      </c>
      <c r="B80" s="1" t="s">
        <v>122</v>
      </c>
      <c r="C80" s="1" t="s">
        <v>96</v>
      </c>
      <c r="D80" s="1" t="s">
        <v>129</v>
      </c>
      <c r="E80" s="1" t="s">
        <v>97</v>
      </c>
      <c r="F80" s="3">
        <v>68.676000000000002</v>
      </c>
      <c r="G80" s="3">
        <v>68.676000000000002</v>
      </c>
      <c r="H80" s="1" t="s">
        <v>126</v>
      </c>
      <c r="I80" s="13">
        <v>1</v>
      </c>
      <c r="J80" s="12" t="s">
        <v>1524</v>
      </c>
      <c r="K80" s="1"/>
      <c r="L80" s="12" t="s">
        <v>1523</v>
      </c>
      <c r="M80" s="1"/>
      <c r="N80" s="13" t="s">
        <v>1524</v>
      </c>
      <c r="O80" s="12" t="s">
        <v>1523</v>
      </c>
      <c r="P80" s="1"/>
      <c r="Q80" s="1"/>
      <c r="R80" s="1" t="s">
        <v>11</v>
      </c>
      <c r="S80" s="1"/>
      <c r="T80" s="1" t="s">
        <v>121</v>
      </c>
      <c r="U80" s="12">
        <f>T80+(365*3)</f>
        <v>45557</v>
      </c>
      <c r="V80" s="12">
        <f>U80+60</f>
        <v>45617</v>
      </c>
      <c r="W80" s="13">
        <f ca="1">TODAY()-V80</f>
        <v>425</v>
      </c>
      <c r="X80" s="2" t="s">
        <v>1522</v>
      </c>
    </row>
    <row r="81" spans="1:24" x14ac:dyDescent="0.25">
      <c r="A81" s="1" t="s">
        <v>104</v>
      </c>
      <c r="B81" s="1" t="s">
        <v>122</v>
      </c>
      <c r="C81" s="1" t="s">
        <v>120</v>
      </c>
      <c r="D81" s="1" t="s">
        <v>133</v>
      </c>
      <c r="E81" s="1" t="s">
        <v>30</v>
      </c>
      <c r="F81" s="3">
        <v>68.736000000000004</v>
      </c>
      <c r="G81" s="3">
        <v>68.781000000000006</v>
      </c>
      <c r="H81" s="1" t="s">
        <v>95</v>
      </c>
      <c r="I81" s="13">
        <v>1</v>
      </c>
      <c r="J81" s="12" t="s">
        <v>1524</v>
      </c>
      <c r="K81" s="1"/>
      <c r="L81" s="12" t="s">
        <v>1523</v>
      </c>
      <c r="M81" s="1"/>
      <c r="N81" s="13">
        <v>20</v>
      </c>
      <c r="O81" s="12" t="s">
        <v>1523</v>
      </c>
      <c r="P81" s="13">
        <f>_xlfn.ISOWEEKNUM(U81)</f>
        <v>27</v>
      </c>
      <c r="Q81" s="1"/>
      <c r="R81" s="1" t="s">
        <v>11</v>
      </c>
      <c r="S81" s="1" t="s">
        <v>24</v>
      </c>
      <c r="T81" s="1" t="s">
        <v>124</v>
      </c>
      <c r="U81" s="12">
        <f>T81+(365*2)</f>
        <v>46208</v>
      </c>
      <c r="V81" s="12">
        <f>U81+60</f>
        <v>46268</v>
      </c>
      <c r="W81" s="13">
        <f ca="1">TODAY()-V81</f>
        <v>-226</v>
      </c>
      <c r="X81" s="2" t="s">
        <v>1522</v>
      </c>
    </row>
    <row r="82" spans="1:24" x14ac:dyDescent="0.25">
      <c r="A82" s="1" t="s">
        <v>104</v>
      </c>
      <c r="B82" s="1" t="s">
        <v>122</v>
      </c>
      <c r="C82" s="1" t="s">
        <v>96</v>
      </c>
      <c r="D82" s="1" t="s">
        <v>135</v>
      </c>
      <c r="E82" s="1" t="s">
        <v>97</v>
      </c>
      <c r="F82" s="3">
        <v>68.878</v>
      </c>
      <c r="G82" s="3">
        <v>68.906999999999996</v>
      </c>
      <c r="H82" s="1" t="s">
        <v>126</v>
      </c>
      <c r="I82" s="13">
        <v>1</v>
      </c>
      <c r="J82" s="12" t="s">
        <v>1524</v>
      </c>
      <c r="K82" s="1"/>
      <c r="L82" s="12" t="s">
        <v>1523</v>
      </c>
      <c r="M82" s="1"/>
      <c r="N82" s="13" t="s">
        <v>1524</v>
      </c>
      <c r="O82" s="12" t="s">
        <v>1523</v>
      </c>
      <c r="P82" s="1"/>
      <c r="Q82" s="1"/>
      <c r="R82" s="1" t="s">
        <v>11</v>
      </c>
      <c r="S82" s="1" t="s">
        <v>24</v>
      </c>
      <c r="T82" s="1" t="s">
        <v>121</v>
      </c>
      <c r="U82" s="12">
        <f>T82+(365*3)</f>
        <v>45557</v>
      </c>
      <c r="V82" s="12">
        <f>U82+60</f>
        <v>45617</v>
      </c>
      <c r="W82" s="13">
        <f ca="1">TODAY()-V82</f>
        <v>425</v>
      </c>
      <c r="X82" s="2" t="s">
        <v>1522</v>
      </c>
    </row>
    <row r="83" spans="1:24" x14ac:dyDescent="0.25">
      <c r="A83" s="1" t="s">
        <v>104</v>
      </c>
      <c r="B83" s="1" t="s">
        <v>122</v>
      </c>
      <c r="C83" s="1" t="s">
        <v>96</v>
      </c>
      <c r="D83" s="1" t="s">
        <v>136</v>
      </c>
      <c r="E83" s="1" t="s">
        <v>97</v>
      </c>
      <c r="F83" s="3">
        <v>69.007999999999996</v>
      </c>
      <c r="G83" s="3">
        <v>69.007999999999996</v>
      </c>
      <c r="H83" s="1" t="s">
        <v>126</v>
      </c>
      <c r="I83" s="13">
        <v>1</v>
      </c>
      <c r="J83" s="12" t="s">
        <v>1524</v>
      </c>
      <c r="K83" s="1"/>
      <c r="L83" s="12" t="s">
        <v>1523</v>
      </c>
      <c r="M83" s="1"/>
      <c r="N83" s="13" t="s">
        <v>1524</v>
      </c>
      <c r="O83" s="12" t="s">
        <v>1523</v>
      </c>
      <c r="P83" s="1"/>
      <c r="Q83" s="1"/>
      <c r="R83" s="1" t="s">
        <v>11</v>
      </c>
      <c r="S83" s="1"/>
      <c r="T83" s="1" t="s">
        <v>121</v>
      </c>
      <c r="U83" s="12">
        <f>T83+(365*3)</f>
        <v>45557</v>
      </c>
      <c r="V83" s="12">
        <f>U83+60</f>
        <v>45617</v>
      </c>
      <c r="W83" s="13">
        <f ca="1">TODAY()-V83</f>
        <v>425</v>
      </c>
      <c r="X83" s="2" t="s">
        <v>1522</v>
      </c>
    </row>
    <row r="84" spans="1:24" x14ac:dyDescent="0.25">
      <c r="A84" s="1" t="s">
        <v>104</v>
      </c>
      <c r="B84" s="1" t="s">
        <v>122</v>
      </c>
      <c r="C84" s="1" t="s">
        <v>96</v>
      </c>
      <c r="D84" s="1" t="s">
        <v>138</v>
      </c>
      <c r="E84" s="1" t="s">
        <v>30</v>
      </c>
      <c r="F84" s="3">
        <v>69.061999999999998</v>
      </c>
      <c r="G84" s="3">
        <v>69.091999999999999</v>
      </c>
      <c r="H84" s="1" t="s">
        <v>137</v>
      </c>
      <c r="I84" s="13">
        <v>1</v>
      </c>
      <c r="J84" s="12" t="s">
        <v>1524</v>
      </c>
      <c r="K84" s="1"/>
      <c r="L84" s="12" t="s">
        <v>1523</v>
      </c>
      <c r="M84" s="1"/>
      <c r="N84" s="13">
        <v>20</v>
      </c>
      <c r="O84" s="12" t="s">
        <v>1523</v>
      </c>
      <c r="P84" s="13">
        <f>_xlfn.ISOWEEKNUM(U84)</f>
        <v>27</v>
      </c>
      <c r="Q84" s="1"/>
      <c r="R84" s="1" t="s">
        <v>11</v>
      </c>
      <c r="S84" s="1" t="s">
        <v>18</v>
      </c>
      <c r="T84" s="1" t="s">
        <v>124</v>
      </c>
      <c r="U84" s="12">
        <f>T84+(365*2)</f>
        <v>46208</v>
      </c>
      <c r="V84" s="12">
        <f>U84+60</f>
        <v>46268</v>
      </c>
      <c r="W84" s="13">
        <f ca="1">TODAY()-V84</f>
        <v>-226</v>
      </c>
      <c r="X84" s="2" t="s">
        <v>1522</v>
      </c>
    </row>
    <row r="85" spans="1:24" x14ac:dyDescent="0.25">
      <c r="A85" s="1" t="s">
        <v>104</v>
      </c>
      <c r="B85" s="1" t="s">
        <v>122</v>
      </c>
      <c r="C85" s="1" t="s">
        <v>96</v>
      </c>
      <c r="D85" s="1" t="s">
        <v>134</v>
      </c>
      <c r="E85" s="1" t="s">
        <v>97</v>
      </c>
      <c r="F85" s="3">
        <v>68.787999999999997</v>
      </c>
      <c r="G85" s="3">
        <v>68.816999999999993</v>
      </c>
      <c r="H85" s="1" t="s">
        <v>63</v>
      </c>
      <c r="I85" s="13">
        <v>1</v>
      </c>
      <c r="J85" s="12" t="s">
        <v>1524</v>
      </c>
      <c r="K85" s="1"/>
      <c r="L85" s="12" t="s">
        <v>1523</v>
      </c>
      <c r="M85" s="1"/>
      <c r="N85" s="13" t="s">
        <v>1524</v>
      </c>
      <c r="O85" s="12" t="s">
        <v>1523</v>
      </c>
      <c r="P85" s="1"/>
      <c r="Q85" s="1"/>
      <c r="R85" s="1" t="s">
        <v>11</v>
      </c>
      <c r="S85" s="1" t="s">
        <v>24</v>
      </c>
      <c r="T85" s="1" t="s">
        <v>121</v>
      </c>
      <c r="U85" s="12">
        <f>T85+(365*3)</f>
        <v>45557</v>
      </c>
      <c r="V85" s="12">
        <f>U85+60</f>
        <v>45617</v>
      </c>
      <c r="W85" s="13">
        <f ca="1">TODAY()-V85</f>
        <v>425</v>
      </c>
      <c r="X85" s="2" t="s">
        <v>1522</v>
      </c>
    </row>
    <row r="86" spans="1:24" x14ac:dyDescent="0.25">
      <c r="A86" s="1" t="s">
        <v>104</v>
      </c>
      <c r="B86" s="1" t="s">
        <v>122</v>
      </c>
      <c r="C86" s="1" t="s">
        <v>139</v>
      </c>
      <c r="D86" s="1" t="s">
        <v>141</v>
      </c>
      <c r="E86" s="1" t="s">
        <v>30</v>
      </c>
      <c r="F86" s="3">
        <v>69.292000000000002</v>
      </c>
      <c r="G86" s="3">
        <v>69.292000000000002</v>
      </c>
      <c r="H86" s="1" t="s">
        <v>95</v>
      </c>
      <c r="I86" s="13">
        <v>1</v>
      </c>
      <c r="J86" s="12" t="s">
        <v>1524</v>
      </c>
      <c r="K86" s="1"/>
      <c r="L86" s="12" t="s">
        <v>1523</v>
      </c>
      <c r="M86" s="1"/>
      <c r="N86" s="13">
        <v>20</v>
      </c>
      <c r="O86" s="12" t="s">
        <v>1523</v>
      </c>
      <c r="P86" s="13">
        <f>_xlfn.ISOWEEKNUM(U86)</f>
        <v>27</v>
      </c>
      <c r="Q86" s="1"/>
      <c r="R86" s="1" t="s">
        <v>11</v>
      </c>
      <c r="S86" s="1"/>
      <c r="T86" s="1" t="s">
        <v>124</v>
      </c>
      <c r="U86" s="12">
        <f>T86+(365*2)</f>
        <v>46208</v>
      </c>
      <c r="V86" s="12">
        <f>U86+60</f>
        <v>46268</v>
      </c>
      <c r="W86" s="13">
        <f ca="1">TODAY()-V86</f>
        <v>-226</v>
      </c>
      <c r="X86" s="2" t="s">
        <v>1522</v>
      </c>
    </row>
    <row r="87" spans="1:24" x14ac:dyDescent="0.25">
      <c r="A87" s="1" t="s">
        <v>104</v>
      </c>
      <c r="B87" s="1" t="s">
        <v>122</v>
      </c>
      <c r="C87" s="1" t="s">
        <v>139</v>
      </c>
      <c r="D87" s="1" t="s">
        <v>146</v>
      </c>
      <c r="E87" s="1" t="s">
        <v>30</v>
      </c>
      <c r="F87" s="3">
        <v>69.325000000000003</v>
      </c>
      <c r="G87" s="3">
        <v>69.353999999999999</v>
      </c>
      <c r="H87" s="1" t="s">
        <v>145</v>
      </c>
      <c r="I87" s="13">
        <v>1</v>
      </c>
      <c r="J87" s="12" t="s">
        <v>1524</v>
      </c>
      <c r="K87" s="1"/>
      <c r="L87" s="12" t="s">
        <v>1523</v>
      </c>
      <c r="M87" s="1"/>
      <c r="N87" s="13">
        <v>20</v>
      </c>
      <c r="O87" s="12" t="s">
        <v>1523</v>
      </c>
      <c r="P87" s="13">
        <f>_xlfn.ISOWEEKNUM(U87)</f>
        <v>27</v>
      </c>
      <c r="Q87" s="1"/>
      <c r="R87" s="1" t="s">
        <v>11</v>
      </c>
      <c r="S87" s="1" t="s">
        <v>24</v>
      </c>
      <c r="T87" s="1" t="s">
        <v>124</v>
      </c>
      <c r="U87" s="12">
        <f>T87+(365*2)</f>
        <v>46208</v>
      </c>
      <c r="V87" s="12">
        <f>U87+60</f>
        <v>46268</v>
      </c>
      <c r="W87" s="13">
        <f ca="1">TODAY()-V87</f>
        <v>-226</v>
      </c>
      <c r="X87" s="2" t="s">
        <v>1522</v>
      </c>
    </row>
    <row r="88" spans="1:24" x14ac:dyDescent="0.25">
      <c r="A88" s="1" t="s">
        <v>104</v>
      </c>
      <c r="B88" s="1" t="s">
        <v>122</v>
      </c>
      <c r="C88" s="1" t="s">
        <v>139</v>
      </c>
      <c r="D88" s="1" t="s">
        <v>140</v>
      </c>
      <c r="E88" s="1" t="s">
        <v>30</v>
      </c>
      <c r="F88" s="3">
        <v>69.290000000000006</v>
      </c>
      <c r="G88" s="3">
        <v>69.290000000000006</v>
      </c>
      <c r="H88" s="1" t="s">
        <v>127</v>
      </c>
      <c r="I88" s="13">
        <v>1</v>
      </c>
      <c r="J88" s="12" t="s">
        <v>1524</v>
      </c>
      <c r="K88" s="1"/>
      <c r="L88" s="12" t="s">
        <v>1523</v>
      </c>
      <c r="M88" s="1"/>
      <c r="N88" s="13">
        <v>20</v>
      </c>
      <c r="O88" s="12" t="s">
        <v>1523</v>
      </c>
      <c r="P88" s="13">
        <f>_xlfn.ISOWEEKNUM(U88)</f>
        <v>27</v>
      </c>
      <c r="Q88" s="1"/>
      <c r="R88" s="1" t="s">
        <v>11</v>
      </c>
      <c r="S88" s="1"/>
      <c r="T88" s="1" t="s">
        <v>124</v>
      </c>
      <c r="U88" s="12">
        <f>T88+(365*2)</f>
        <v>46208</v>
      </c>
      <c r="V88" s="12">
        <f>U88+60</f>
        <v>46268</v>
      </c>
      <c r="W88" s="13">
        <f ca="1">TODAY()-V88</f>
        <v>-226</v>
      </c>
      <c r="X88" s="2" t="s">
        <v>1522</v>
      </c>
    </row>
    <row r="89" spans="1:24" x14ac:dyDescent="0.25">
      <c r="A89" s="1" t="s">
        <v>104</v>
      </c>
      <c r="B89" s="1" t="s">
        <v>122</v>
      </c>
      <c r="C89" s="1" t="s">
        <v>139</v>
      </c>
      <c r="D89" s="1" t="s">
        <v>144</v>
      </c>
      <c r="E89" s="1" t="s">
        <v>30</v>
      </c>
      <c r="F89" s="3">
        <v>69.325000000000003</v>
      </c>
      <c r="G89" s="3">
        <v>69.355000000000004</v>
      </c>
      <c r="H89" s="1" t="s">
        <v>143</v>
      </c>
      <c r="I89" s="13">
        <v>1</v>
      </c>
      <c r="J89" s="12" t="s">
        <v>1524</v>
      </c>
      <c r="K89" s="1"/>
      <c r="L89" s="12" t="s">
        <v>1523</v>
      </c>
      <c r="M89" s="1"/>
      <c r="N89" s="13">
        <v>20</v>
      </c>
      <c r="O89" s="12" t="s">
        <v>1523</v>
      </c>
      <c r="P89" s="13">
        <f>_xlfn.ISOWEEKNUM(U89)</f>
        <v>27</v>
      </c>
      <c r="Q89" s="1"/>
      <c r="R89" s="1" t="s">
        <v>11</v>
      </c>
      <c r="S89" s="1" t="s">
        <v>24</v>
      </c>
      <c r="T89" s="1" t="s">
        <v>124</v>
      </c>
      <c r="U89" s="12">
        <f>T89+(365*2)</f>
        <v>46208</v>
      </c>
      <c r="V89" s="12">
        <f>U89+60</f>
        <v>46268</v>
      </c>
      <c r="W89" s="13">
        <f ca="1">TODAY()-V89</f>
        <v>-226</v>
      </c>
      <c r="X89" s="2" t="s">
        <v>1522</v>
      </c>
    </row>
    <row r="90" spans="1:24" x14ac:dyDescent="0.25">
      <c r="A90" s="1" t="s">
        <v>104</v>
      </c>
      <c r="B90" s="1" t="s">
        <v>122</v>
      </c>
      <c r="C90" s="1" t="s">
        <v>106</v>
      </c>
      <c r="D90" s="1" t="s">
        <v>147</v>
      </c>
      <c r="E90" s="1" t="s">
        <v>97</v>
      </c>
      <c r="F90" s="3">
        <v>69.471999999999994</v>
      </c>
      <c r="G90" s="3">
        <v>69.471999999999994</v>
      </c>
      <c r="H90" s="1" t="s">
        <v>37</v>
      </c>
      <c r="I90" s="13">
        <v>1</v>
      </c>
      <c r="J90" s="12" t="s">
        <v>1524</v>
      </c>
      <c r="K90" s="1"/>
      <c r="L90" s="12" t="s">
        <v>1523</v>
      </c>
      <c r="M90" s="1"/>
      <c r="N90" s="13" t="s">
        <v>1524</v>
      </c>
      <c r="O90" s="12" t="s">
        <v>1523</v>
      </c>
      <c r="P90" s="1"/>
      <c r="Q90" s="1"/>
      <c r="R90" s="1" t="s">
        <v>11</v>
      </c>
      <c r="S90" s="1"/>
      <c r="T90" s="1" t="s">
        <v>121</v>
      </c>
      <c r="U90" s="12">
        <f>T90+(365*3)</f>
        <v>45557</v>
      </c>
      <c r="V90" s="12">
        <f>U90+60</f>
        <v>45617</v>
      </c>
      <c r="W90" s="13">
        <f ca="1">TODAY()-V90</f>
        <v>425</v>
      </c>
      <c r="X90" s="2" t="s">
        <v>1522</v>
      </c>
    </row>
    <row r="91" spans="1:24" x14ac:dyDescent="0.25">
      <c r="A91" s="1" t="s">
        <v>104</v>
      </c>
      <c r="B91" s="1" t="s">
        <v>122</v>
      </c>
      <c r="C91" s="1" t="s">
        <v>96</v>
      </c>
      <c r="D91" s="1" t="s">
        <v>150</v>
      </c>
      <c r="E91" s="1" t="s">
        <v>30</v>
      </c>
      <c r="F91" s="3">
        <v>69.506</v>
      </c>
      <c r="G91" s="3">
        <v>69.537000000000006</v>
      </c>
      <c r="H91" s="1" t="s">
        <v>149</v>
      </c>
      <c r="I91" s="13">
        <v>1</v>
      </c>
      <c r="J91" s="12" t="s">
        <v>1524</v>
      </c>
      <c r="K91" s="1"/>
      <c r="L91" s="12" t="s">
        <v>1523</v>
      </c>
      <c r="M91" s="1"/>
      <c r="N91" s="13">
        <v>20</v>
      </c>
      <c r="O91" s="12" t="s">
        <v>1523</v>
      </c>
      <c r="P91" s="13">
        <f>_xlfn.ISOWEEKNUM(U91)</f>
        <v>27</v>
      </c>
      <c r="Q91" s="1"/>
      <c r="R91" s="1" t="s">
        <v>11</v>
      </c>
      <c r="S91" s="1" t="s">
        <v>24</v>
      </c>
      <c r="T91" s="1" t="s">
        <v>124</v>
      </c>
      <c r="U91" s="12">
        <f>T91+(365*2)</f>
        <v>46208</v>
      </c>
      <c r="V91" s="12">
        <f>U91+60</f>
        <v>46268</v>
      </c>
      <c r="W91" s="13">
        <f ca="1">TODAY()-V91</f>
        <v>-226</v>
      </c>
      <c r="X91" s="2" t="s">
        <v>1522</v>
      </c>
    </row>
    <row r="92" spans="1:24" x14ac:dyDescent="0.25">
      <c r="A92" s="1" t="s">
        <v>104</v>
      </c>
      <c r="B92" s="1" t="s">
        <v>122</v>
      </c>
      <c r="C92" s="1" t="s">
        <v>96</v>
      </c>
      <c r="D92" s="1" t="s">
        <v>151</v>
      </c>
      <c r="E92" s="1" t="s">
        <v>30</v>
      </c>
      <c r="F92" s="3">
        <v>69.543000000000006</v>
      </c>
      <c r="G92" s="3">
        <v>69.543000000000006</v>
      </c>
      <c r="H92" s="1" t="s">
        <v>145</v>
      </c>
      <c r="I92" s="13">
        <v>1</v>
      </c>
      <c r="J92" s="12" t="s">
        <v>1524</v>
      </c>
      <c r="K92" s="1"/>
      <c r="L92" s="12" t="s">
        <v>1523</v>
      </c>
      <c r="M92" s="1"/>
      <c r="N92" s="13">
        <v>20</v>
      </c>
      <c r="O92" s="12" t="s">
        <v>1523</v>
      </c>
      <c r="P92" s="13">
        <f>_xlfn.ISOWEEKNUM(U92)</f>
        <v>27</v>
      </c>
      <c r="Q92" s="1"/>
      <c r="R92" s="1" t="s">
        <v>11</v>
      </c>
      <c r="S92" s="1"/>
      <c r="T92" s="1" t="s">
        <v>124</v>
      </c>
      <c r="U92" s="12">
        <f>T92+(365*2)</f>
        <v>46208</v>
      </c>
      <c r="V92" s="12">
        <f>U92+60</f>
        <v>46268</v>
      </c>
      <c r="W92" s="13">
        <f ca="1">TODAY()-V92</f>
        <v>-226</v>
      </c>
      <c r="X92" s="2" t="s">
        <v>1522</v>
      </c>
    </row>
    <row r="93" spans="1:24" x14ac:dyDescent="0.25">
      <c r="A93" s="1" t="s">
        <v>104</v>
      </c>
      <c r="B93" s="1" t="s">
        <v>122</v>
      </c>
      <c r="C93" s="1" t="s">
        <v>118</v>
      </c>
      <c r="D93" s="1" t="s">
        <v>152</v>
      </c>
      <c r="E93" s="1" t="s">
        <v>30</v>
      </c>
      <c r="F93" s="3">
        <v>69.584000000000003</v>
      </c>
      <c r="G93" s="3">
        <v>69.63</v>
      </c>
      <c r="H93" s="1" t="s">
        <v>145</v>
      </c>
      <c r="I93" s="13">
        <v>1</v>
      </c>
      <c r="J93" s="12" t="s">
        <v>1524</v>
      </c>
      <c r="K93" s="1"/>
      <c r="L93" s="12" t="s">
        <v>1523</v>
      </c>
      <c r="M93" s="1"/>
      <c r="N93" s="13">
        <v>20</v>
      </c>
      <c r="O93" s="12" t="s">
        <v>1523</v>
      </c>
      <c r="P93" s="13">
        <f>_xlfn.ISOWEEKNUM(U93)</f>
        <v>27</v>
      </c>
      <c r="Q93" s="1"/>
      <c r="R93" s="1" t="s">
        <v>11</v>
      </c>
      <c r="S93" s="1" t="s">
        <v>24</v>
      </c>
      <c r="T93" s="1" t="s">
        <v>124</v>
      </c>
      <c r="U93" s="12">
        <f>T93+(365*2)</f>
        <v>46208</v>
      </c>
      <c r="V93" s="12">
        <f>U93+60</f>
        <v>46268</v>
      </c>
      <c r="W93" s="13">
        <f ca="1">TODAY()-V93</f>
        <v>-226</v>
      </c>
      <c r="X93" s="2" t="s">
        <v>1522</v>
      </c>
    </row>
    <row r="94" spans="1:24" x14ac:dyDescent="0.25">
      <c r="A94" s="1" t="s">
        <v>104</v>
      </c>
      <c r="B94" s="1" t="s">
        <v>122</v>
      </c>
      <c r="C94" s="1" t="s">
        <v>106</v>
      </c>
      <c r="D94" s="1" t="s">
        <v>153</v>
      </c>
      <c r="E94" s="1" t="s">
        <v>97</v>
      </c>
      <c r="F94" s="3">
        <v>69.599000000000004</v>
      </c>
      <c r="G94" s="3">
        <v>69.599000000000004</v>
      </c>
      <c r="H94" s="1" t="s">
        <v>34</v>
      </c>
      <c r="I94" s="13">
        <v>1</v>
      </c>
      <c r="J94" s="12" t="s">
        <v>1524</v>
      </c>
      <c r="K94" s="1"/>
      <c r="L94" s="12" t="s">
        <v>1523</v>
      </c>
      <c r="M94" s="1"/>
      <c r="N94" s="13" t="s">
        <v>1524</v>
      </c>
      <c r="O94" s="12" t="s">
        <v>1523</v>
      </c>
      <c r="P94" s="1"/>
      <c r="Q94" s="1"/>
      <c r="R94" s="1" t="s">
        <v>11</v>
      </c>
      <c r="S94" s="1"/>
      <c r="T94" s="1" t="s">
        <v>121</v>
      </c>
      <c r="U94" s="12">
        <f>T94+(365*3)</f>
        <v>45557</v>
      </c>
      <c r="V94" s="12">
        <f>U94+60</f>
        <v>45617</v>
      </c>
      <c r="W94" s="13">
        <f ca="1">TODAY()-V94</f>
        <v>425</v>
      </c>
      <c r="X94" s="2" t="s">
        <v>1522</v>
      </c>
    </row>
    <row r="95" spans="1:24" x14ac:dyDescent="0.25">
      <c r="A95" s="1" t="s">
        <v>104</v>
      </c>
      <c r="B95" s="1" t="s">
        <v>122</v>
      </c>
      <c r="C95" s="1" t="s">
        <v>96</v>
      </c>
      <c r="D95" s="1" t="s">
        <v>154</v>
      </c>
      <c r="E95" s="1" t="s">
        <v>30</v>
      </c>
      <c r="F95" s="3">
        <v>69.634</v>
      </c>
      <c r="G95" s="3">
        <v>69.662999999999997</v>
      </c>
      <c r="H95" s="1" t="s">
        <v>98</v>
      </c>
      <c r="I95" s="13">
        <v>1</v>
      </c>
      <c r="J95" s="12" t="s">
        <v>1524</v>
      </c>
      <c r="K95" s="1"/>
      <c r="L95" s="12" t="s">
        <v>1523</v>
      </c>
      <c r="M95" s="1"/>
      <c r="N95" s="13">
        <v>20</v>
      </c>
      <c r="O95" s="12" t="s">
        <v>1523</v>
      </c>
      <c r="P95" s="13">
        <f>_xlfn.ISOWEEKNUM(U95)</f>
        <v>27</v>
      </c>
      <c r="Q95" s="1"/>
      <c r="R95" s="1" t="s">
        <v>11</v>
      </c>
      <c r="S95" s="1" t="s">
        <v>24</v>
      </c>
      <c r="T95" s="1" t="s">
        <v>124</v>
      </c>
      <c r="U95" s="12">
        <f>T95+(365*2)</f>
        <v>46208</v>
      </c>
      <c r="V95" s="12">
        <f>U95+60</f>
        <v>46268</v>
      </c>
      <c r="W95" s="13">
        <f ca="1">TODAY()-V95</f>
        <v>-226</v>
      </c>
      <c r="X95" s="2" t="s">
        <v>1522</v>
      </c>
    </row>
    <row r="96" spans="1:24" x14ac:dyDescent="0.25">
      <c r="A96" s="1" t="s">
        <v>104</v>
      </c>
      <c r="B96" s="1" t="s">
        <v>122</v>
      </c>
      <c r="C96" s="1" t="s">
        <v>118</v>
      </c>
      <c r="D96" s="1" t="s">
        <v>123</v>
      </c>
      <c r="E96" s="1" t="s">
        <v>30</v>
      </c>
      <c r="F96" s="3">
        <v>1.8049999999999999</v>
      </c>
      <c r="G96" s="3">
        <v>71.308000000000007</v>
      </c>
      <c r="H96" s="1" t="s">
        <v>20</v>
      </c>
      <c r="I96" s="13">
        <v>1</v>
      </c>
      <c r="J96" s="12" t="s">
        <v>1524</v>
      </c>
      <c r="K96" s="1"/>
      <c r="L96" s="12" t="s">
        <v>1523</v>
      </c>
      <c r="M96" s="1"/>
      <c r="N96" s="13">
        <v>20</v>
      </c>
      <c r="O96" s="12" t="s">
        <v>1523</v>
      </c>
      <c r="P96" s="13">
        <f>_xlfn.ISOWEEKNUM(U96)</f>
        <v>27</v>
      </c>
      <c r="Q96" s="1"/>
      <c r="R96" s="1" t="s">
        <v>11</v>
      </c>
      <c r="S96" s="1" t="s">
        <v>24</v>
      </c>
      <c r="T96" s="1" t="s">
        <v>124</v>
      </c>
      <c r="U96" s="12">
        <f>T96+(365*2)</f>
        <v>46208</v>
      </c>
      <c r="V96" s="12">
        <f>U96+60</f>
        <v>46268</v>
      </c>
      <c r="W96" s="13">
        <f ca="1">TODAY()-V96</f>
        <v>-226</v>
      </c>
      <c r="X96" s="2" t="s">
        <v>1522</v>
      </c>
    </row>
    <row r="97" spans="1:24" x14ac:dyDescent="0.25">
      <c r="A97" s="1" t="s">
        <v>104</v>
      </c>
      <c r="B97" s="1" t="s">
        <v>168</v>
      </c>
      <c r="C97" s="1" t="s">
        <v>120</v>
      </c>
      <c r="D97" s="1" t="s">
        <v>34</v>
      </c>
      <c r="E97" s="1" t="s">
        <v>12</v>
      </c>
      <c r="F97" s="3">
        <v>98.884</v>
      </c>
      <c r="G97" s="3">
        <v>98.929000000000002</v>
      </c>
      <c r="H97" s="1" t="s">
        <v>169</v>
      </c>
      <c r="I97" s="13">
        <v>1</v>
      </c>
      <c r="J97" s="12" t="s">
        <v>1524</v>
      </c>
      <c r="K97" s="1"/>
      <c r="L97" s="12" t="s">
        <v>1523</v>
      </c>
      <c r="M97" s="1"/>
      <c r="N97" s="13">
        <v>20</v>
      </c>
      <c r="O97" s="12" t="s">
        <v>1523</v>
      </c>
      <c r="P97" s="13">
        <f>_xlfn.ISOWEEKNUM(U97)</f>
        <v>23</v>
      </c>
      <c r="Q97" s="1"/>
      <c r="R97" s="1" t="s">
        <v>11</v>
      </c>
      <c r="S97" s="1" t="s">
        <v>18</v>
      </c>
      <c r="T97" s="1" t="s">
        <v>19</v>
      </c>
      <c r="U97" s="12">
        <f>T97+(365*1)</f>
        <v>46177</v>
      </c>
      <c r="V97" s="12">
        <f>U97+60</f>
        <v>46237</v>
      </c>
      <c r="W97" s="13">
        <f ca="1">TODAY()-V97</f>
        <v>-195</v>
      </c>
      <c r="X97" s="2" t="s">
        <v>1522</v>
      </c>
    </row>
    <row r="98" spans="1:24" x14ac:dyDescent="0.25">
      <c r="A98" s="1" t="s">
        <v>104</v>
      </c>
      <c r="B98" s="1" t="s">
        <v>110</v>
      </c>
      <c r="C98" s="1" t="s">
        <v>111</v>
      </c>
      <c r="D98" s="1" t="s">
        <v>103</v>
      </c>
      <c r="E98" s="1" t="s">
        <v>30</v>
      </c>
      <c r="F98" s="3">
        <v>38.034999999999997</v>
      </c>
      <c r="G98" s="3">
        <v>38.08</v>
      </c>
      <c r="H98" s="1" t="s">
        <v>34</v>
      </c>
      <c r="I98" s="13">
        <v>1</v>
      </c>
      <c r="J98" s="12" t="s">
        <v>1524</v>
      </c>
      <c r="K98" s="1"/>
      <c r="L98" s="12" t="s">
        <v>1523</v>
      </c>
      <c r="M98" s="1"/>
      <c r="N98" s="13">
        <v>20</v>
      </c>
      <c r="O98" s="12" t="s">
        <v>1523</v>
      </c>
      <c r="P98" s="13">
        <f>_xlfn.ISOWEEKNUM(U98)</f>
        <v>28</v>
      </c>
      <c r="Q98" s="1"/>
      <c r="R98" s="1" t="s">
        <v>11</v>
      </c>
      <c r="S98" s="1" t="s">
        <v>18</v>
      </c>
      <c r="T98" s="1" t="s">
        <v>114</v>
      </c>
      <c r="U98" s="12">
        <f>T98+(365*2)</f>
        <v>46215</v>
      </c>
      <c r="V98" s="12">
        <f>U98+60</f>
        <v>46275</v>
      </c>
      <c r="W98" s="13">
        <f ca="1">TODAY()-V98</f>
        <v>-233</v>
      </c>
      <c r="X98" s="2" t="s">
        <v>1522</v>
      </c>
    </row>
    <row r="99" spans="1:24" x14ac:dyDescent="0.25">
      <c r="A99" s="1" t="s">
        <v>104</v>
      </c>
      <c r="B99" s="1" t="s">
        <v>110</v>
      </c>
      <c r="C99" s="1" t="s">
        <v>111</v>
      </c>
      <c r="D99" s="1" t="s">
        <v>112</v>
      </c>
      <c r="E99" s="1" t="s">
        <v>30</v>
      </c>
      <c r="F99" s="3">
        <v>37.26</v>
      </c>
      <c r="G99" s="3">
        <v>37.305</v>
      </c>
      <c r="H99" s="1" t="s">
        <v>34</v>
      </c>
      <c r="I99" s="13">
        <v>1</v>
      </c>
      <c r="J99" s="12" t="s">
        <v>1524</v>
      </c>
      <c r="K99" s="1"/>
      <c r="L99" s="12" t="s">
        <v>1523</v>
      </c>
      <c r="M99" s="1"/>
      <c r="N99" s="13">
        <v>20</v>
      </c>
      <c r="O99" s="12" t="s">
        <v>1523</v>
      </c>
      <c r="P99" s="13">
        <f>_xlfn.ISOWEEKNUM(U99)</f>
        <v>28</v>
      </c>
      <c r="Q99" s="1"/>
      <c r="R99" s="1" t="s">
        <v>11</v>
      </c>
      <c r="S99" s="1"/>
      <c r="T99" s="1" t="s">
        <v>114</v>
      </c>
      <c r="U99" s="12">
        <f>T99+(365*2)</f>
        <v>46215</v>
      </c>
      <c r="V99" s="12">
        <f>U99+60</f>
        <v>46275</v>
      </c>
      <c r="W99" s="13">
        <f ca="1">TODAY()-V99</f>
        <v>-233</v>
      </c>
      <c r="X99" s="2" t="s">
        <v>1522</v>
      </c>
    </row>
    <row r="100" spans="1:24" x14ac:dyDescent="0.25">
      <c r="A100" s="1" t="s">
        <v>104</v>
      </c>
      <c r="B100" s="1" t="s">
        <v>110</v>
      </c>
      <c r="C100" s="1" t="s">
        <v>109</v>
      </c>
      <c r="D100" s="1" t="s">
        <v>115</v>
      </c>
      <c r="E100" s="1" t="s">
        <v>30</v>
      </c>
      <c r="F100" s="3">
        <v>37.347999999999999</v>
      </c>
      <c r="G100" s="3">
        <v>37.393000000000001</v>
      </c>
      <c r="H100" s="1" t="s">
        <v>10</v>
      </c>
      <c r="I100" s="13">
        <v>1</v>
      </c>
      <c r="J100" s="12" t="s">
        <v>1524</v>
      </c>
      <c r="K100" s="1"/>
      <c r="L100" s="12" t="s">
        <v>1523</v>
      </c>
      <c r="M100" s="1"/>
      <c r="N100" s="13">
        <v>20</v>
      </c>
      <c r="O100" s="12" t="s">
        <v>1523</v>
      </c>
      <c r="P100" s="13">
        <f>_xlfn.ISOWEEKNUM(U100)</f>
        <v>28</v>
      </c>
      <c r="Q100" s="1"/>
      <c r="R100" s="1" t="s">
        <v>11</v>
      </c>
      <c r="S100" s="1" t="s">
        <v>24</v>
      </c>
      <c r="T100" s="1" t="s">
        <v>114</v>
      </c>
      <c r="U100" s="12">
        <f>T100+(365*2)</f>
        <v>46215</v>
      </c>
      <c r="V100" s="12">
        <f>U100+60</f>
        <v>46275</v>
      </c>
      <c r="W100" s="13">
        <f ca="1">TODAY()-V100</f>
        <v>-233</v>
      </c>
      <c r="X100" s="2" t="s">
        <v>1522</v>
      </c>
    </row>
    <row r="101" spans="1:24" x14ac:dyDescent="0.25">
      <c r="A101" s="1" t="s">
        <v>104</v>
      </c>
      <c r="B101" s="1" t="s">
        <v>105</v>
      </c>
      <c r="C101" s="1" t="s">
        <v>96</v>
      </c>
      <c r="D101" s="1" t="s">
        <v>94</v>
      </c>
      <c r="E101" s="1" t="s">
        <v>12</v>
      </c>
      <c r="F101" s="3">
        <v>25.488</v>
      </c>
      <c r="G101" s="3">
        <v>25.516999999999999</v>
      </c>
      <c r="H101" s="1" t="s">
        <v>34</v>
      </c>
      <c r="I101" s="13">
        <v>1</v>
      </c>
      <c r="J101" s="12" t="s">
        <v>1524</v>
      </c>
      <c r="K101" s="1"/>
      <c r="L101" s="12" t="s">
        <v>1523</v>
      </c>
      <c r="M101" s="1"/>
      <c r="N101" s="13">
        <v>20</v>
      </c>
      <c r="O101" s="12" t="s">
        <v>1523</v>
      </c>
      <c r="P101" s="13">
        <f>_xlfn.ISOWEEKNUM(U101)</f>
        <v>23</v>
      </c>
      <c r="Q101" s="1"/>
      <c r="R101" s="1" t="s">
        <v>11</v>
      </c>
      <c r="S101" s="1" t="s">
        <v>24</v>
      </c>
      <c r="T101" s="1" t="s">
        <v>59</v>
      </c>
      <c r="U101" s="12">
        <f>T101+(365*1)</f>
        <v>46178</v>
      </c>
      <c r="V101" s="12">
        <f>U101+60</f>
        <v>46238</v>
      </c>
      <c r="W101" s="13">
        <f ca="1">TODAY()-V101</f>
        <v>-196</v>
      </c>
      <c r="X101" s="2" t="s">
        <v>1522</v>
      </c>
    </row>
    <row r="102" spans="1:24" x14ac:dyDescent="0.25">
      <c r="A102" s="1" t="s">
        <v>104</v>
      </c>
      <c r="B102" s="1" t="s">
        <v>105</v>
      </c>
      <c r="C102" s="1" t="s">
        <v>109</v>
      </c>
      <c r="D102" s="1" t="s">
        <v>103</v>
      </c>
      <c r="E102" s="1" t="s">
        <v>12</v>
      </c>
      <c r="F102" s="3">
        <v>26.216000000000001</v>
      </c>
      <c r="G102" s="3">
        <v>26.260999999999999</v>
      </c>
      <c r="H102" s="1" t="s">
        <v>34</v>
      </c>
      <c r="I102" s="13">
        <v>1</v>
      </c>
      <c r="J102" s="12" t="s">
        <v>1524</v>
      </c>
      <c r="K102" s="1"/>
      <c r="L102" s="12" t="s">
        <v>1523</v>
      </c>
      <c r="M102" s="1"/>
      <c r="N102" s="13">
        <v>20</v>
      </c>
      <c r="O102" s="12" t="s">
        <v>1523</v>
      </c>
      <c r="P102" s="13">
        <f>_xlfn.ISOWEEKNUM(U102)</f>
        <v>23</v>
      </c>
      <c r="Q102" s="1"/>
      <c r="R102" s="1" t="s">
        <v>11</v>
      </c>
      <c r="S102" s="1" t="s">
        <v>18</v>
      </c>
      <c r="T102" s="1" t="s">
        <v>59</v>
      </c>
      <c r="U102" s="12">
        <f>T102+(365*1)</f>
        <v>46178</v>
      </c>
      <c r="V102" s="12">
        <f>U102+60</f>
        <v>46238</v>
      </c>
      <c r="W102" s="13">
        <f ca="1">TODAY()-V102</f>
        <v>-196</v>
      </c>
      <c r="X102" s="2" t="s">
        <v>1522</v>
      </c>
    </row>
    <row r="103" spans="1:24" x14ac:dyDescent="0.25">
      <c r="A103" s="1" t="s">
        <v>104</v>
      </c>
      <c r="B103" s="1" t="s">
        <v>105</v>
      </c>
      <c r="C103" s="1" t="s">
        <v>106</v>
      </c>
      <c r="D103" s="1" t="s">
        <v>108</v>
      </c>
      <c r="E103" s="1" t="s">
        <v>97</v>
      </c>
      <c r="F103" s="3">
        <v>25.713999999999999</v>
      </c>
      <c r="G103" s="3">
        <v>25.742999999999999</v>
      </c>
      <c r="H103" s="1" t="s">
        <v>107</v>
      </c>
      <c r="I103" s="13">
        <v>1</v>
      </c>
      <c r="J103" s="12" t="s">
        <v>1524</v>
      </c>
      <c r="K103" s="1"/>
      <c r="L103" s="12" t="s">
        <v>1523</v>
      </c>
      <c r="M103" s="1"/>
      <c r="N103" s="13" t="s">
        <v>1524</v>
      </c>
      <c r="O103" s="12" t="s">
        <v>1523</v>
      </c>
      <c r="P103" s="1"/>
      <c r="Q103" s="1"/>
      <c r="R103" s="1" t="s">
        <v>11</v>
      </c>
      <c r="S103" s="1" t="s">
        <v>18</v>
      </c>
      <c r="T103" s="1" t="s">
        <v>100</v>
      </c>
      <c r="U103" s="12">
        <f>T103+(365*3)</f>
        <v>46218</v>
      </c>
      <c r="V103" s="12">
        <f>U103+60</f>
        <v>46278</v>
      </c>
      <c r="W103" s="13">
        <f ca="1">TODAY()-V103</f>
        <v>-236</v>
      </c>
      <c r="X103" s="2" t="s">
        <v>1522</v>
      </c>
    </row>
    <row r="104" spans="1:24" x14ac:dyDescent="0.25">
      <c r="A104" s="1" t="s">
        <v>104</v>
      </c>
      <c r="B104" s="1" t="s">
        <v>157</v>
      </c>
      <c r="C104" s="1" t="s">
        <v>118</v>
      </c>
      <c r="D104" s="1" t="s">
        <v>94</v>
      </c>
      <c r="E104" s="1" t="s">
        <v>12</v>
      </c>
      <c r="F104" s="3">
        <v>85.021000000000001</v>
      </c>
      <c r="G104" s="3">
        <v>85.066000000000003</v>
      </c>
      <c r="H104" s="1" t="s">
        <v>34</v>
      </c>
      <c r="I104" s="13">
        <v>1</v>
      </c>
      <c r="J104" s="12" t="s">
        <v>1524</v>
      </c>
      <c r="K104" s="1"/>
      <c r="L104" s="12" t="s">
        <v>1523</v>
      </c>
      <c r="M104" s="1"/>
      <c r="N104" s="13">
        <v>20</v>
      </c>
      <c r="O104" s="12" t="s">
        <v>1523</v>
      </c>
      <c r="P104" s="13">
        <f>_xlfn.ISOWEEKNUM(U104)</f>
        <v>23</v>
      </c>
      <c r="Q104" s="1"/>
      <c r="R104" s="1" t="s">
        <v>11</v>
      </c>
      <c r="S104" s="1" t="s">
        <v>18</v>
      </c>
      <c r="T104" s="1" t="s">
        <v>59</v>
      </c>
      <c r="U104" s="12">
        <f>T104+(365*1)</f>
        <v>46178</v>
      </c>
      <c r="V104" s="12">
        <f>U104+60</f>
        <v>46238</v>
      </c>
      <c r="W104" s="13">
        <f ca="1">TODAY()-V104</f>
        <v>-196</v>
      </c>
      <c r="X104" s="2" t="s">
        <v>1522</v>
      </c>
    </row>
    <row r="105" spans="1:24" x14ac:dyDescent="0.25">
      <c r="A105" s="1" t="s">
        <v>104</v>
      </c>
      <c r="B105" s="1" t="s">
        <v>157</v>
      </c>
      <c r="C105" s="1" t="s">
        <v>118</v>
      </c>
      <c r="D105" s="1" t="s">
        <v>103</v>
      </c>
      <c r="E105" s="1" t="s">
        <v>12</v>
      </c>
      <c r="F105" s="3">
        <v>85.81</v>
      </c>
      <c r="G105" s="3">
        <v>85.855000000000004</v>
      </c>
      <c r="H105" s="1" t="s">
        <v>20</v>
      </c>
      <c r="I105" s="13">
        <v>1</v>
      </c>
      <c r="J105" s="12" t="s">
        <v>1524</v>
      </c>
      <c r="K105" s="1"/>
      <c r="L105" s="12" t="s">
        <v>1523</v>
      </c>
      <c r="M105" s="1"/>
      <c r="N105" s="13">
        <v>20</v>
      </c>
      <c r="O105" s="12" t="s">
        <v>1523</v>
      </c>
      <c r="P105" s="13">
        <f>_xlfn.ISOWEEKNUM(U105)</f>
        <v>23</v>
      </c>
      <c r="Q105" s="1"/>
      <c r="R105" s="1" t="s">
        <v>11</v>
      </c>
      <c r="S105" s="1" t="s">
        <v>18</v>
      </c>
      <c r="T105" s="1" t="s">
        <v>59</v>
      </c>
      <c r="U105" s="12">
        <f>T105+(365*1)</f>
        <v>46178</v>
      </c>
      <c r="V105" s="12">
        <f>U105+60</f>
        <v>46238</v>
      </c>
      <c r="W105" s="13">
        <f ca="1">TODAY()-V105</f>
        <v>-196</v>
      </c>
      <c r="X105" s="2" t="s">
        <v>1522</v>
      </c>
    </row>
    <row r="106" spans="1:24" x14ac:dyDescent="0.25">
      <c r="A106" s="1" t="s">
        <v>104</v>
      </c>
      <c r="B106" s="1" t="s">
        <v>157</v>
      </c>
      <c r="C106" s="1" t="s">
        <v>106</v>
      </c>
      <c r="D106" s="1" t="s">
        <v>145</v>
      </c>
      <c r="E106" s="1" t="s">
        <v>97</v>
      </c>
      <c r="F106" s="3">
        <v>85.557000000000002</v>
      </c>
      <c r="G106" s="3">
        <v>85.585999999999999</v>
      </c>
      <c r="H106" s="1" t="s">
        <v>159</v>
      </c>
      <c r="I106" s="13">
        <v>1</v>
      </c>
      <c r="J106" s="12" t="s">
        <v>1524</v>
      </c>
      <c r="K106" s="1"/>
      <c r="L106" s="12" t="s">
        <v>1523</v>
      </c>
      <c r="M106" s="1"/>
      <c r="N106" s="13" t="s">
        <v>1524</v>
      </c>
      <c r="O106" s="12" t="s">
        <v>1523</v>
      </c>
      <c r="P106" s="1"/>
      <c r="Q106" s="1"/>
      <c r="R106" s="1" t="s">
        <v>11</v>
      </c>
      <c r="S106" s="1" t="s">
        <v>18</v>
      </c>
      <c r="T106" s="1" t="s">
        <v>156</v>
      </c>
      <c r="U106" s="12">
        <f>T106+(365*3)</f>
        <v>45558</v>
      </c>
      <c r="V106" s="12">
        <f>U106+60</f>
        <v>45618</v>
      </c>
      <c r="W106" s="13">
        <f ca="1">TODAY()-V106</f>
        <v>424</v>
      </c>
      <c r="X106" s="2" t="s">
        <v>1522</v>
      </c>
    </row>
    <row r="107" spans="1:24" x14ac:dyDescent="0.25">
      <c r="A107" s="1" t="s">
        <v>104</v>
      </c>
      <c r="B107" s="1" t="s">
        <v>172</v>
      </c>
      <c r="C107" s="1" t="s">
        <v>173</v>
      </c>
      <c r="D107" s="1" t="s">
        <v>94</v>
      </c>
      <c r="E107" s="1" t="s">
        <v>12</v>
      </c>
      <c r="F107" s="3">
        <v>103.29900000000001</v>
      </c>
      <c r="G107" s="3">
        <v>103.29900000000001</v>
      </c>
      <c r="H107" s="1" t="s">
        <v>20</v>
      </c>
      <c r="I107" s="13">
        <v>1</v>
      </c>
      <c r="J107" s="12" t="s">
        <v>1524</v>
      </c>
      <c r="K107" s="1"/>
      <c r="L107" s="12" t="s">
        <v>1523</v>
      </c>
      <c r="M107" s="1"/>
      <c r="N107" s="13">
        <v>20</v>
      </c>
      <c r="O107" s="12" t="s">
        <v>1523</v>
      </c>
      <c r="P107" s="13">
        <f>_xlfn.ISOWEEKNUM(U107)</f>
        <v>23</v>
      </c>
      <c r="Q107" s="1"/>
      <c r="R107" s="1" t="s">
        <v>11</v>
      </c>
      <c r="S107" s="1"/>
      <c r="T107" s="1" t="s">
        <v>19</v>
      </c>
      <c r="U107" s="12">
        <f>T107+(365*1)</f>
        <v>46177</v>
      </c>
      <c r="V107" s="12">
        <f>U107+60</f>
        <v>46237</v>
      </c>
      <c r="W107" s="13">
        <f ca="1">TODAY()-V107</f>
        <v>-195</v>
      </c>
      <c r="X107" s="2" t="s">
        <v>1522</v>
      </c>
    </row>
    <row r="108" spans="1:24" x14ac:dyDescent="0.25">
      <c r="A108" s="1" t="s">
        <v>104</v>
      </c>
      <c r="B108" s="1" t="s">
        <v>172</v>
      </c>
      <c r="C108" s="1" t="s">
        <v>60</v>
      </c>
      <c r="D108" s="1" t="s">
        <v>103</v>
      </c>
      <c r="E108" s="1" t="s">
        <v>12</v>
      </c>
      <c r="F108" s="3">
        <v>104.07299999999999</v>
      </c>
      <c r="G108" s="3">
        <v>104.10599999999999</v>
      </c>
      <c r="H108" s="1" t="s">
        <v>20</v>
      </c>
      <c r="I108" s="13">
        <v>1</v>
      </c>
      <c r="J108" s="12" t="s">
        <v>1524</v>
      </c>
      <c r="K108" s="1"/>
      <c r="L108" s="12" t="s">
        <v>1523</v>
      </c>
      <c r="M108" s="1"/>
      <c r="N108" s="13">
        <v>20</v>
      </c>
      <c r="O108" s="12" t="s">
        <v>1523</v>
      </c>
      <c r="P108" s="13">
        <f>_xlfn.ISOWEEKNUM(U108)</f>
        <v>23</v>
      </c>
      <c r="Q108" s="1"/>
      <c r="R108" s="1" t="s">
        <v>11</v>
      </c>
      <c r="S108" s="1" t="s">
        <v>18</v>
      </c>
      <c r="T108" s="1" t="s">
        <v>19</v>
      </c>
      <c r="U108" s="12">
        <f>T108+(365*1)</f>
        <v>46177</v>
      </c>
      <c r="V108" s="12">
        <f>U108+60</f>
        <v>46237</v>
      </c>
      <c r="W108" s="13">
        <f ca="1">TODAY()-V108</f>
        <v>-195</v>
      </c>
      <c r="X108" s="2" t="s">
        <v>1522</v>
      </c>
    </row>
    <row r="109" spans="1:24" x14ac:dyDescent="0.25">
      <c r="A109" s="1" t="s">
        <v>104</v>
      </c>
      <c r="B109" s="1" t="s">
        <v>172</v>
      </c>
      <c r="C109" s="1" t="s">
        <v>60</v>
      </c>
      <c r="D109" s="1" t="s">
        <v>98</v>
      </c>
      <c r="E109" s="1" t="s">
        <v>97</v>
      </c>
      <c r="F109" s="3">
        <v>103.73099999999999</v>
      </c>
      <c r="G109" s="3">
        <v>103.764</v>
      </c>
      <c r="H109" s="1" t="s">
        <v>34</v>
      </c>
      <c r="I109" s="13">
        <v>1</v>
      </c>
      <c r="J109" s="12" t="s">
        <v>1524</v>
      </c>
      <c r="K109" s="1"/>
      <c r="L109" s="12" t="s">
        <v>1523</v>
      </c>
      <c r="M109" s="1"/>
      <c r="N109" s="13" t="s">
        <v>1524</v>
      </c>
      <c r="O109" s="12" t="s">
        <v>1523</v>
      </c>
      <c r="P109" s="1"/>
      <c r="Q109" s="1"/>
      <c r="R109" s="1" t="s">
        <v>11</v>
      </c>
      <c r="S109" s="1" t="s">
        <v>18</v>
      </c>
      <c r="T109" s="1" t="s">
        <v>156</v>
      </c>
      <c r="U109" s="12">
        <f>T109+(365*3)</f>
        <v>45558</v>
      </c>
      <c r="V109" s="12">
        <f>U109+60</f>
        <v>45618</v>
      </c>
      <c r="W109" s="13">
        <f ca="1">TODAY()-V109</f>
        <v>424</v>
      </c>
      <c r="X109" s="2" t="s">
        <v>1522</v>
      </c>
    </row>
    <row r="110" spans="1:24" x14ac:dyDescent="0.25">
      <c r="A110" s="1" t="s">
        <v>174</v>
      </c>
      <c r="B110" s="1" t="s">
        <v>175</v>
      </c>
      <c r="C110" s="1" t="s">
        <v>120</v>
      </c>
      <c r="D110" s="1" t="s">
        <v>163</v>
      </c>
      <c r="E110" s="1" t="s">
        <v>97</v>
      </c>
      <c r="F110" s="3">
        <v>4.8540000000000001</v>
      </c>
      <c r="G110" s="3">
        <v>4.9009999999999998</v>
      </c>
      <c r="H110" s="1" t="s">
        <v>10</v>
      </c>
      <c r="I110" s="13">
        <v>1</v>
      </c>
      <c r="J110" s="12" t="s">
        <v>1524</v>
      </c>
      <c r="K110" s="1"/>
      <c r="L110" s="12" t="s">
        <v>1523</v>
      </c>
      <c r="M110" s="1"/>
      <c r="N110" s="13" t="s">
        <v>1524</v>
      </c>
      <c r="O110" s="12" t="s">
        <v>1523</v>
      </c>
      <c r="P110" s="1"/>
      <c r="Q110" s="1"/>
      <c r="R110" s="1" t="s">
        <v>11</v>
      </c>
      <c r="S110" s="1" t="s">
        <v>24</v>
      </c>
      <c r="T110" s="1" t="s">
        <v>214</v>
      </c>
      <c r="U110" s="12">
        <f>T110+(365*3)</f>
        <v>44822</v>
      </c>
      <c r="V110" s="12">
        <f>U110+60</f>
        <v>44882</v>
      </c>
      <c r="W110" s="13">
        <f ca="1">TODAY()-V110</f>
        <v>1160</v>
      </c>
      <c r="X110" s="2" t="s">
        <v>1522</v>
      </c>
    </row>
    <row r="111" spans="1:24" x14ac:dyDescent="0.25">
      <c r="A111" s="1" t="s">
        <v>174</v>
      </c>
      <c r="B111" s="1" t="s">
        <v>175</v>
      </c>
      <c r="C111" s="1" t="s">
        <v>96</v>
      </c>
      <c r="D111" s="1" t="s">
        <v>164</v>
      </c>
      <c r="E111" s="1" t="s">
        <v>97</v>
      </c>
      <c r="F111" s="3">
        <v>4.72</v>
      </c>
      <c r="G111" s="3">
        <v>4.7489999999999997</v>
      </c>
      <c r="H111" s="1" t="s">
        <v>34</v>
      </c>
      <c r="I111" s="13">
        <v>1</v>
      </c>
      <c r="J111" s="12" t="s">
        <v>1524</v>
      </c>
      <c r="K111" s="1"/>
      <c r="L111" s="12" t="s">
        <v>1523</v>
      </c>
      <c r="M111" s="1"/>
      <c r="N111" s="13" t="s">
        <v>1524</v>
      </c>
      <c r="O111" s="12" t="s">
        <v>1523</v>
      </c>
      <c r="P111" s="1"/>
      <c r="Q111" s="1"/>
      <c r="R111" s="1" t="s">
        <v>11</v>
      </c>
      <c r="S111" s="1" t="s">
        <v>24</v>
      </c>
      <c r="T111" s="1" t="s">
        <v>180</v>
      </c>
      <c r="U111" s="12">
        <f>T111+(365*3)</f>
        <v>44823</v>
      </c>
      <c r="V111" s="12">
        <f>U111+60</f>
        <v>44883</v>
      </c>
      <c r="W111" s="13">
        <f ca="1">TODAY()-V111</f>
        <v>1159</v>
      </c>
      <c r="X111" s="2" t="s">
        <v>1522</v>
      </c>
    </row>
    <row r="112" spans="1:24" x14ac:dyDescent="0.25">
      <c r="A112" s="1" t="s">
        <v>174</v>
      </c>
      <c r="B112" s="1" t="s">
        <v>175</v>
      </c>
      <c r="C112" s="1" t="s">
        <v>96</v>
      </c>
      <c r="D112" s="1" t="s">
        <v>218</v>
      </c>
      <c r="E112" s="1" t="s">
        <v>97</v>
      </c>
      <c r="F112" s="3">
        <v>4.9820000000000002</v>
      </c>
      <c r="G112" s="3">
        <v>5.0110000000000001</v>
      </c>
      <c r="H112" s="1" t="s">
        <v>203</v>
      </c>
      <c r="I112" s="13">
        <v>1</v>
      </c>
      <c r="J112" s="12" t="s">
        <v>1524</v>
      </c>
      <c r="K112" s="1"/>
      <c r="L112" s="12" t="s">
        <v>1523</v>
      </c>
      <c r="M112" s="1"/>
      <c r="N112" s="13" t="s">
        <v>1524</v>
      </c>
      <c r="O112" s="12" t="s">
        <v>1523</v>
      </c>
      <c r="P112" s="1"/>
      <c r="Q112" s="1"/>
      <c r="R112" s="1" t="s">
        <v>11</v>
      </c>
      <c r="S112" s="1" t="s">
        <v>18</v>
      </c>
      <c r="T112" s="1" t="s">
        <v>214</v>
      </c>
      <c r="U112" s="12">
        <f>T112+(365*3)</f>
        <v>44822</v>
      </c>
      <c r="V112" s="12">
        <f>U112+60</f>
        <v>44882</v>
      </c>
      <c r="W112" s="13">
        <f ca="1">TODAY()-V112</f>
        <v>1160</v>
      </c>
      <c r="X112" s="2" t="s">
        <v>1522</v>
      </c>
    </row>
    <row r="113" spans="1:24" x14ac:dyDescent="0.25">
      <c r="A113" s="1" t="s">
        <v>174</v>
      </c>
      <c r="B113" s="1" t="s">
        <v>175</v>
      </c>
      <c r="C113" s="1" t="s">
        <v>106</v>
      </c>
      <c r="D113" s="1" t="s">
        <v>209</v>
      </c>
      <c r="E113" s="1" t="s">
        <v>51</v>
      </c>
      <c r="F113" s="3">
        <v>4.6219999999999999</v>
      </c>
      <c r="G113" s="3">
        <v>4.6219999999999999</v>
      </c>
      <c r="H113" s="1" t="s">
        <v>208</v>
      </c>
      <c r="I113" s="13">
        <v>1</v>
      </c>
      <c r="J113" s="12" t="s">
        <v>1524</v>
      </c>
      <c r="K113" s="1"/>
      <c r="L113" s="12" t="s">
        <v>1523</v>
      </c>
      <c r="M113" s="1"/>
      <c r="N113" s="13" t="s">
        <v>1524</v>
      </c>
      <c r="O113" s="12" t="s">
        <v>1523</v>
      </c>
      <c r="P113" s="1"/>
      <c r="Q113" s="1"/>
      <c r="R113" s="1" t="s">
        <v>11</v>
      </c>
      <c r="S113" s="1"/>
      <c r="T113" s="1" t="s">
        <v>195</v>
      </c>
      <c r="U113" s="12">
        <f>T113+(365*4)</f>
        <v>45250</v>
      </c>
      <c r="V113" s="12">
        <f>U113+60</f>
        <v>45310</v>
      </c>
      <c r="W113" s="13">
        <f ca="1">TODAY()-V113</f>
        <v>732</v>
      </c>
      <c r="X113" s="2" t="s">
        <v>1522</v>
      </c>
    </row>
    <row r="114" spans="1:24" x14ac:dyDescent="0.25">
      <c r="A114" s="1" t="s">
        <v>174</v>
      </c>
      <c r="B114" s="1" t="s">
        <v>175</v>
      </c>
      <c r="C114" s="1" t="s">
        <v>228</v>
      </c>
      <c r="D114" s="1" t="s">
        <v>63</v>
      </c>
      <c r="E114" s="1" t="s">
        <v>97</v>
      </c>
      <c r="F114" s="3">
        <v>4.8490000000000002</v>
      </c>
      <c r="G114" s="3">
        <v>4.8719999999999999</v>
      </c>
      <c r="H114" s="1" t="s">
        <v>203</v>
      </c>
      <c r="I114" s="13">
        <v>1</v>
      </c>
      <c r="J114" s="12" t="s">
        <v>1524</v>
      </c>
      <c r="K114" s="1"/>
      <c r="L114" s="12" t="s">
        <v>1523</v>
      </c>
      <c r="M114" s="1"/>
      <c r="N114" s="13" t="s">
        <v>1524</v>
      </c>
      <c r="O114" s="12" t="s">
        <v>1523</v>
      </c>
      <c r="P114" s="1"/>
      <c r="Q114" s="1"/>
      <c r="R114" s="1" t="s">
        <v>11</v>
      </c>
      <c r="S114" s="1" t="s">
        <v>24</v>
      </c>
      <c r="T114" s="1" t="s">
        <v>214</v>
      </c>
      <c r="U114" s="12">
        <f>T114+(365*3)</f>
        <v>44822</v>
      </c>
      <c r="V114" s="12">
        <f>U114+60</f>
        <v>44882</v>
      </c>
      <c r="W114" s="13">
        <f ca="1">TODAY()-V114</f>
        <v>1160</v>
      </c>
      <c r="X114" s="2" t="s">
        <v>1522</v>
      </c>
    </row>
    <row r="115" spans="1:24" x14ac:dyDescent="0.25">
      <c r="A115" s="1" t="s">
        <v>174</v>
      </c>
      <c r="B115" s="1" t="s">
        <v>175</v>
      </c>
      <c r="C115" s="1" t="s">
        <v>228</v>
      </c>
      <c r="D115" s="1" t="s">
        <v>126</v>
      </c>
      <c r="E115" s="1" t="s">
        <v>97</v>
      </c>
      <c r="F115" s="3">
        <v>4.8140000000000001</v>
      </c>
      <c r="G115" s="3">
        <v>4.8540000000000001</v>
      </c>
      <c r="H115" s="1" t="s">
        <v>218</v>
      </c>
      <c r="I115" s="13">
        <v>1</v>
      </c>
      <c r="J115" s="12" t="s">
        <v>1524</v>
      </c>
      <c r="K115" s="1"/>
      <c r="L115" s="12" t="s">
        <v>1523</v>
      </c>
      <c r="M115" s="1"/>
      <c r="N115" s="13" t="s">
        <v>1524</v>
      </c>
      <c r="O115" s="12" t="s">
        <v>1523</v>
      </c>
      <c r="P115" s="1"/>
      <c r="Q115" s="1"/>
      <c r="R115" s="1" t="s">
        <v>11</v>
      </c>
      <c r="S115" s="1" t="s">
        <v>24</v>
      </c>
      <c r="T115" s="1" t="s">
        <v>214</v>
      </c>
      <c r="U115" s="12">
        <f>T115+(365*3)</f>
        <v>44822</v>
      </c>
      <c r="V115" s="12">
        <f>U115+60</f>
        <v>44882</v>
      </c>
      <c r="W115" s="13">
        <f ca="1">TODAY()-V115</f>
        <v>1160</v>
      </c>
      <c r="X115" s="2" t="s">
        <v>1522</v>
      </c>
    </row>
    <row r="116" spans="1:24" x14ac:dyDescent="0.25">
      <c r="A116" s="1" t="s">
        <v>174</v>
      </c>
      <c r="B116" s="1" t="s">
        <v>175</v>
      </c>
      <c r="C116" s="1" t="s">
        <v>222</v>
      </c>
      <c r="D116" s="1" t="s">
        <v>204</v>
      </c>
      <c r="E116" s="1" t="s">
        <v>97</v>
      </c>
      <c r="F116" s="3">
        <v>4.8209999999999997</v>
      </c>
      <c r="G116" s="3">
        <v>4.8490000000000002</v>
      </c>
      <c r="H116" s="1" t="s">
        <v>231</v>
      </c>
      <c r="I116" s="13">
        <v>1</v>
      </c>
      <c r="J116" s="12" t="s">
        <v>1524</v>
      </c>
      <c r="K116" s="1"/>
      <c r="L116" s="12" t="s">
        <v>1523</v>
      </c>
      <c r="M116" s="1"/>
      <c r="N116" s="13" t="s">
        <v>1524</v>
      </c>
      <c r="O116" s="12" t="s">
        <v>1523</v>
      </c>
      <c r="P116" s="1"/>
      <c r="Q116" s="1"/>
      <c r="R116" s="1" t="s">
        <v>11</v>
      </c>
      <c r="S116" s="1" t="s">
        <v>24</v>
      </c>
      <c r="T116" s="1" t="s">
        <v>214</v>
      </c>
      <c r="U116" s="12">
        <f>T116+(365*3)</f>
        <v>44822</v>
      </c>
      <c r="V116" s="12">
        <f>U116+60</f>
        <v>44882</v>
      </c>
      <c r="W116" s="13">
        <f ca="1">TODAY()-V116</f>
        <v>1160</v>
      </c>
      <c r="X116" s="2" t="s">
        <v>1522</v>
      </c>
    </row>
    <row r="117" spans="1:24" x14ac:dyDescent="0.25">
      <c r="A117" s="1" t="s">
        <v>174</v>
      </c>
      <c r="B117" s="1" t="s">
        <v>175</v>
      </c>
      <c r="C117" s="1" t="s">
        <v>222</v>
      </c>
      <c r="D117" s="1" t="s">
        <v>230</v>
      </c>
      <c r="E117" s="1" t="s">
        <v>97</v>
      </c>
      <c r="F117" s="3">
        <v>4.82</v>
      </c>
      <c r="G117" s="3">
        <v>4.8490000000000002</v>
      </c>
      <c r="H117" s="1" t="s">
        <v>229</v>
      </c>
      <c r="I117" s="13">
        <v>1</v>
      </c>
      <c r="J117" s="12" t="s">
        <v>1524</v>
      </c>
      <c r="K117" s="1"/>
      <c r="L117" s="12" t="s">
        <v>1523</v>
      </c>
      <c r="M117" s="1"/>
      <c r="N117" s="13" t="s">
        <v>1524</v>
      </c>
      <c r="O117" s="12" t="s">
        <v>1523</v>
      </c>
      <c r="P117" s="1"/>
      <c r="Q117" s="1"/>
      <c r="R117" s="1" t="s">
        <v>11</v>
      </c>
      <c r="S117" s="1" t="s">
        <v>18</v>
      </c>
      <c r="T117" s="1" t="s">
        <v>214</v>
      </c>
      <c r="U117" s="12">
        <f>T117+(365*3)</f>
        <v>44822</v>
      </c>
      <c r="V117" s="12">
        <f>U117+60</f>
        <v>44882</v>
      </c>
      <c r="W117" s="13">
        <f ca="1">TODAY()-V117</f>
        <v>1160</v>
      </c>
      <c r="X117" s="2" t="s">
        <v>1522</v>
      </c>
    </row>
    <row r="118" spans="1:24" x14ac:dyDescent="0.25">
      <c r="A118" s="1" t="s">
        <v>174</v>
      </c>
      <c r="B118" s="1" t="s">
        <v>175</v>
      </c>
      <c r="C118" s="1" t="s">
        <v>222</v>
      </c>
      <c r="D118" s="1" t="s">
        <v>224</v>
      </c>
      <c r="E118" s="1" t="s">
        <v>97</v>
      </c>
      <c r="F118" s="3">
        <v>4.7859999999999996</v>
      </c>
      <c r="G118" s="3">
        <v>4.819</v>
      </c>
      <c r="H118" s="1" t="s">
        <v>223</v>
      </c>
      <c r="I118" s="13">
        <v>1</v>
      </c>
      <c r="J118" s="12" t="s">
        <v>1524</v>
      </c>
      <c r="K118" s="1"/>
      <c r="L118" s="12" t="s">
        <v>1523</v>
      </c>
      <c r="M118" s="1"/>
      <c r="N118" s="13" t="s">
        <v>1524</v>
      </c>
      <c r="O118" s="12" t="s">
        <v>1523</v>
      </c>
      <c r="P118" s="1"/>
      <c r="Q118" s="1"/>
      <c r="R118" s="1" t="s">
        <v>11</v>
      </c>
      <c r="S118" s="1" t="s">
        <v>18</v>
      </c>
      <c r="T118" s="1" t="s">
        <v>214</v>
      </c>
      <c r="U118" s="12">
        <f>T118+(365*3)</f>
        <v>44822</v>
      </c>
      <c r="V118" s="12">
        <f>U118+60</f>
        <v>44882</v>
      </c>
      <c r="W118" s="13">
        <f ca="1">TODAY()-V118</f>
        <v>1160</v>
      </c>
      <c r="X118" s="2" t="s">
        <v>1522</v>
      </c>
    </row>
    <row r="119" spans="1:24" x14ac:dyDescent="0.25">
      <c r="A119" s="1" t="s">
        <v>174</v>
      </c>
      <c r="B119" s="1" t="s">
        <v>175</v>
      </c>
      <c r="C119" s="1" t="s">
        <v>212</v>
      </c>
      <c r="D119" s="1" t="s">
        <v>202</v>
      </c>
      <c r="E119" s="1" t="s">
        <v>97</v>
      </c>
      <c r="F119" s="3">
        <v>4.782</v>
      </c>
      <c r="G119" s="3">
        <v>4.8140000000000001</v>
      </c>
      <c r="H119" s="1" t="s">
        <v>218</v>
      </c>
      <c r="I119" s="13">
        <v>1</v>
      </c>
      <c r="J119" s="12" t="s">
        <v>1524</v>
      </c>
      <c r="K119" s="1"/>
      <c r="L119" s="12" t="s">
        <v>1523</v>
      </c>
      <c r="M119" s="1"/>
      <c r="N119" s="13" t="s">
        <v>1524</v>
      </c>
      <c r="O119" s="12" t="s">
        <v>1523</v>
      </c>
      <c r="P119" s="1"/>
      <c r="Q119" s="1"/>
      <c r="R119" s="1" t="s">
        <v>11</v>
      </c>
      <c r="S119" s="1" t="s">
        <v>24</v>
      </c>
      <c r="T119" s="1" t="s">
        <v>214</v>
      </c>
      <c r="U119" s="12">
        <f>T119+(365*3)</f>
        <v>44822</v>
      </c>
      <c r="V119" s="12">
        <f>U119+60</f>
        <v>44882</v>
      </c>
      <c r="W119" s="13">
        <f ca="1">TODAY()-V119</f>
        <v>1160</v>
      </c>
      <c r="X119" s="2" t="s">
        <v>1522</v>
      </c>
    </row>
    <row r="120" spans="1:24" x14ac:dyDescent="0.25">
      <c r="A120" s="1" t="s">
        <v>174</v>
      </c>
      <c r="B120" s="1" t="s">
        <v>175</v>
      </c>
      <c r="C120" s="1" t="s">
        <v>212</v>
      </c>
      <c r="D120" s="1" t="s">
        <v>103</v>
      </c>
      <c r="E120" s="1" t="s">
        <v>97</v>
      </c>
      <c r="F120" s="3">
        <v>4.758</v>
      </c>
      <c r="G120" s="3">
        <v>4.82</v>
      </c>
      <c r="H120" s="1" t="s">
        <v>164</v>
      </c>
      <c r="I120" s="13">
        <v>1</v>
      </c>
      <c r="J120" s="12" t="s">
        <v>1524</v>
      </c>
      <c r="K120" s="1"/>
      <c r="L120" s="12" t="s">
        <v>1523</v>
      </c>
      <c r="M120" s="1"/>
      <c r="N120" s="13" t="s">
        <v>1524</v>
      </c>
      <c r="O120" s="12" t="s">
        <v>1523</v>
      </c>
      <c r="P120" s="1"/>
      <c r="Q120" s="1"/>
      <c r="R120" s="1" t="s">
        <v>11</v>
      </c>
      <c r="S120" s="1" t="s">
        <v>18</v>
      </c>
      <c r="T120" s="1" t="s">
        <v>214</v>
      </c>
      <c r="U120" s="12">
        <f>T120+(365*3)</f>
        <v>44822</v>
      </c>
      <c r="V120" s="12">
        <f>U120+60</f>
        <v>44882</v>
      </c>
      <c r="W120" s="13">
        <f ca="1">TODAY()-V120</f>
        <v>1160</v>
      </c>
      <c r="X120" s="2" t="s">
        <v>1522</v>
      </c>
    </row>
    <row r="121" spans="1:24" x14ac:dyDescent="0.25">
      <c r="A121" s="1" t="s">
        <v>174</v>
      </c>
      <c r="B121" s="1" t="s">
        <v>175</v>
      </c>
      <c r="C121" s="1" t="s">
        <v>212</v>
      </c>
      <c r="D121" s="1" t="s">
        <v>217</v>
      </c>
      <c r="E121" s="1" t="s">
        <v>97</v>
      </c>
      <c r="F121" s="3">
        <v>4.7569999999999997</v>
      </c>
      <c r="G121" s="3">
        <v>4.7629999999999999</v>
      </c>
      <c r="H121" s="1" t="s">
        <v>216</v>
      </c>
      <c r="I121" s="13">
        <v>1</v>
      </c>
      <c r="J121" s="12" t="s">
        <v>1524</v>
      </c>
      <c r="K121" s="1"/>
      <c r="L121" s="12" t="s">
        <v>1523</v>
      </c>
      <c r="M121" s="1"/>
      <c r="N121" s="13" t="s">
        <v>1524</v>
      </c>
      <c r="O121" s="12" t="s">
        <v>1523</v>
      </c>
      <c r="P121" s="1"/>
      <c r="Q121" s="1"/>
      <c r="R121" s="1" t="s">
        <v>11</v>
      </c>
      <c r="S121" s="1" t="s">
        <v>18</v>
      </c>
      <c r="T121" s="1" t="s">
        <v>214</v>
      </c>
      <c r="U121" s="12">
        <f>T121+(365*3)</f>
        <v>44822</v>
      </c>
      <c r="V121" s="12">
        <f>U121+60</f>
        <v>44882</v>
      </c>
      <c r="W121" s="13">
        <f ca="1">TODAY()-V121</f>
        <v>1160</v>
      </c>
      <c r="X121" s="2" t="s">
        <v>1522</v>
      </c>
    </row>
    <row r="122" spans="1:24" x14ac:dyDescent="0.25">
      <c r="A122" s="1" t="s">
        <v>174</v>
      </c>
      <c r="B122" s="1" t="s">
        <v>175</v>
      </c>
      <c r="C122" s="1" t="s">
        <v>212</v>
      </c>
      <c r="D122" s="1" t="s">
        <v>215</v>
      </c>
      <c r="E122" s="1" t="s">
        <v>97</v>
      </c>
      <c r="F122" s="3">
        <v>4.7569999999999997</v>
      </c>
      <c r="G122" s="3">
        <v>4.7629999999999999</v>
      </c>
      <c r="H122" s="1" t="s">
        <v>63</v>
      </c>
      <c r="I122" s="13">
        <v>1</v>
      </c>
      <c r="J122" s="12" t="s">
        <v>1524</v>
      </c>
      <c r="K122" s="1"/>
      <c r="L122" s="12" t="s">
        <v>1523</v>
      </c>
      <c r="M122" s="1"/>
      <c r="N122" s="13" t="s">
        <v>1524</v>
      </c>
      <c r="O122" s="12" t="s">
        <v>1523</v>
      </c>
      <c r="P122" s="1"/>
      <c r="Q122" s="1"/>
      <c r="R122" s="1" t="s">
        <v>11</v>
      </c>
      <c r="S122" s="1" t="s">
        <v>18</v>
      </c>
      <c r="T122" s="1" t="s">
        <v>214</v>
      </c>
      <c r="U122" s="12">
        <f>T122+(365*3)</f>
        <v>44822</v>
      </c>
      <c r="V122" s="12">
        <f>U122+60</f>
        <v>44882</v>
      </c>
      <c r="W122" s="13">
        <f ca="1">TODAY()-V122</f>
        <v>1160</v>
      </c>
      <c r="X122" s="2" t="s">
        <v>1522</v>
      </c>
    </row>
    <row r="123" spans="1:24" x14ac:dyDescent="0.25">
      <c r="A123" s="1" t="s">
        <v>174</v>
      </c>
      <c r="B123" s="1" t="s">
        <v>175</v>
      </c>
      <c r="C123" s="1" t="s">
        <v>212</v>
      </c>
      <c r="D123" s="1" t="s">
        <v>213</v>
      </c>
      <c r="E123" s="1" t="s">
        <v>97</v>
      </c>
      <c r="F123" s="3">
        <v>4.7569999999999997</v>
      </c>
      <c r="G123" s="3">
        <v>4.7859999999999996</v>
      </c>
      <c r="H123" s="1" t="s">
        <v>204</v>
      </c>
      <c r="I123" s="13">
        <v>1</v>
      </c>
      <c r="J123" s="12" t="s">
        <v>1524</v>
      </c>
      <c r="K123" s="1"/>
      <c r="L123" s="12" t="s">
        <v>1523</v>
      </c>
      <c r="M123" s="1"/>
      <c r="N123" s="13" t="s">
        <v>1524</v>
      </c>
      <c r="O123" s="12" t="s">
        <v>1523</v>
      </c>
      <c r="P123" s="1"/>
      <c r="Q123" s="1"/>
      <c r="R123" s="1" t="s">
        <v>11</v>
      </c>
      <c r="S123" s="1" t="s">
        <v>18</v>
      </c>
      <c r="T123" s="1" t="s">
        <v>214</v>
      </c>
      <c r="U123" s="12">
        <f>T123+(365*3)</f>
        <v>44822</v>
      </c>
      <c r="V123" s="12">
        <f>U123+60</f>
        <v>44882</v>
      </c>
      <c r="W123" s="13">
        <f ca="1">TODAY()-V123</f>
        <v>1160</v>
      </c>
      <c r="X123" s="2" t="s">
        <v>1522</v>
      </c>
    </row>
    <row r="124" spans="1:24" x14ac:dyDescent="0.25">
      <c r="A124" s="1" t="s">
        <v>174</v>
      </c>
      <c r="B124" s="1" t="s">
        <v>175</v>
      </c>
      <c r="C124" s="1" t="s">
        <v>96</v>
      </c>
      <c r="D124" s="1" t="s">
        <v>203</v>
      </c>
      <c r="E124" s="1" t="s">
        <v>97</v>
      </c>
      <c r="F124" s="3">
        <v>4.359</v>
      </c>
      <c r="G124" s="3">
        <v>4.3879999999999999</v>
      </c>
      <c r="H124" s="1" t="s">
        <v>202</v>
      </c>
      <c r="I124" s="13">
        <v>1</v>
      </c>
      <c r="J124" s="12" t="s">
        <v>1524</v>
      </c>
      <c r="K124" s="1"/>
      <c r="L124" s="12" t="s">
        <v>1523</v>
      </c>
      <c r="M124" s="1"/>
      <c r="N124" s="13" t="s">
        <v>1524</v>
      </c>
      <c r="O124" s="12" t="s">
        <v>1523</v>
      </c>
      <c r="P124" s="1"/>
      <c r="Q124" s="1"/>
      <c r="R124" s="1" t="s">
        <v>11</v>
      </c>
      <c r="S124" s="1" t="s">
        <v>18</v>
      </c>
      <c r="T124" s="1" t="s">
        <v>180</v>
      </c>
      <c r="U124" s="12">
        <f>T124+(365*3)</f>
        <v>44823</v>
      </c>
      <c r="V124" s="12">
        <f>U124+60</f>
        <v>44883</v>
      </c>
      <c r="W124" s="13">
        <f ca="1">TODAY()-V124</f>
        <v>1159</v>
      </c>
      <c r="X124" s="2" t="s">
        <v>1522</v>
      </c>
    </row>
    <row r="125" spans="1:24" x14ac:dyDescent="0.25">
      <c r="A125" s="1" t="s">
        <v>174</v>
      </c>
      <c r="B125" s="1" t="s">
        <v>175</v>
      </c>
      <c r="C125" s="1" t="s">
        <v>96</v>
      </c>
      <c r="D125" s="1" t="s">
        <v>201</v>
      </c>
      <c r="E125" s="1" t="s">
        <v>97</v>
      </c>
      <c r="F125" s="3">
        <v>4.33</v>
      </c>
      <c r="G125" s="3">
        <v>4.359</v>
      </c>
      <c r="H125" s="1" t="s">
        <v>200</v>
      </c>
      <c r="I125" s="13">
        <v>1</v>
      </c>
      <c r="J125" s="12" t="s">
        <v>1524</v>
      </c>
      <c r="K125" s="1"/>
      <c r="L125" s="12" t="s">
        <v>1523</v>
      </c>
      <c r="M125" s="1"/>
      <c r="N125" s="13" t="s">
        <v>1524</v>
      </c>
      <c r="O125" s="12" t="s">
        <v>1523</v>
      </c>
      <c r="P125" s="1"/>
      <c r="Q125" s="1"/>
      <c r="R125" s="1" t="s">
        <v>11</v>
      </c>
      <c r="S125" s="1" t="s">
        <v>18</v>
      </c>
      <c r="T125" s="1" t="s">
        <v>180</v>
      </c>
      <c r="U125" s="12">
        <f>T125+(365*3)</f>
        <v>44823</v>
      </c>
      <c r="V125" s="12">
        <f>U125+60</f>
        <v>44883</v>
      </c>
      <c r="W125" s="13">
        <f ca="1">TODAY()-V125</f>
        <v>1159</v>
      </c>
      <c r="X125" s="2" t="s">
        <v>1522</v>
      </c>
    </row>
    <row r="126" spans="1:24" x14ac:dyDescent="0.25">
      <c r="A126" s="1" t="s">
        <v>174</v>
      </c>
      <c r="B126" s="1" t="s">
        <v>175</v>
      </c>
      <c r="C126" s="1" t="s">
        <v>96</v>
      </c>
      <c r="D126" s="1" t="s">
        <v>198</v>
      </c>
      <c r="E126" s="1" t="s">
        <v>51</v>
      </c>
      <c r="F126" s="3">
        <v>4.1829999999999998</v>
      </c>
      <c r="G126" s="3">
        <v>4.2119999999999997</v>
      </c>
      <c r="H126" s="1" t="s">
        <v>197</v>
      </c>
      <c r="I126" s="13">
        <v>1</v>
      </c>
      <c r="J126" s="12" t="s">
        <v>1524</v>
      </c>
      <c r="K126" s="1"/>
      <c r="L126" s="12" t="s">
        <v>1523</v>
      </c>
      <c r="M126" s="1"/>
      <c r="N126" s="13" t="s">
        <v>1524</v>
      </c>
      <c r="O126" s="12" t="s">
        <v>1523</v>
      </c>
      <c r="P126" s="1"/>
      <c r="Q126" s="1"/>
      <c r="R126" s="1" t="s">
        <v>11</v>
      </c>
      <c r="S126" s="1" t="s">
        <v>24</v>
      </c>
      <c r="T126" s="1" t="s">
        <v>121</v>
      </c>
      <c r="U126" s="12">
        <f>T126+(365*4)</f>
        <v>45922</v>
      </c>
      <c r="V126" s="12">
        <f>U126+60</f>
        <v>45982</v>
      </c>
      <c r="W126" s="13">
        <f ca="1">TODAY()-V126</f>
        <v>60</v>
      </c>
      <c r="X126" s="2" t="s">
        <v>1522</v>
      </c>
    </row>
    <row r="127" spans="1:24" x14ac:dyDescent="0.25">
      <c r="A127" s="1" t="s">
        <v>174</v>
      </c>
      <c r="B127" s="1" t="s">
        <v>175</v>
      </c>
      <c r="C127" s="1" t="s">
        <v>96</v>
      </c>
      <c r="D127" s="1" t="s">
        <v>199</v>
      </c>
      <c r="E127" s="1" t="s">
        <v>97</v>
      </c>
      <c r="F127" s="3">
        <v>4.2089999999999996</v>
      </c>
      <c r="G127" s="3">
        <v>4.2380000000000004</v>
      </c>
      <c r="H127" s="1" t="s">
        <v>162</v>
      </c>
      <c r="I127" s="13">
        <v>1</v>
      </c>
      <c r="J127" s="12" t="s">
        <v>1524</v>
      </c>
      <c r="K127" s="1"/>
      <c r="L127" s="12" t="s">
        <v>1523</v>
      </c>
      <c r="M127" s="1"/>
      <c r="N127" s="13" t="s">
        <v>1524</v>
      </c>
      <c r="O127" s="12" t="s">
        <v>1523</v>
      </c>
      <c r="P127" s="1"/>
      <c r="Q127" s="1"/>
      <c r="R127" s="1" t="s">
        <v>11</v>
      </c>
      <c r="S127" s="1" t="s">
        <v>24</v>
      </c>
      <c r="T127" s="1" t="s">
        <v>180</v>
      </c>
      <c r="U127" s="12">
        <f>T127+(365*3)</f>
        <v>44823</v>
      </c>
      <c r="V127" s="12">
        <f>U127+60</f>
        <v>44883</v>
      </c>
      <c r="W127" s="13">
        <f ca="1">TODAY()-V127</f>
        <v>1159</v>
      </c>
      <c r="X127" s="2" t="s">
        <v>1522</v>
      </c>
    </row>
    <row r="128" spans="1:24" x14ac:dyDescent="0.25">
      <c r="A128" s="1" t="s">
        <v>174</v>
      </c>
      <c r="B128" s="1" t="s">
        <v>175</v>
      </c>
      <c r="C128" s="1" t="s">
        <v>96</v>
      </c>
      <c r="D128" s="1" t="s">
        <v>190</v>
      </c>
      <c r="E128" s="1" t="s">
        <v>97</v>
      </c>
      <c r="F128" s="3">
        <v>4.03</v>
      </c>
      <c r="G128" s="3">
        <v>4.03</v>
      </c>
      <c r="H128" s="1" t="s">
        <v>189</v>
      </c>
      <c r="I128" s="13">
        <v>1</v>
      </c>
      <c r="J128" s="12" t="s">
        <v>1524</v>
      </c>
      <c r="K128" s="1"/>
      <c r="L128" s="12" t="s">
        <v>1523</v>
      </c>
      <c r="M128" s="1"/>
      <c r="N128" s="13" t="s">
        <v>1524</v>
      </c>
      <c r="O128" s="12" t="s">
        <v>1523</v>
      </c>
      <c r="P128" s="1"/>
      <c r="Q128" s="1"/>
      <c r="R128" s="1" t="s">
        <v>11</v>
      </c>
      <c r="S128" s="1"/>
      <c r="T128" s="1" t="s">
        <v>100</v>
      </c>
      <c r="U128" s="12">
        <f>T128+(365*3)</f>
        <v>46218</v>
      </c>
      <c r="V128" s="12">
        <f>U128+60</f>
        <v>46278</v>
      </c>
      <c r="W128" s="13">
        <f ca="1">TODAY()-V128</f>
        <v>-236</v>
      </c>
      <c r="X128" s="2" t="s">
        <v>1522</v>
      </c>
    </row>
    <row r="129" spans="1:24" x14ac:dyDescent="0.25">
      <c r="A129" s="1" t="s">
        <v>174</v>
      </c>
      <c r="B129" s="1" t="s">
        <v>175</v>
      </c>
      <c r="C129" s="1" t="s">
        <v>96</v>
      </c>
      <c r="D129" s="1" t="s">
        <v>187</v>
      </c>
      <c r="E129" s="1" t="s">
        <v>97</v>
      </c>
      <c r="F129" s="3">
        <v>4.0010000000000003</v>
      </c>
      <c r="G129" s="3">
        <v>4.0010000000000003</v>
      </c>
      <c r="H129" s="1" t="s">
        <v>186</v>
      </c>
      <c r="I129" s="13">
        <v>1</v>
      </c>
      <c r="J129" s="12" t="s">
        <v>1524</v>
      </c>
      <c r="K129" s="1"/>
      <c r="L129" s="12" t="s">
        <v>1523</v>
      </c>
      <c r="M129" s="1"/>
      <c r="N129" s="13" t="s">
        <v>1524</v>
      </c>
      <c r="O129" s="12" t="s">
        <v>1523</v>
      </c>
      <c r="P129" s="1"/>
      <c r="Q129" s="1"/>
      <c r="R129" s="1" t="s">
        <v>11</v>
      </c>
      <c r="S129" s="1"/>
      <c r="T129" s="1" t="s">
        <v>100</v>
      </c>
      <c r="U129" s="12">
        <f>T129+(365*3)</f>
        <v>46218</v>
      </c>
      <c r="V129" s="12">
        <f>U129+60</f>
        <v>46278</v>
      </c>
      <c r="W129" s="13">
        <f ca="1">TODAY()-V129</f>
        <v>-236</v>
      </c>
      <c r="X129" s="2" t="s">
        <v>1522</v>
      </c>
    </row>
    <row r="130" spans="1:24" x14ac:dyDescent="0.25">
      <c r="A130" s="1" t="s">
        <v>174</v>
      </c>
      <c r="B130" s="1" t="s">
        <v>175</v>
      </c>
      <c r="C130" s="1" t="s">
        <v>139</v>
      </c>
      <c r="D130" s="1" t="s">
        <v>179</v>
      </c>
      <c r="E130" s="1" t="s">
        <v>97</v>
      </c>
      <c r="F130" s="3">
        <v>3.9239999999999999</v>
      </c>
      <c r="G130" s="3">
        <v>3.9350000000000001</v>
      </c>
      <c r="H130" s="1" t="s">
        <v>178</v>
      </c>
      <c r="I130" s="13">
        <v>1</v>
      </c>
      <c r="J130" s="12" t="s">
        <v>1524</v>
      </c>
      <c r="K130" s="1"/>
      <c r="L130" s="12" t="s">
        <v>1523</v>
      </c>
      <c r="M130" s="1"/>
      <c r="N130" s="13" t="s">
        <v>1524</v>
      </c>
      <c r="O130" s="12" t="s">
        <v>1523</v>
      </c>
      <c r="P130" s="1"/>
      <c r="Q130" s="1"/>
      <c r="R130" s="1" t="s">
        <v>11</v>
      </c>
      <c r="S130" s="1" t="s">
        <v>24</v>
      </c>
      <c r="T130" s="1" t="s">
        <v>180</v>
      </c>
      <c r="U130" s="12">
        <f>T130+(365*3)</f>
        <v>44823</v>
      </c>
      <c r="V130" s="12">
        <f>U130+60</f>
        <v>44883</v>
      </c>
      <c r="W130" s="13">
        <f ca="1">TODAY()-V130</f>
        <v>1159</v>
      </c>
      <c r="X130" s="2" t="s">
        <v>1522</v>
      </c>
    </row>
    <row r="131" spans="1:24" x14ac:dyDescent="0.25">
      <c r="A131" s="1" t="s">
        <v>174</v>
      </c>
      <c r="B131" s="1" t="s">
        <v>175</v>
      </c>
      <c r="C131" s="1" t="s">
        <v>176</v>
      </c>
      <c r="D131" s="1" t="s">
        <v>177</v>
      </c>
      <c r="E131" s="1" t="s">
        <v>97</v>
      </c>
      <c r="F131" s="3">
        <v>3.8889999999999998</v>
      </c>
      <c r="G131" s="3">
        <v>3.8889999999999998</v>
      </c>
      <c r="H131" s="1" t="s">
        <v>34</v>
      </c>
      <c r="I131" s="13">
        <v>1</v>
      </c>
      <c r="J131" s="12" t="s">
        <v>1524</v>
      </c>
      <c r="K131" s="1"/>
      <c r="L131" s="12" t="s">
        <v>1523</v>
      </c>
      <c r="M131" s="1"/>
      <c r="N131" s="13" t="s">
        <v>1524</v>
      </c>
      <c r="O131" s="12" t="s">
        <v>1523</v>
      </c>
      <c r="P131" s="1"/>
      <c r="Q131" s="1"/>
      <c r="R131" s="1" t="s">
        <v>11</v>
      </c>
      <c r="S131" s="1"/>
      <c r="T131" s="1" t="s">
        <v>100</v>
      </c>
      <c r="U131" s="12">
        <f>T131+(365*3)</f>
        <v>46218</v>
      </c>
      <c r="V131" s="12">
        <f>U131+60</f>
        <v>46278</v>
      </c>
      <c r="W131" s="13">
        <f ca="1">TODAY()-V131</f>
        <v>-236</v>
      </c>
      <c r="X131" s="2" t="s">
        <v>1522</v>
      </c>
    </row>
    <row r="132" spans="1:24" x14ac:dyDescent="0.25">
      <c r="A132" s="1" t="s">
        <v>174</v>
      </c>
      <c r="B132" s="1" t="s">
        <v>175</v>
      </c>
      <c r="C132" s="1" t="s">
        <v>96</v>
      </c>
      <c r="D132" s="1" t="s">
        <v>196</v>
      </c>
      <c r="E132" s="1" t="s">
        <v>51</v>
      </c>
      <c r="F132" s="3">
        <v>4.149</v>
      </c>
      <c r="G132" s="3">
        <v>4.149</v>
      </c>
      <c r="H132" s="1" t="s">
        <v>164</v>
      </c>
      <c r="I132" s="13">
        <v>1</v>
      </c>
      <c r="J132" s="12" t="s">
        <v>1524</v>
      </c>
      <c r="K132" s="1"/>
      <c r="L132" s="12" t="s">
        <v>1523</v>
      </c>
      <c r="M132" s="1"/>
      <c r="N132" s="13" t="s">
        <v>1524</v>
      </c>
      <c r="O132" s="12" t="s">
        <v>1523</v>
      </c>
      <c r="P132" s="1"/>
      <c r="Q132" s="1"/>
      <c r="R132" s="1" t="s">
        <v>11</v>
      </c>
      <c r="S132" s="1"/>
      <c r="T132" s="1" t="s">
        <v>195</v>
      </c>
      <c r="U132" s="12">
        <f>T132+(365*4)</f>
        <v>45250</v>
      </c>
      <c r="V132" s="12">
        <f>U132+60</f>
        <v>45310</v>
      </c>
      <c r="W132" s="13">
        <f ca="1">TODAY()-V132</f>
        <v>732</v>
      </c>
      <c r="X132" s="2" t="s">
        <v>1522</v>
      </c>
    </row>
    <row r="133" spans="1:24" x14ac:dyDescent="0.25">
      <c r="A133" s="1" t="s">
        <v>174</v>
      </c>
      <c r="B133" s="1" t="s">
        <v>175</v>
      </c>
      <c r="C133" s="1" t="s">
        <v>184</v>
      </c>
      <c r="D133" s="1" t="s">
        <v>219</v>
      </c>
      <c r="E133" s="1" t="s">
        <v>97</v>
      </c>
      <c r="F133" s="3">
        <v>4.7859999999999996</v>
      </c>
      <c r="G133" s="3">
        <v>4.8209999999999997</v>
      </c>
      <c r="H133" s="1" t="s">
        <v>63</v>
      </c>
      <c r="I133" s="13">
        <v>1</v>
      </c>
      <c r="J133" s="12" t="s">
        <v>1524</v>
      </c>
      <c r="K133" s="1"/>
      <c r="L133" s="12" t="s">
        <v>1523</v>
      </c>
      <c r="M133" s="1"/>
      <c r="N133" s="13" t="s">
        <v>1524</v>
      </c>
      <c r="O133" s="12" t="s">
        <v>1523</v>
      </c>
      <c r="P133" s="1"/>
      <c r="Q133" s="1"/>
      <c r="R133" s="1" t="s">
        <v>11</v>
      </c>
      <c r="S133" s="1" t="s">
        <v>24</v>
      </c>
      <c r="T133" s="1" t="s">
        <v>214</v>
      </c>
      <c r="U133" s="12">
        <f>T133+(365*3)</f>
        <v>44822</v>
      </c>
      <c r="V133" s="12">
        <f>U133+60</f>
        <v>44882</v>
      </c>
      <c r="W133" s="13">
        <f ca="1">TODAY()-V133</f>
        <v>1160</v>
      </c>
      <c r="X133" s="2" t="s">
        <v>1522</v>
      </c>
    </row>
    <row r="134" spans="1:24" x14ac:dyDescent="0.25">
      <c r="A134" s="1" t="s">
        <v>174</v>
      </c>
      <c r="B134" s="1" t="s">
        <v>175</v>
      </c>
      <c r="C134" s="1" t="s">
        <v>184</v>
      </c>
      <c r="D134" s="1" t="s">
        <v>221</v>
      </c>
      <c r="E134" s="1" t="s">
        <v>97</v>
      </c>
      <c r="F134" s="3">
        <v>4.7859999999999996</v>
      </c>
      <c r="G134" s="3">
        <v>4.8209999999999997</v>
      </c>
      <c r="H134" s="1" t="s">
        <v>220</v>
      </c>
      <c r="I134" s="13">
        <v>1</v>
      </c>
      <c r="J134" s="12" t="s">
        <v>1524</v>
      </c>
      <c r="K134" s="1"/>
      <c r="L134" s="12" t="s">
        <v>1523</v>
      </c>
      <c r="M134" s="1"/>
      <c r="N134" s="13" t="s">
        <v>1524</v>
      </c>
      <c r="O134" s="12" t="s">
        <v>1523</v>
      </c>
      <c r="P134" s="1"/>
      <c r="Q134" s="1"/>
      <c r="R134" s="1" t="s">
        <v>11</v>
      </c>
      <c r="S134" s="1" t="s">
        <v>24</v>
      </c>
      <c r="T134" s="1" t="s">
        <v>214</v>
      </c>
      <c r="U134" s="12">
        <f>T134+(365*3)</f>
        <v>44822</v>
      </c>
      <c r="V134" s="12">
        <f>U134+60</f>
        <v>44882</v>
      </c>
      <c r="W134" s="13">
        <f ca="1">TODAY()-V134</f>
        <v>1160</v>
      </c>
      <c r="X134" s="2" t="s">
        <v>1522</v>
      </c>
    </row>
    <row r="135" spans="1:24" x14ac:dyDescent="0.25">
      <c r="A135" s="1" t="s">
        <v>174</v>
      </c>
      <c r="B135" s="1" t="s">
        <v>175</v>
      </c>
      <c r="C135" s="1" t="s">
        <v>184</v>
      </c>
      <c r="D135" s="1" t="s">
        <v>210</v>
      </c>
      <c r="E135" s="1" t="s">
        <v>97</v>
      </c>
      <c r="F135" s="3">
        <v>4.75</v>
      </c>
      <c r="G135" s="3">
        <v>4.7859999999999996</v>
      </c>
      <c r="H135" s="1" t="s">
        <v>10</v>
      </c>
      <c r="I135" s="13">
        <v>1</v>
      </c>
      <c r="J135" s="12" t="s">
        <v>1524</v>
      </c>
      <c r="K135" s="1"/>
      <c r="L135" s="12" t="s">
        <v>1523</v>
      </c>
      <c r="M135" s="1"/>
      <c r="N135" s="13" t="s">
        <v>1524</v>
      </c>
      <c r="O135" s="12" t="s">
        <v>1523</v>
      </c>
      <c r="P135" s="1"/>
      <c r="Q135" s="1"/>
      <c r="R135" s="1" t="s">
        <v>11</v>
      </c>
      <c r="S135" s="1" t="s">
        <v>24</v>
      </c>
      <c r="T135" s="1" t="s">
        <v>100</v>
      </c>
      <c r="U135" s="12">
        <f>T135+(365*3)</f>
        <v>46218</v>
      </c>
      <c r="V135" s="12">
        <f>U135+60</f>
        <v>46278</v>
      </c>
      <c r="W135" s="13">
        <f ca="1">TODAY()-V135</f>
        <v>-236</v>
      </c>
      <c r="X135" s="2" t="s">
        <v>1522</v>
      </c>
    </row>
    <row r="136" spans="1:24" x14ac:dyDescent="0.25">
      <c r="A136" s="1" t="s">
        <v>174</v>
      </c>
      <c r="B136" s="1" t="s">
        <v>175</v>
      </c>
      <c r="C136" s="1" t="s">
        <v>184</v>
      </c>
      <c r="D136" s="1" t="s">
        <v>211</v>
      </c>
      <c r="E136" s="1" t="s">
        <v>97</v>
      </c>
      <c r="F136" s="3">
        <v>4.7519999999999998</v>
      </c>
      <c r="G136" s="3">
        <v>4.7869999999999999</v>
      </c>
      <c r="H136" s="1" t="s">
        <v>163</v>
      </c>
      <c r="I136" s="13">
        <v>1</v>
      </c>
      <c r="J136" s="12" t="s">
        <v>1524</v>
      </c>
      <c r="K136" s="1"/>
      <c r="L136" s="12" t="s">
        <v>1523</v>
      </c>
      <c r="M136" s="1"/>
      <c r="N136" s="13" t="s">
        <v>1524</v>
      </c>
      <c r="O136" s="12" t="s">
        <v>1523</v>
      </c>
      <c r="P136" s="1"/>
      <c r="Q136" s="1"/>
      <c r="R136" s="1" t="s">
        <v>11</v>
      </c>
      <c r="S136" s="1" t="s">
        <v>24</v>
      </c>
      <c r="T136" s="1" t="s">
        <v>100</v>
      </c>
      <c r="U136" s="12">
        <f>T136+(365*3)</f>
        <v>46218</v>
      </c>
      <c r="V136" s="12">
        <f>U136+60</f>
        <v>46278</v>
      </c>
      <c r="W136" s="13">
        <f ca="1">TODAY()-V136</f>
        <v>-236</v>
      </c>
      <c r="X136" s="2" t="s">
        <v>1522</v>
      </c>
    </row>
    <row r="137" spans="1:24" x14ac:dyDescent="0.25">
      <c r="A137" s="1" t="s">
        <v>174</v>
      </c>
      <c r="B137" s="1" t="s">
        <v>175</v>
      </c>
      <c r="C137" s="1" t="s">
        <v>222</v>
      </c>
      <c r="D137" s="1" t="s">
        <v>227</v>
      </c>
      <c r="E137" s="1" t="s">
        <v>97</v>
      </c>
      <c r="F137" s="3">
        <v>4.7859999999999996</v>
      </c>
      <c r="G137" s="3">
        <v>4.8150000000000004</v>
      </c>
      <c r="H137" s="1" t="s">
        <v>226</v>
      </c>
      <c r="I137" s="13">
        <v>1</v>
      </c>
      <c r="J137" s="12" t="s">
        <v>1524</v>
      </c>
      <c r="K137" s="1"/>
      <c r="L137" s="12" t="s">
        <v>1523</v>
      </c>
      <c r="M137" s="1"/>
      <c r="N137" s="13" t="s">
        <v>1524</v>
      </c>
      <c r="O137" s="12" t="s">
        <v>1523</v>
      </c>
      <c r="P137" s="1"/>
      <c r="Q137" s="1"/>
      <c r="R137" s="1" t="s">
        <v>11</v>
      </c>
      <c r="S137" s="1" t="s">
        <v>24</v>
      </c>
      <c r="T137" s="1" t="s">
        <v>214</v>
      </c>
      <c r="U137" s="12">
        <f>T137+(365*3)</f>
        <v>44822</v>
      </c>
      <c r="V137" s="12">
        <f>U137+60</f>
        <v>44882</v>
      </c>
      <c r="W137" s="13">
        <f ca="1">TODAY()-V137</f>
        <v>1160</v>
      </c>
      <c r="X137" s="2" t="s">
        <v>1522</v>
      </c>
    </row>
    <row r="138" spans="1:24" x14ac:dyDescent="0.25">
      <c r="A138" s="1" t="s">
        <v>174</v>
      </c>
      <c r="B138" s="1" t="s">
        <v>175</v>
      </c>
      <c r="C138" s="1" t="s">
        <v>96</v>
      </c>
      <c r="D138" s="1" t="s">
        <v>127</v>
      </c>
      <c r="E138" s="1" t="s">
        <v>97</v>
      </c>
      <c r="F138" s="3">
        <v>4.93</v>
      </c>
      <c r="G138" s="3">
        <v>4.93</v>
      </c>
      <c r="H138" s="1" t="s">
        <v>34</v>
      </c>
      <c r="I138" s="13">
        <v>1</v>
      </c>
      <c r="J138" s="12" t="s">
        <v>1524</v>
      </c>
      <c r="K138" s="1"/>
      <c r="L138" s="12" t="s">
        <v>1523</v>
      </c>
      <c r="M138" s="1"/>
      <c r="N138" s="13" t="s">
        <v>1524</v>
      </c>
      <c r="O138" s="12" t="s">
        <v>1523</v>
      </c>
      <c r="P138" s="1"/>
      <c r="Q138" s="1"/>
      <c r="R138" s="1" t="s">
        <v>11</v>
      </c>
      <c r="S138" s="1"/>
      <c r="T138" s="1" t="s">
        <v>214</v>
      </c>
      <c r="U138" s="12">
        <f>T138+(365*3)</f>
        <v>44822</v>
      </c>
      <c r="V138" s="12">
        <f>U138+60</f>
        <v>44882</v>
      </c>
      <c r="W138" s="13">
        <f ca="1">TODAY()-V138</f>
        <v>1160</v>
      </c>
      <c r="X138" s="2" t="s">
        <v>1522</v>
      </c>
    </row>
    <row r="139" spans="1:24" x14ac:dyDescent="0.25">
      <c r="A139" s="1" t="s">
        <v>174</v>
      </c>
      <c r="B139" s="1" t="s">
        <v>175</v>
      </c>
      <c r="C139" s="1" t="s">
        <v>118</v>
      </c>
      <c r="D139" s="1" t="s">
        <v>145</v>
      </c>
      <c r="E139" s="1" t="s">
        <v>51</v>
      </c>
      <c r="F139" s="3">
        <v>4.9889999999999999</v>
      </c>
      <c r="G139" s="3">
        <v>5.0359999999999996</v>
      </c>
      <c r="H139" s="1" t="s">
        <v>165</v>
      </c>
      <c r="I139" s="13">
        <v>1</v>
      </c>
      <c r="J139" s="12" t="s">
        <v>1524</v>
      </c>
      <c r="K139" s="1"/>
      <c r="L139" s="12" t="s">
        <v>1523</v>
      </c>
      <c r="M139" s="1"/>
      <c r="N139" s="13" t="s">
        <v>1524</v>
      </c>
      <c r="O139" s="12" t="s">
        <v>1523</v>
      </c>
      <c r="P139" s="1"/>
      <c r="Q139" s="1"/>
      <c r="R139" s="1" t="s">
        <v>11</v>
      </c>
      <c r="S139" s="1" t="s">
        <v>18</v>
      </c>
      <c r="T139" s="1" t="s">
        <v>195</v>
      </c>
      <c r="U139" s="12">
        <f>T139+(365*4)</f>
        <v>45250</v>
      </c>
      <c r="V139" s="12">
        <f>U139+60</f>
        <v>45310</v>
      </c>
      <c r="W139" s="13">
        <f ca="1">TODAY()-V139</f>
        <v>732</v>
      </c>
      <c r="X139" s="2" t="s">
        <v>1522</v>
      </c>
    </row>
    <row r="140" spans="1:24" x14ac:dyDescent="0.25">
      <c r="A140" s="1" t="s">
        <v>174</v>
      </c>
      <c r="B140" s="1" t="s">
        <v>175</v>
      </c>
      <c r="C140" s="1" t="s">
        <v>106</v>
      </c>
      <c r="D140" s="1" t="s">
        <v>205</v>
      </c>
      <c r="E140" s="1" t="s">
        <v>97</v>
      </c>
      <c r="F140" s="3">
        <v>4.468</v>
      </c>
      <c r="G140" s="3">
        <v>4.468</v>
      </c>
      <c r="H140" s="1" t="s">
        <v>204</v>
      </c>
      <c r="I140" s="13">
        <v>1</v>
      </c>
      <c r="J140" s="12" t="s">
        <v>1524</v>
      </c>
      <c r="K140" s="1"/>
      <c r="L140" s="12" t="s">
        <v>1523</v>
      </c>
      <c r="M140" s="1"/>
      <c r="N140" s="13" t="s">
        <v>1524</v>
      </c>
      <c r="O140" s="12" t="s">
        <v>1523</v>
      </c>
      <c r="P140" s="1"/>
      <c r="Q140" s="1"/>
      <c r="R140" s="1" t="s">
        <v>11</v>
      </c>
      <c r="S140" s="1"/>
      <c r="T140" s="1" t="s">
        <v>180</v>
      </c>
      <c r="U140" s="12">
        <f>T140+(365*3)</f>
        <v>44823</v>
      </c>
      <c r="V140" s="12">
        <f>U140+60</f>
        <v>44883</v>
      </c>
      <c r="W140" s="13">
        <f ca="1">TODAY()-V140</f>
        <v>1159</v>
      </c>
      <c r="X140" s="2" t="s">
        <v>1522</v>
      </c>
    </row>
    <row r="141" spans="1:24" x14ac:dyDescent="0.25">
      <c r="A141" s="1" t="s">
        <v>174</v>
      </c>
      <c r="B141" s="1" t="s">
        <v>175</v>
      </c>
      <c r="C141" s="1" t="s">
        <v>106</v>
      </c>
      <c r="D141" s="1" t="s">
        <v>207</v>
      </c>
      <c r="E141" s="1" t="s">
        <v>97</v>
      </c>
      <c r="F141" s="3">
        <v>4.5380000000000003</v>
      </c>
      <c r="G141" s="3">
        <v>4.5670000000000002</v>
      </c>
      <c r="H141" s="1" t="s">
        <v>206</v>
      </c>
      <c r="I141" s="13">
        <v>1</v>
      </c>
      <c r="J141" s="12" t="s">
        <v>1524</v>
      </c>
      <c r="K141" s="1"/>
      <c r="L141" s="12" t="s">
        <v>1523</v>
      </c>
      <c r="M141" s="1"/>
      <c r="N141" s="13" t="s">
        <v>1524</v>
      </c>
      <c r="O141" s="12" t="s">
        <v>1523</v>
      </c>
      <c r="P141" s="1"/>
      <c r="Q141" s="1"/>
      <c r="R141" s="1" t="s">
        <v>11</v>
      </c>
      <c r="S141" s="1" t="s">
        <v>18</v>
      </c>
      <c r="T141" s="1" t="s">
        <v>180</v>
      </c>
      <c r="U141" s="12">
        <f>T141+(365*3)</f>
        <v>44823</v>
      </c>
      <c r="V141" s="12">
        <f>U141+60</f>
        <v>44883</v>
      </c>
      <c r="W141" s="13">
        <f ca="1">TODAY()-V141</f>
        <v>1159</v>
      </c>
      <c r="X141" s="2" t="s">
        <v>1522</v>
      </c>
    </row>
    <row r="142" spans="1:24" x14ac:dyDescent="0.25">
      <c r="A142" s="1" t="s">
        <v>174</v>
      </c>
      <c r="B142" s="1" t="s">
        <v>175</v>
      </c>
      <c r="C142" s="1" t="s">
        <v>193</v>
      </c>
      <c r="D142" s="1" t="s">
        <v>194</v>
      </c>
      <c r="E142" s="1" t="s">
        <v>51</v>
      </c>
      <c r="F142" s="3">
        <v>4.13</v>
      </c>
      <c r="G142" s="3">
        <v>4.1589999999999998</v>
      </c>
      <c r="H142" s="1" t="s">
        <v>102</v>
      </c>
      <c r="I142" s="13">
        <v>1</v>
      </c>
      <c r="J142" s="12" t="s">
        <v>1524</v>
      </c>
      <c r="K142" s="1"/>
      <c r="L142" s="12" t="s">
        <v>1523</v>
      </c>
      <c r="M142" s="1"/>
      <c r="N142" s="13" t="s">
        <v>1524</v>
      </c>
      <c r="O142" s="12" t="s">
        <v>1523</v>
      </c>
      <c r="P142" s="1"/>
      <c r="Q142" s="1"/>
      <c r="R142" s="1" t="s">
        <v>11</v>
      </c>
      <c r="S142" s="1" t="s">
        <v>18</v>
      </c>
      <c r="T142" s="1" t="s">
        <v>195</v>
      </c>
      <c r="U142" s="12">
        <f>T142+(365*4)</f>
        <v>45250</v>
      </c>
      <c r="V142" s="12">
        <f>U142+60</f>
        <v>45310</v>
      </c>
      <c r="W142" s="13">
        <f ca="1">TODAY()-V142</f>
        <v>732</v>
      </c>
      <c r="X142" s="2" t="s">
        <v>1522</v>
      </c>
    </row>
    <row r="143" spans="1:24" x14ac:dyDescent="0.25">
      <c r="A143" s="1" t="s">
        <v>174</v>
      </c>
      <c r="B143" s="1" t="s">
        <v>175</v>
      </c>
      <c r="C143" s="1" t="s">
        <v>96</v>
      </c>
      <c r="D143" s="1" t="s">
        <v>188</v>
      </c>
      <c r="E143" s="1" t="s">
        <v>97</v>
      </c>
      <c r="F143" s="3">
        <v>4.0060000000000002</v>
      </c>
      <c r="G143" s="3">
        <v>4.0060000000000002</v>
      </c>
      <c r="H143" s="1" t="s">
        <v>34</v>
      </c>
      <c r="I143" s="13">
        <v>1</v>
      </c>
      <c r="J143" s="12" t="s">
        <v>1524</v>
      </c>
      <c r="K143" s="1"/>
      <c r="L143" s="12" t="s">
        <v>1523</v>
      </c>
      <c r="M143" s="1"/>
      <c r="N143" s="13" t="s">
        <v>1524</v>
      </c>
      <c r="O143" s="12" t="s">
        <v>1523</v>
      </c>
      <c r="P143" s="1"/>
      <c r="Q143" s="1"/>
      <c r="R143" s="1" t="s">
        <v>11</v>
      </c>
      <c r="S143" s="1"/>
      <c r="T143" s="1" t="s">
        <v>100</v>
      </c>
      <c r="U143" s="12">
        <f>T143+(365*3)</f>
        <v>46218</v>
      </c>
      <c r="V143" s="12">
        <f>U143+60</f>
        <v>46278</v>
      </c>
      <c r="W143" s="13">
        <f ca="1">TODAY()-V143</f>
        <v>-236</v>
      </c>
      <c r="X143" s="2" t="s">
        <v>1522</v>
      </c>
    </row>
    <row r="144" spans="1:24" x14ac:dyDescent="0.25">
      <c r="A144" s="1" t="s">
        <v>174</v>
      </c>
      <c r="B144" s="1" t="s">
        <v>175</v>
      </c>
      <c r="C144" s="1" t="s">
        <v>184</v>
      </c>
      <c r="D144" s="1" t="s">
        <v>185</v>
      </c>
      <c r="E144" s="1" t="s">
        <v>97</v>
      </c>
      <c r="F144" s="3">
        <v>3.964</v>
      </c>
      <c r="G144" s="3">
        <v>4.0010000000000003</v>
      </c>
      <c r="H144" s="1" t="s">
        <v>178</v>
      </c>
      <c r="I144" s="13">
        <v>1</v>
      </c>
      <c r="J144" s="12" t="s">
        <v>1524</v>
      </c>
      <c r="K144" s="1"/>
      <c r="L144" s="12" t="s">
        <v>1523</v>
      </c>
      <c r="M144" s="1"/>
      <c r="N144" s="13" t="s">
        <v>1524</v>
      </c>
      <c r="O144" s="12" t="s">
        <v>1523</v>
      </c>
      <c r="P144" s="1"/>
      <c r="Q144" s="1"/>
      <c r="R144" s="1" t="s">
        <v>11</v>
      </c>
      <c r="S144" s="1" t="s">
        <v>24</v>
      </c>
      <c r="T144" s="1" t="s">
        <v>100</v>
      </c>
      <c r="U144" s="12">
        <f>T144+(365*3)</f>
        <v>46218</v>
      </c>
      <c r="V144" s="12">
        <f>U144+60</f>
        <v>46278</v>
      </c>
      <c r="W144" s="13">
        <f ca="1">TODAY()-V144</f>
        <v>-236</v>
      </c>
      <c r="X144" s="2" t="s">
        <v>1522</v>
      </c>
    </row>
    <row r="145" spans="1:24" x14ac:dyDescent="0.25">
      <c r="A145" s="1" t="s">
        <v>174</v>
      </c>
      <c r="B145" s="1" t="s">
        <v>175</v>
      </c>
      <c r="C145" s="1" t="s">
        <v>139</v>
      </c>
      <c r="D145" s="1" t="s">
        <v>182</v>
      </c>
      <c r="E145" s="1" t="s">
        <v>97</v>
      </c>
      <c r="F145" s="3">
        <v>3.9289999999999998</v>
      </c>
      <c r="G145" s="3">
        <v>3.9289999999999998</v>
      </c>
      <c r="H145" s="1" t="s">
        <v>181</v>
      </c>
      <c r="I145" s="13">
        <v>1</v>
      </c>
      <c r="J145" s="12" t="s">
        <v>1524</v>
      </c>
      <c r="K145" s="1"/>
      <c r="L145" s="12" t="s">
        <v>1523</v>
      </c>
      <c r="M145" s="1"/>
      <c r="N145" s="13" t="s">
        <v>1524</v>
      </c>
      <c r="O145" s="12" t="s">
        <v>1523</v>
      </c>
      <c r="P145" s="1"/>
      <c r="Q145" s="1"/>
      <c r="R145" s="1" t="s">
        <v>11</v>
      </c>
      <c r="S145" s="1"/>
      <c r="T145" s="1" t="s">
        <v>100</v>
      </c>
      <c r="U145" s="12">
        <f>T145+(365*3)</f>
        <v>46218</v>
      </c>
      <c r="V145" s="12">
        <f>U145+60</f>
        <v>46278</v>
      </c>
      <c r="W145" s="13">
        <f ca="1">TODAY()-V145</f>
        <v>-236</v>
      </c>
      <c r="X145" s="2" t="s">
        <v>1522</v>
      </c>
    </row>
    <row r="146" spans="1:24" x14ac:dyDescent="0.25">
      <c r="A146" s="1" t="s">
        <v>174</v>
      </c>
      <c r="B146" s="1" t="s">
        <v>175</v>
      </c>
      <c r="C146" s="1" t="s">
        <v>96</v>
      </c>
      <c r="D146" s="1" t="s">
        <v>234</v>
      </c>
      <c r="E146" s="1" t="s">
        <v>97</v>
      </c>
      <c r="F146" s="3">
        <v>4.9009999999999998</v>
      </c>
      <c r="G146" s="3">
        <v>4.9009999999999998</v>
      </c>
      <c r="H146" s="1" t="s">
        <v>34</v>
      </c>
      <c r="I146" s="13">
        <v>1</v>
      </c>
      <c r="J146" s="12" t="s">
        <v>1524</v>
      </c>
      <c r="K146" s="1"/>
      <c r="L146" s="12" t="s">
        <v>1523</v>
      </c>
      <c r="M146" s="1"/>
      <c r="N146" s="13" t="s">
        <v>1524</v>
      </c>
      <c r="O146" s="12" t="s">
        <v>1523</v>
      </c>
      <c r="P146" s="1"/>
      <c r="Q146" s="1"/>
      <c r="R146" s="1" t="s">
        <v>11</v>
      </c>
      <c r="S146" s="1"/>
      <c r="T146" s="1" t="s">
        <v>214</v>
      </c>
      <c r="U146" s="12">
        <f>T146+(365*3)</f>
        <v>44822</v>
      </c>
      <c r="V146" s="12">
        <f>U146+60</f>
        <v>44882</v>
      </c>
      <c r="W146" s="13">
        <f ca="1">TODAY()-V146</f>
        <v>1160</v>
      </c>
      <c r="X146" s="2" t="s">
        <v>1522</v>
      </c>
    </row>
    <row r="147" spans="1:24" x14ac:dyDescent="0.25">
      <c r="A147" s="1" t="s">
        <v>174</v>
      </c>
      <c r="B147" s="1" t="s">
        <v>175</v>
      </c>
      <c r="C147" s="1" t="s">
        <v>235</v>
      </c>
      <c r="D147" s="1" t="s">
        <v>237</v>
      </c>
      <c r="E147" s="1" t="s">
        <v>97</v>
      </c>
      <c r="F147" s="3">
        <v>5.01</v>
      </c>
      <c r="G147" s="3">
        <v>5.0410000000000004</v>
      </c>
      <c r="H147" s="1" t="s">
        <v>236</v>
      </c>
      <c r="I147" s="13">
        <v>1</v>
      </c>
      <c r="J147" s="12" t="s">
        <v>1524</v>
      </c>
      <c r="K147" s="1"/>
      <c r="L147" s="12" t="s">
        <v>1523</v>
      </c>
      <c r="M147" s="1"/>
      <c r="N147" s="13" t="s">
        <v>1524</v>
      </c>
      <c r="O147" s="12" t="s">
        <v>1523</v>
      </c>
      <c r="P147" s="1"/>
      <c r="Q147" s="1"/>
      <c r="R147" s="1" t="s">
        <v>11</v>
      </c>
      <c r="S147" s="1" t="s">
        <v>18</v>
      </c>
      <c r="T147" s="1" t="s">
        <v>214</v>
      </c>
      <c r="U147" s="12">
        <f>T147+(365*3)</f>
        <v>44822</v>
      </c>
      <c r="V147" s="12">
        <f>U147+60</f>
        <v>44882</v>
      </c>
      <c r="W147" s="13">
        <f ca="1">TODAY()-V147</f>
        <v>1160</v>
      </c>
      <c r="X147" s="2" t="s">
        <v>1522</v>
      </c>
    </row>
    <row r="148" spans="1:24" x14ac:dyDescent="0.25">
      <c r="A148" s="1" t="s">
        <v>174</v>
      </c>
      <c r="B148" s="1" t="s">
        <v>175</v>
      </c>
      <c r="C148" s="1" t="s">
        <v>96</v>
      </c>
      <c r="D148" s="1" t="s">
        <v>233</v>
      </c>
      <c r="E148" s="1" t="s">
        <v>97</v>
      </c>
      <c r="F148" s="3">
        <v>4.8689999999999998</v>
      </c>
      <c r="G148" s="3">
        <v>4.8689999999999998</v>
      </c>
      <c r="H148" s="1" t="s">
        <v>230</v>
      </c>
      <c r="I148" s="13">
        <v>1</v>
      </c>
      <c r="J148" s="12" t="s">
        <v>1524</v>
      </c>
      <c r="K148" s="1"/>
      <c r="L148" s="12" t="s">
        <v>1523</v>
      </c>
      <c r="M148" s="1"/>
      <c r="N148" s="13" t="s">
        <v>1524</v>
      </c>
      <c r="O148" s="12" t="s">
        <v>1523</v>
      </c>
      <c r="P148" s="1"/>
      <c r="Q148" s="1"/>
      <c r="R148" s="1" t="s">
        <v>11</v>
      </c>
      <c r="S148" s="1"/>
      <c r="T148" s="1" t="s">
        <v>214</v>
      </c>
      <c r="U148" s="12">
        <f>T148+(365*3)</f>
        <v>44822</v>
      </c>
      <c r="V148" s="12">
        <f>U148+60</f>
        <v>44882</v>
      </c>
      <c r="W148" s="13">
        <f ca="1">TODAY()-V148</f>
        <v>1160</v>
      </c>
      <c r="X148" s="2" t="s">
        <v>1522</v>
      </c>
    </row>
    <row r="149" spans="1:24" x14ac:dyDescent="0.25">
      <c r="A149" s="1" t="s">
        <v>174</v>
      </c>
      <c r="B149" s="1" t="s">
        <v>175</v>
      </c>
      <c r="C149" s="1" t="s">
        <v>142</v>
      </c>
      <c r="D149" s="1" t="s">
        <v>225</v>
      </c>
      <c r="E149" s="1" t="s">
        <v>97</v>
      </c>
      <c r="F149" s="3">
        <v>4.7859999999999996</v>
      </c>
      <c r="G149" s="3">
        <v>4.7869999999999999</v>
      </c>
      <c r="H149" s="1" t="s">
        <v>223</v>
      </c>
      <c r="I149" s="13">
        <v>1</v>
      </c>
      <c r="J149" s="12" t="s">
        <v>1524</v>
      </c>
      <c r="K149" s="1"/>
      <c r="L149" s="12" t="s">
        <v>1523</v>
      </c>
      <c r="M149" s="1"/>
      <c r="N149" s="13" t="s">
        <v>1524</v>
      </c>
      <c r="O149" s="12" t="s">
        <v>1523</v>
      </c>
      <c r="P149" s="1"/>
      <c r="Q149" s="1"/>
      <c r="R149" s="1" t="s">
        <v>11</v>
      </c>
      <c r="S149" s="1"/>
      <c r="T149" s="1" t="s">
        <v>214</v>
      </c>
      <c r="U149" s="12">
        <f>T149+(365*3)</f>
        <v>44822</v>
      </c>
      <c r="V149" s="12">
        <f>U149+60</f>
        <v>44882</v>
      </c>
      <c r="W149" s="13">
        <f ca="1">TODAY()-V149</f>
        <v>1160</v>
      </c>
      <c r="X149" s="2" t="s">
        <v>1522</v>
      </c>
    </row>
    <row r="150" spans="1:24" x14ac:dyDescent="0.25">
      <c r="A150" s="1" t="s">
        <v>174</v>
      </c>
      <c r="B150" s="1" t="s">
        <v>175</v>
      </c>
      <c r="C150" s="1" t="s">
        <v>142</v>
      </c>
      <c r="D150" s="1" t="s">
        <v>232</v>
      </c>
      <c r="E150" s="1" t="s">
        <v>97</v>
      </c>
      <c r="F150" s="3">
        <v>4.8209999999999997</v>
      </c>
      <c r="G150" s="3">
        <v>4.8209999999999997</v>
      </c>
      <c r="H150" s="1" t="s">
        <v>229</v>
      </c>
      <c r="I150" s="13">
        <v>1</v>
      </c>
      <c r="J150" s="12" t="s">
        <v>1524</v>
      </c>
      <c r="K150" s="1"/>
      <c r="L150" s="12" t="s">
        <v>1523</v>
      </c>
      <c r="M150" s="1"/>
      <c r="N150" s="13" t="s">
        <v>1524</v>
      </c>
      <c r="O150" s="12" t="s">
        <v>1523</v>
      </c>
      <c r="P150" s="1"/>
      <c r="Q150" s="1"/>
      <c r="R150" s="1" t="s">
        <v>11</v>
      </c>
      <c r="S150" s="1"/>
      <c r="T150" s="1" t="s">
        <v>214</v>
      </c>
      <c r="U150" s="12">
        <f>T150+(365*3)</f>
        <v>44822</v>
      </c>
      <c r="V150" s="12">
        <f>U150+60</f>
        <v>44882</v>
      </c>
      <c r="W150" s="13">
        <f ca="1">TODAY()-V150</f>
        <v>1160</v>
      </c>
      <c r="X150" s="2" t="s">
        <v>1522</v>
      </c>
    </row>
    <row r="151" spans="1:24" x14ac:dyDescent="0.25">
      <c r="A151" s="1" t="s">
        <v>174</v>
      </c>
      <c r="B151" s="1" t="s">
        <v>175</v>
      </c>
      <c r="C151" s="1" t="s">
        <v>142</v>
      </c>
      <c r="D151" s="1" t="s">
        <v>183</v>
      </c>
      <c r="E151" s="1" t="s">
        <v>97</v>
      </c>
      <c r="F151" s="3">
        <v>3.9580000000000002</v>
      </c>
      <c r="G151" s="3">
        <v>3.9649999999999999</v>
      </c>
      <c r="H151" s="1" t="s">
        <v>164</v>
      </c>
      <c r="I151" s="13">
        <v>1</v>
      </c>
      <c r="J151" s="12" t="s">
        <v>1524</v>
      </c>
      <c r="K151" s="1"/>
      <c r="L151" s="12" t="s">
        <v>1523</v>
      </c>
      <c r="M151" s="1"/>
      <c r="N151" s="13" t="s">
        <v>1524</v>
      </c>
      <c r="O151" s="12" t="s">
        <v>1523</v>
      </c>
      <c r="P151" s="1"/>
      <c r="Q151" s="1"/>
      <c r="R151" s="1" t="s">
        <v>11</v>
      </c>
      <c r="S151" s="1"/>
      <c r="T151" s="1" t="s">
        <v>100</v>
      </c>
      <c r="U151" s="12">
        <f>T151+(365*3)</f>
        <v>46218</v>
      </c>
      <c r="V151" s="12">
        <f>U151+60</f>
        <v>46278</v>
      </c>
      <c r="W151" s="13">
        <f ca="1">TODAY()-V151</f>
        <v>-236</v>
      </c>
      <c r="X151" s="2" t="s">
        <v>1522</v>
      </c>
    </row>
    <row r="152" spans="1:24" x14ac:dyDescent="0.25">
      <c r="A152" s="1" t="s">
        <v>238</v>
      </c>
      <c r="B152" s="1" t="s">
        <v>273</v>
      </c>
      <c r="C152" s="1" t="s">
        <v>118</v>
      </c>
      <c r="D152" s="1" t="s">
        <v>94</v>
      </c>
      <c r="E152" s="1" t="s">
        <v>12</v>
      </c>
      <c r="F152" s="3">
        <v>183.447</v>
      </c>
      <c r="G152" s="3">
        <v>183.49199999999999</v>
      </c>
      <c r="H152" s="1" t="s">
        <v>34</v>
      </c>
      <c r="I152" s="13">
        <v>1</v>
      </c>
      <c r="J152" s="12" t="s">
        <v>1524</v>
      </c>
      <c r="K152" s="1"/>
      <c r="L152" s="12" t="s">
        <v>1523</v>
      </c>
      <c r="M152" s="1"/>
      <c r="N152" s="13">
        <v>10</v>
      </c>
      <c r="O152" s="12" t="s">
        <v>1523</v>
      </c>
      <c r="P152" s="13">
        <f>_xlfn.ISOWEEKNUM(U152)</f>
        <v>8</v>
      </c>
      <c r="Q152" s="1"/>
      <c r="R152" s="1" t="s">
        <v>11</v>
      </c>
      <c r="S152" s="1"/>
      <c r="T152" s="1" t="s">
        <v>243</v>
      </c>
      <c r="U152" s="12">
        <f>T152+(365*1)</f>
        <v>46072</v>
      </c>
      <c r="V152" s="12">
        <f>U152+60</f>
        <v>46132</v>
      </c>
      <c r="W152" s="13">
        <f ca="1">TODAY()-V152</f>
        <v>-90</v>
      </c>
      <c r="X152" s="2" t="s">
        <v>1522</v>
      </c>
    </row>
    <row r="153" spans="1:24" x14ac:dyDescent="0.25">
      <c r="A153" s="1" t="s">
        <v>238</v>
      </c>
      <c r="B153" s="1" t="s">
        <v>273</v>
      </c>
      <c r="C153" s="1" t="s">
        <v>111</v>
      </c>
      <c r="D153" s="1" t="s">
        <v>103</v>
      </c>
      <c r="E153" s="1" t="s">
        <v>12</v>
      </c>
      <c r="F153" s="3" t="s">
        <v>275</v>
      </c>
      <c r="G153" s="3">
        <v>184.02</v>
      </c>
      <c r="H153" s="1" t="s">
        <v>20</v>
      </c>
      <c r="I153" s="13">
        <v>1</v>
      </c>
      <c r="J153" s="12" t="s">
        <v>1524</v>
      </c>
      <c r="K153" s="1"/>
      <c r="L153" s="12" t="s">
        <v>1523</v>
      </c>
      <c r="M153" s="1"/>
      <c r="N153" s="13">
        <v>10</v>
      </c>
      <c r="O153" s="12" t="s">
        <v>1523</v>
      </c>
      <c r="P153" s="13">
        <f>_xlfn.ISOWEEKNUM(U153)</f>
        <v>8</v>
      </c>
      <c r="Q153" s="1"/>
      <c r="R153" s="1" t="s">
        <v>11</v>
      </c>
      <c r="S153" s="1" t="s">
        <v>24</v>
      </c>
      <c r="T153" s="1" t="s">
        <v>243</v>
      </c>
      <c r="U153" s="12">
        <f>T153+(365*1)</f>
        <v>46072</v>
      </c>
      <c r="V153" s="12">
        <f>U153+60</f>
        <v>46132</v>
      </c>
      <c r="W153" s="13">
        <f ca="1">TODAY()-V153</f>
        <v>-90</v>
      </c>
      <c r="X153" s="2" t="s">
        <v>1522</v>
      </c>
    </row>
    <row r="154" spans="1:24" x14ac:dyDescent="0.25">
      <c r="A154" s="1" t="s">
        <v>238</v>
      </c>
      <c r="B154" s="1" t="s">
        <v>273</v>
      </c>
      <c r="C154" s="1" t="s">
        <v>96</v>
      </c>
      <c r="D154" s="1" t="s">
        <v>274</v>
      </c>
      <c r="E154" s="1" t="s">
        <v>97</v>
      </c>
      <c r="F154" s="3">
        <v>183.678</v>
      </c>
      <c r="G154" s="3">
        <v>183.70699999999999</v>
      </c>
      <c r="H154" s="1" t="s">
        <v>20</v>
      </c>
      <c r="I154" s="13">
        <v>1</v>
      </c>
      <c r="J154" s="12" t="s">
        <v>1524</v>
      </c>
      <c r="K154" s="1"/>
      <c r="L154" s="12" t="s">
        <v>1523</v>
      </c>
      <c r="M154" s="1"/>
      <c r="N154" s="13" t="s">
        <v>1524</v>
      </c>
      <c r="O154" s="12" t="s">
        <v>1523</v>
      </c>
      <c r="P154" s="1"/>
      <c r="Q154" s="1"/>
      <c r="R154" s="1" t="s">
        <v>11</v>
      </c>
      <c r="S154" s="1" t="s">
        <v>18</v>
      </c>
      <c r="T154" s="1" t="s">
        <v>250</v>
      </c>
      <c r="U154" s="12">
        <f>T154+(365*3)</f>
        <v>45563</v>
      </c>
      <c r="V154" s="12">
        <f>U154+60</f>
        <v>45623</v>
      </c>
      <c r="W154" s="13">
        <f ca="1">TODAY()-V154</f>
        <v>419</v>
      </c>
      <c r="X154" s="2" t="s">
        <v>1522</v>
      </c>
    </row>
    <row r="155" spans="1:24" x14ac:dyDescent="0.25">
      <c r="A155" s="1" t="s">
        <v>238</v>
      </c>
      <c r="B155" s="1" t="s">
        <v>277</v>
      </c>
      <c r="C155" s="1" t="s">
        <v>96</v>
      </c>
      <c r="D155" s="1" t="s">
        <v>94</v>
      </c>
      <c r="E155" s="1" t="s">
        <v>12</v>
      </c>
      <c r="F155" s="3">
        <v>200.874</v>
      </c>
      <c r="G155" s="3">
        <v>200.874</v>
      </c>
      <c r="H155" s="1" t="s">
        <v>34</v>
      </c>
      <c r="I155" s="13">
        <v>2</v>
      </c>
      <c r="J155" s="12" t="s">
        <v>1524</v>
      </c>
      <c r="K155" s="1"/>
      <c r="L155" s="1" t="s">
        <v>1524</v>
      </c>
      <c r="M155" s="1"/>
      <c r="N155" s="13">
        <v>10</v>
      </c>
      <c r="O155" s="1" t="s">
        <v>236</v>
      </c>
      <c r="P155" s="13">
        <f>_xlfn.ISOWEEKNUM(U155)</f>
        <v>24</v>
      </c>
      <c r="Q155" s="1"/>
      <c r="R155" s="1" t="s">
        <v>11</v>
      </c>
      <c r="S155" s="1"/>
      <c r="T155" s="1" t="s">
        <v>82</v>
      </c>
      <c r="U155" s="12">
        <f>T155+(365*0.5)</f>
        <v>46185.5</v>
      </c>
      <c r="V155" s="12">
        <f>U155+60</f>
        <v>46245.5</v>
      </c>
      <c r="W155" s="13">
        <f ca="1">TODAY()-V155</f>
        <v>-203.5</v>
      </c>
      <c r="X155" s="2" t="s">
        <v>1522</v>
      </c>
    </row>
    <row r="156" spans="1:24" x14ac:dyDescent="0.25">
      <c r="A156" s="1" t="s">
        <v>238</v>
      </c>
      <c r="B156" s="1" t="s">
        <v>277</v>
      </c>
      <c r="C156" s="1" t="s">
        <v>96</v>
      </c>
      <c r="D156" s="1" t="s">
        <v>103</v>
      </c>
      <c r="E156" s="1" t="s">
        <v>12</v>
      </c>
      <c r="F156" s="3">
        <v>201.56299999999999</v>
      </c>
      <c r="G156" s="3">
        <v>201.59200000000001</v>
      </c>
      <c r="H156" s="1" t="s">
        <v>34</v>
      </c>
      <c r="I156" s="13">
        <v>2</v>
      </c>
      <c r="J156" s="12" t="s">
        <v>1524</v>
      </c>
      <c r="K156" s="1"/>
      <c r="L156" s="1" t="s">
        <v>1524</v>
      </c>
      <c r="M156" s="1"/>
      <c r="N156" s="13">
        <v>10</v>
      </c>
      <c r="O156" s="1" t="s">
        <v>236</v>
      </c>
      <c r="P156" s="13">
        <f>_xlfn.ISOWEEKNUM(U156)</f>
        <v>24</v>
      </c>
      <c r="Q156" s="1"/>
      <c r="R156" s="1" t="s">
        <v>11</v>
      </c>
      <c r="S156" s="1" t="s">
        <v>24</v>
      </c>
      <c r="T156" s="1" t="s">
        <v>82</v>
      </c>
      <c r="U156" s="12">
        <f>T156+(365*0.5)</f>
        <v>46185.5</v>
      </c>
      <c r="V156" s="12">
        <f>U156+60</f>
        <v>46245.5</v>
      </c>
      <c r="W156" s="13">
        <f ca="1">TODAY()-V156</f>
        <v>-203.5</v>
      </c>
      <c r="X156" s="2" t="s">
        <v>1522</v>
      </c>
    </row>
    <row r="157" spans="1:24" x14ac:dyDescent="0.25">
      <c r="A157" s="1" t="s">
        <v>238</v>
      </c>
      <c r="B157" s="1" t="s">
        <v>277</v>
      </c>
      <c r="C157" s="1" t="s">
        <v>96</v>
      </c>
      <c r="D157" s="1" t="s">
        <v>274</v>
      </c>
      <c r="E157" s="1" t="s">
        <v>97</v>
      </c>
      <c r="F157" s="3">
        <v>201.03200000000001</v>
      </c>
      <c r="G157" s="3">
        <v>201.06100000000001</v>
      </c>
      <c r="H157" s="1" t="s">
        <v>278</v>
      </c>
      <c r="I157" s="13">
        <v>1</v>
      </c>
      <c r="J157" s="12" t="s">
        <v>1524</v>
      </c>
      <c r="K157" s="1"/>
      <c r="L157" s="12" t="s">
        <v>1523</v>
      </c>
      <c r="M157" s="1"/>
      <c r="N157" s="13" t="s">
        <v>1524</v>
      </c>
      <c r="O157" s="12" t="s">
        <v>1523</v>
      </c>
      <c r="P157" s="1"/>
      <c r="Q157" s="1"/>
      <c r="R157" s="1" t="s">
        <v>11</v>
      </c>
      <c r="S157" s="1" t="s">
        <v>18</v>
      </c>
      <c r="T157" s="1" t="s">
        <v>250</v>
      </c>
      <c r="U157" s="12">
        <f>T157+(365*3)</f>
        <v>45563</v>
      </c>
      <c r="V157" s="12">
        <f>U157+60</f>
        <v>45623</v>
      </c>
      <c r="W157" s="13">
        <f ca="1">TODAY()-V157</f>
        <v>419</v>
      </c>
      <c r="X157" s="2" t="s">
        <v>1522</v>
      </c>
    </row>
    <row r="158" spans="1:24" x14ac:dyDescent="0.25">
      <c r="A158" s="1" t="s">
        <v>238</v>
      </c>
      <c r="B158" s="1" t="s">
        <v>239</v>
      </c>
      <c r="C158" s="1" t="s">
        <v>245</v>
      </c>
      <c r="D158" s="1" t="s">
        <v>135</v>
      </c>
      <c r="E158" s="1" t="s">
        <v>30</v>
      </c>
      <c r="F158" s="3">
        <v>171.62899999999999</v>
      </c>
      <c r="G158" s="3">
        <v>171.68700000000001</v>
      </c>
      <c r="H158" s="1" t="s">
        <v>244</v>
      </c>
      <c r="I158" s="13">
        <v>1</v>
      </c>
      <c r="J158" s="12" t="s">
        <v>1524</v>
      </c>
      <c r="K158" s="1"/>
      <c r="L158" s="12" t="s">
        <v>1523</v>
      </c>
      <c r="M158" s="1"/>
      <c r="N158" s="13">
        <v>10</v>
      </c>
      <c r="O158" s="12" t="s">
        <v>1523</v>
      </c>
      <c r="P158" s="13">
        <f>_xlfn.ISOWEEKNUM(U158)</f>
        <v>12</v>
      </c>
      <c r="Q158" s="1"/>
      <c r="R158" s="1" t="s">
        <v>11</v>
      </c>
      <c r="S158" s="1" t="s">
        <v>24</v>
      </c>
      <c r="T158" s="1" t="s">
        <v>246</v>
      </c>
      <c r="U158" s="12">
        <f>T158+(365*2)</f>
        <v>46102</v>
      </c>
      <c r="V158" s="12">
        <f>U158+60</f>
        <v>46162</v>
      </c>
      <c r="W158" s="13">
        <f ca="1">TODAY()-V158</f>
        <v>-120</v>
      </c>
      <c r="X158" s="2" t="s">
        <v>1522</v>
      </c>
    </row>
    <row r="159" spans="1:24" x14ac:dyDescent="0.25">
      <c r="A159" s="1" t="s">
        <v>238</v>
      </c>
      <c r="B159" s="1" t="s">
        <v>239</v>
      </c>
      <c r="C159" s="1" t="s">
        <v>28</v>
      </c>
      <c r="D159" s="1" t="s">
        <v>136</v>
      </c>
      <c r="E159" s="1" t="s">
        <v>51</v>
      </c>
      <c r="F159" s="3">
        <v>171.60400000000001</v>
      </c>
      <c r="G159" s="3">
        <v>171.63399999999999</v>
      </c>
      <c r="H159" s="1" t="s">
        <v>244</v>
      </c>
      <c r="I159" s="13">
        <v>1</v>
      </c>
      <c r="J159" s="12" t="s">
        <v>1524</v>
      </c>
      <c r="K159" s="1"/>
      <c r="L159" s="12" t="s">
        <v>1523</v>
      </c>
      <c r="M159" s="1"/>
      <c r="N159" s="13" t="s">
        <v>1524</v>
      </c>
      <c r="O159" s="12" t="s">
        <v>1523</v>
      </c>
      <c r="P159" s="1"/>
      <c r="Q159" s="1"/>
      <c r="R159" s="1" t="s">
        <v>11</v>
      </c>
      <c r="S159" s="1" t="s">
        <v>24</v>
      </c>
      <c r="T159" s="1"/>
      <c r="U159" s="12">
        <f>T159+(365*4)</f>
        <v>1460</v>
      </c>
      <c r="V159" s="12">
        <f>U159+60</f>
        <v>1520</v>
      </c>
      <c r="W159" s="13">
        <f ca="1">TODAY()-V159</f>
        <v>44522</v>
      </c>
      <c r="X159" s="2" t="s">
        <v>1522</v>
      </c>
    </row>
    <row r="160" spans="1:24" x14ac:dyDescent="0.25">
      <c r="A160" s="1" t="s">
        <v>238</v>
      </c>
      <c r="B160" s="1" t="s">
        <v>239</v>
      </c>
      <c r="C160" s="1" t="s">
        <v>96</v>
      </c>
      <c r="D160" s="1" t="s">
        <v>138</v>
      </c>
      <c r="E160" s="1" t="s">
        <v>51</v>
      </c>
      <c r="F160" s="3">
        <v>171.565</v>
      </c>
      <c r="G160" s="3">
        <v>171.59399999999999</v>
      </c>
      <c r="H160" s="1" t="s">
        <v>200</v>
      </c>
      <c r="I160" s="13">
        <v>1</v>
      </c>
      <c r="J160" s="12" t="s">
        <v>1524</v>
      </c>
      <c r="K160" s="1"/>
      <c r="L160" s="12" t="s">
        <v>1523</v>
      </c>
      <c r="M160" s="1"/>
      <c r="N160" s="13" t="s">
        <v>1524</v>
      </c>
      <c r="O160" s="12" t="s">
        <v>1523</v>
      </c>
      <c r="P160" s="1"/>
      <c r="Q160" s="1"/>
      <c r="R160" s="1" t="s">
        <v>11</v>
      </c>
      <c r="S160" s="1" t="s">
        <v>24</v>
      </c>
      <c r="T160" s="1"/>
      <c r="U160" s="12">
        <f>T160+(365*4)</f>
        <v>1460</v>
      </c>
      <c r="V160" s="12">
        <f>U160+60</f>
        <v>1520</v>
      </c>
      <c r="W160" s="13">
        <f ca="1">TODAY()-V160</f>
        <v>44522</v>
      </c>
      <c r="X160" s="2" t="s">
        <v>1522</v>
      </c>
    </row>
    <row r="161" spans="1:24" x14ac:dyDescent="0.25">
      <c r="A161" s="1" t="s">
        <v>238</v>
      </c>
      <c r="B161" s="1" t="s">
        <v>239</v>
      </c>
      <c r="C161" s="1" t="s">
        <v>28</v>
      </c>
      <c r="D161" s="1" t="s">
        <v>134</v>
      </c>
      <c r="E161" s="1" t="s">
        <v>51</v>
      </c>
      <c r="F161" s="3">
        <v>171.52500000000001</v>
      </c>
      <c r="G161" s="3">
        <v>171.554</v>
      </c>
      <c r="H161" s="1" t="s">
        <v>202</v>
      </c>
      <c r="I161" s="13">
        <v>1</v>
      </c>
      <c r="J161" s="12" t="s">
        <v>1524</v>
      </c>
      <c r="K161" s="1"/>
      <c r="L161" s="12" t="s">
        <v>1523</v>
      </c>
      <c r="M161" s="1"/>
      <c r="N161" s="13" t="s">
        <v>1524</v>
      </c>
      <c r="O161" s="12" t="s">
        <v>1523</v>
      </c>
      <c r="P161" s="1"/>
      <c r="Q161" s="1"/>
      <c r="R161" s="1" t="s">
        <v>11</v>
      </c>
      <c r="S161" s="1" t="s">
        <v>24</v>
      </c>
      <c r="T161" s="1"/>
      <c r="U161" s="12">
        <f>T161+(365*4)</f>
        <v>1460</v>
      </c>
      <c r="V161" s="12">
        <f>U161+60</f>
        <v>1520</v>
      </c>
      <c r="W161" s="13">
        <f ca="1">TODAY()-V161</f>
        <v>44522</v>
      </c>
      <c r="X161" s="2" t="s">
        <v>1522</v>
      </c>
    </row>
    <row r="162" spans="1:24" x14ac:dyDescent="0.25">
      <c r="A162" s="1" t="s">
        <v>238</v>
      </c>
      <c r="B162" s="1" t="s">
        <v>239</v>
      </c>
      <c r="C162" s="1" t="s">
        <v>245</v>
      </c>
      <c r="D162" s="1" t="s">
        <v>144</v>
      </c>
      <c r="E162" s="1" t="s">
        <v>97</v>
      </c>
      <c r="F162" s="3">
        <v>171.691</v>
      </c>
      <c r="G162" s="3">
        <v>171.72</v>
      </c>
      <c r="H162" s="1" t="s">
        <v>163</v>
      </c>
      <c r="I162" s="13">
        <v>1</v>
      </c>
      <c r="J162" s="12" t="s">
        <v>1524</v>
      </c>
      <c r="K162" s="1"/>
      <c r="L162" s="12" t="s">
        <v>1523</v>
      </c>
      <c r="M162" s="1"/>
      <c r="N162" s="13" t="s">
        <v>1524</v>
      </c>
      <c r="O162" s="12" t="s">
        <v>1523</v>
      </c>
      <c r="P162" s="1"/>
      <c r="Q162" s="1"/>
      <c r="R162" s="1" t="s">
        <v>11</v>
      </c>
      <c r="S162" s="1" t="s">
        <v>24</v>
      </c>
      <c r="T162" s="1"/>
      <c r="U162" s="12">
        <f>T162+(365*3)</f>
        <v>1095</v>
      </c>
      <c r="V162" s="12">
        <f>U162+60</f>
        <v>1155</v>
      </c>
      <c r="W162" s="13">
        <f ca="1">TODAY()-V162</f>
        <v>44887</v>
      </c>
      <c r="X162" s="2" t="s">
        <v>1522</v>
      </c>
    </row>
    <row r="163" spans="1:24" x14ac:dyDescent="0.25">
      <c r="A163" s="1" t="s">
        <v>238</v>
      </c>
      <c r="B163" s="1" t="s">
        <v>239</v>
      </c>
      <c r="C163" s="1" t="s">
        <v>245</v>
      </c>
      <c r="D163" s="1" t="s">
        <v>249</v>
      </c>
      <c r="E163" s="1" t="s">
        <v>97</v>
      </c>
      <c r="F163" s="3">
        <v>171.756</v>
      </c>
      <c r="G163" s="3">
        <v>171.785</v>
      </c>
      <c r="H163" s="1" t="s">
        <v>163</v>
      </c>
      <c r="I163" s="13">
        <v>1</v>
      </c>
      <c r="J163" s="12" t="s">
        <v>1524</v>
      </c>
      <c r="K163" s="1"/>
      <c r="L163" s="12" t="s">
        <v>1523</v>
      </c>
      <c r="M163" s="1"/>
      <c r="N163" s="13" t="s">
        <v>1524</v>
      </c>
      <c r="O163" s="12" t="s">
        <v>1523</v>
      </c>
      <c r="P163" s="1"/>
      <c r="Q163" s="1"/>
      <c r="R163" s="1" t="s">
        <v>11</v>
      </c>
      <c r="S163" s="1"/>
      <c r="T163" s="1" t="s">
        <v>250</v>
      </c>
      <c r="U163" s="12">
        <f>T163+(365*3)</f>
        <v>45563</v>
      </c>
      <c r="V163" s="12">
        <f>U163+60</f>
        <v>45623</v>
      </c>
      <c r="W163" s="13">
        <f ca="1">TODAY()-V163</f>
        <v>419</v>
      </c>
      <c r="X163" s="2" t="s">
        <v>1522</v>
      </c>
    </row>
    <row r="164" spans="1:24" x14ac:dyDescent="0.25">
      <c r="A164" s="1" t="s">
        <v>238</v>
      </c>
      <c r="B164" s="1" t="s">
        <v>239</v>
      </c>
      <c r="C164" s="1" t="s">
        <v>28</v>
      </c>
      <c r="D164" s="1" t="s">
        <v>251</v>
      </c>
      <c r="E164" s="1" t="s">
        <v>51</v>
      </c>
      <c r="F164" s="3">
        <v>171.804</v>
      </c>
      <c r="G164" s="3">
        <v>171.833</v>
      </c>
      <c r="H164" s="1" t="s">
        <v>164</v>
      </c>
      <c r="I164" s="13">
        <v>1</v>
      </c>
      <c r="J164" s="12" t="s">
        <v>1524</v>
      </c>
      <c r="K164" s="1"/>
      <c r="L164" s="12" t="s">
        <v>1523</v>
      </c>
      <c r="M164" s="1"/>
      <c r="N164" s="13" t="s">
        <v>1524</v>
      </c>
      <c r="O164" s="12" t="s">
        <v>1523</v>
      </c>
      <c r="P164" s="1"/>
      <c r="Q164" s="1"/>
      <c r="R164" s="1" t="s">
        <v>11</v>
      </c>
      <c r="S164" s="1"/>
      <c r="T164" s="1"/>
      <c r="U164" s="12">
        <f>T164+(365*4)</f>
        <v>1460</v>
      </c>
      <c r="V164" s="12">
        <f>U164+60</f>
        <v>1520</v>
      </c>
      <c r="W164" s="13">
        <f ca="1">TODAY()-V164</f>
        <v>44522</v>
      </c>
      <c r="X164" s="2" t="s">
        <v>1522</v>
      </c>
    </row>
    <row r="165" spans="1:24" x14ac:dyDescent="0.25">
      <c r="A165" s="1" t="s">
        <v>238</v>
      </c>
      <c r="B165" s="1" t="s">
        <v>239</v>
      </c>
      <c r="C165" s="1" t="s">
        <v>28</v>
      </c>
      <c r="D165" s="1" t="s">
        <v>252</v>
      </c>
      <c r="E165" s="1" t="s">
        <v>51</v>
      </c>
      <c r="F165" s="3">
        <v>171.84700000000001</v>
      </c>
      <c r="G165" s="3">
        <v>171.876</v>
      </c>
      <c r="H165" s="1" t="s">
        <v>197</v>
      </c>
      <c r="I165" s="13">
        <v>1</v>
      </c>
      <c r="J165" s="12" t="s">
        <v>1524</v>
      </c>
      <c r="K165" s="1"/>
      <c r="L165" s="12" t="s">
        <v>1523</v>
      </c>
      <c r="M165" s="1"/>
      <c r="N165" s="13" t="s">
        <v>1524</v>
      </c>
      <c r="O165" s="12" t="s">
        <v>1523</v>
      </c>
      <c r="P165" s="1"/>
      <c r="Q165" s="1"/>
      <c r="R165" s="1" t="s">
        <v>11</v>
      </c>
      <c r="S165" s="1"/>
      <c r="T165" s="1" t="s">
        <v>250</v>
      </c>
      <c r="U165" s="12">
        <f>T165+(365*4)</f>
        <v>45928</v>
      </c>
      <c r="V165" s="12">
        <f>U165+60</f>
        <v>45988</v>
      </c>
      <c r="W165" s="13">
        <f ca="1">TODAY()-V165</f>
        <v>54</v>
      </c>
      <c r="X165" s="2" t="s">
        <v>1522</v>
      </c>
    </row>
    <row r="166" spans="1:24" x14ac:dyDescent="0.25">
      <c r="A166" s="1" t="s">
        <v>238</v>
      </c>
      <c r="B166" s="1" t="s">
        <v>239</v>
      </c>
      <c r="C166" s="1" t="s">
        <v>60</v>
      </c>
      <c r="D166" s="1" t="s">
        <v>266</v>
      </c>
      <c r="E166" s="1" t="s">
        <v>97</v>
      </c>
      <c r="F166" s="3">
        <v>172.28899999999999</v>
      </c>
      <c r="G166" s="3">
        <v>172.32300000000001</v>
      </c>
      <c r="H166" s="1" t="s">
        <v>163</v>
      </c>
      <c r="I166" s="13">
        <v>1</v>
      </c>
      <c r="J166" s="12" t="s">
        <v>1524</v>
      </c>
      <c r="K166" s="1"/>
      <c r="L166" s="12" t="s">
        <v>1523</v>
      </c>
      <c r="M166" s="1"/>
      <c r="N166" s="13" t="s">
        <v>1524</v>
      </c>
      <c r="O166" s="12" t="s">
        <v>1523</v>
      </c>
      <c r="P166" s="1"/>
      <c r="Q166" s="1"/>
      <c r="R166" s="1" t="s">
        <v>11</v>
      </c>
      <c r="S166" s="1" t="s">
        <v>24</v>
      </c>
      <c r="T166" s="1" t="s">
        <v>250</v>
      </c>
      <c r="U166" s="12">
        <f>T166+(365*3)</f>
        <v>45563</v>
      </c>
      <c r="V166" s="12">
        <f>U166+60</f>
        <v>45623</v>
      </c>
      <c r="W166" s="13">
        <f ca="1">TODAY()-V166</f>
        <v>419</v>
      </c>
      <c r="X166" s="2" t="s">
        <v>1522</v>
      </c>
    </row>
    <row r="167" spans="1:24" x14ac:dyDescent="0.25">
      <c r="A167" s="1" t="s">
        <v>238</v>
      </c>
      <c r="B167" s="1" t="s">
        <v>239</v>
      </c>
      <c r="C167" s="1" t="s">
        <v>28</v>
      </c>
      <c r="D167" s="1" t="s">
        <v>265</v>
      </c>
      <c r="E167" s="1" t="s">
        <v>51</v>
      </c>
      <c r="F167" s="3">
        <v>172.21700000000001</v>
      </c>
      <c r="G167" s="3">
        <v>172.24600000000001</v>
      </c>
      <c r="H167" s="1" t="s">
        <v>197</v>
      </c>
      <c r="I167" s="13">
        <v>1</v>
      </c>
      <c r="J167" s="12" t="s">
        <v>1524</v>
      </c>
      <c r="K167" s="1"/>
      <c r="L167" s="12" t="s">
        <v>1523</v>
      </c>
      <c r="M167" s="1"/>
      <c r="N167" s="13" t="s">
        <v>1524</v>
      </c>
      <c r="O167" s="12" t="s">
        <v>1523</v>
      </c>
      <c r="P167" s="1"/>
      <c r="Q167" s="1"/>
      <c r="R167" s="1" t="s">
        <v>11</v>
      </c>
      <c r="S167" s="1" t="s">
        <v>18</v>
      </c>
      <c r="T167" s="1" t="s">
        <v>250</v>
      </c>
      <c r="U167" s="12">
        <f>T167+(365*4)</f>
        <v>45928</v>
      </c>
      <c r="V167" s="12">
        <f>U167+60</f>
        <v>45988</v>
      </c>
      <c r="W167" s="13">
        <f ca="1">TODAY()-V167</f>
        <v>54</v>
      </c>
      <c r="X167" s="2" t="s">
        <v>1522</v>
      </c>
    </row>
    <row r="168" spans="1:24" x14ac:dyDescent="0.25">
      <c r="A168" s="1" t="s">
        <v>238</v>
      </c>
      <c r="B168" s="1" t="s">
        <v>239</v>
      </c>
      <c r="C168" s="1" t="s">
        <v>28</v>
      </c>
      <c r="D168" s="1" t="s">
        <v>264</v>
      </c>
      <c r="E168" s="1" t="s">
        <v>51</v>
      </c>
      <c r="F168" s="3">
        <v>172.17699999999999</v>
      </c>
      <c r="G168" s="3">
        <v>172.20599999999999</v>
      </c>
      <c r="H168" s="1" t="s">
        <v>197</v>
      </c>
      <c r="I168" s="13">
        <v>1</v>
      </c>
      <c r="J168" s="12" t="s">
        <v>1524</v>
      </c>
      <c r="K168" s="1"/>
      <c r="L168" s="12" t="s">
        <v>1523</v>
      </c>
      <c r="M168" s="1"/>
      <c r="N168" s="13" t="s">
        <v>1524</v>
      </c>
      <c r="O168" s="12" t="s">
        <v>1523</v>
      </c>
      <c r="P168" s="1"/>
      <c r="Q168" s="1"/>
      <c r="R168" s="1" t="s">
        <v>11</v>
      </c>
      <c r="S168" s="1" t="s">
        <v>24</v>
      </c>
      <c r="T168" s="1" t="s">
        <v>250</v>
      </c>
      <c r="U168" s="12">
        <f>T168+(365*4)</f>
        <v>45928</v>
      </c>
      <c r="V168" s="12">
        <f>U168+60</f>
        <v>45988</v>
      </c>
      <c r="W168" s="13">
        <f ca="1">TODAY()-V168</f>
        <v>54</v>
      </c>
      <c r="X168" s="2" t="s">
        <v>1522</v>
      </c>
    </row>
    <row r="169" spans="1:24" x14ac:dyDescent="0.25">
      <c r="A169" s="1" t="s">
        <v>279</v>
      </c>
      <c r="B169" s="1" t="s">
        <v>280</v>
      </c>
      <c r="C169" s="1" t="s">
        <v>96</v>
      </c>
      <c r="D169" s="1" t="s">
        <v>94</v>
      </c>
      <c r="E169" s="1" t="s">
        <v>30</v>
      </c>
      <c r="F169" s="3">
        <v>19.771000000000001</v>
      </c>
      <c r="G169" s="3">
        <v>19.771000000000001</v>
      </c>
      <c r="H169" s="1" t="s">
        <v>20</v>
      </c>
      <c r="I169" s="13">
        <v>1</v>
      </c>
      <c r="J169" s="12" t="s">
        <v>1524</v>
      </c>
      <c r="K169" s="1"/>
      <c r="L169" s="12" t="s">
        <v>1523</v>
      </c>
      <c r="M169" s="1"/>
      <c r="N169" s="13">
        <v>20</v>
      </c>
      <c r="O169" s="12" t="s">
        <v>1523</v>
      </c>
      <c r="P169" s="13">
        <f>_xlfn.ISOWEEKNUM(U169)</f>
        <v>28</v>
      </c>
      <c r="Q169" s="1"/>
      <c r="R169" s="1" t="s">
        <v>11</v>
      </c>
      <c r="S169" s="1"/>
      <c r="T169" s="1" t="s">
        <v>114</v>
      </c>
      <c r="U169" s="12">
        <f>T169+(365*2)</f>
        <v>46215</v>
      </c>
      <c r="V169" s="12">
        <f>U169+60</f>
        <v>46275</v>
      </c>
      <c r="W169" s="13">
        <f ca="1">TODAY()-V169</f>
        <v>-233</v>
      </c>
      <c r="X169" s="2" t="s">
        <v>1522</v>
      </c>
    </row>
    <row r="170" spans="1:24" x14ac:dyDescent="0.25">
      <c r="A170" s="1" t="s">
        <v>279</v>
      </c>
      <c r="B170" s="1" t="s">
        <v>280</v>
      </c>
      <c r="C170" s="1" t="s">
        <v>96</v>
      </c>
      <c r="D170" s="1" t="s">
        <v>103</v>
      </c>
      <c r="E170" s="1" t="s">
        <v>30</v>
      </c>
      <c r="F170" s="3">
        <v>20.015999999999998</v>
      </c>
      <c r="G170" s="3">
        <v>20.045000000000002</v>
      </c>
      <c r="H170" s="1" t="s">
        <v>20</v>
      </c>
      <c r="I170" s="13">
        <v>1</v>
      </c>
      <c r="J170" s="12" t="s">
        <v>1524</v>
      </c>
      <c r="K170" s="1"/>
      <c r="L170" s="12" t="s">
        <v>1523</v>
      </c>
      <c r="M170" s="1"/>
      <c r="N170" s="13">
        <v>20</v>
      </c>
      <c r="O170" s="12" t="s">
        <v>1523</v>
      </c>
      <c r="P170" s="13">
        <f>_xlfn.ISOWEEKNUM(U170)</f>
        <v>28</v>
      </c>
      <c r="Q170" s="1"/>
      <c r="R170" s="1" t="s">
        <v>11</v>
      </c>
      <c r="S170" s="1" t="s">
        <v>24</v>
      </c>
      <c r="T170" s="1" t="s">
        <v>114</v>
      </c>
      <c r="U170" s="12">
        <f>T170+(365*2)</f>
        <v>46215</v>
      </c>
      <c r="V170" s="12">
        <f>U170+60</f>
        <v>46275</v>
      </c>
      <c r="W170" s="13">
        <f ca="1">TODAY()-V170</f>
        <v>-233</v>
      </c>
      <c r="X170" s="2" t="s">
        <v>1522</v>
      </c>
    </row>
    <row r="171" spans="1:24" x14ac:dyDescent="0.25">
      <c r="A171" s="1" t="s">
        <v>279</v>
      </c>
      <c r="B171" s="1" t="s">
        <v>280</v>
      </c>
      <c r="C171" s="1" t="s">
        <v>96</v>
      </c>
      <c r="D171" s="1" t="s">
        <v>281</v>
      </c>
      <c r="E171" s="1" t="s">
        <v>30</v>
      </c>
      <c r="F171" s="3">
        <v>21.071999999999999</v>
      </c>
      <c r="G171" s="3">
        <v>21.100999999999999</v>
      </c>
      <c r="H171" s="1" t="s">
        <v>20</v>
      </c>
      <c r="I171" s="13">
        <v>1</v>
      </c>
      <c r="J171" s="12" t="s">
        <v>1524</v>
      </c>
      <c r="K171" s="1"/>
      <c r="L171" s="12" t="s">
        <v>1523</v>
      </c>
      <c r="M171" s="1"/>
      <c r="N171" s="13">
        <v>20</v>
      </c>
      <c r="O171" s="12" t="s">
        <v>1523</v>
      </c>
      <c r="P171" s="13">
        <f>_xlfn.ISOWEEKNUM(U171)</f>
        <v>28</v>
      </c>
      <c r="Q171" s="1"/>
      <c r="R171" s="1" t="s">
        <v>11</v>
      </c>
      <c r="S171" s="1" t="s">
        <v>24</v>
      </c>
      <c r="T171" s="1" t="s">
        <v>114</v>
      </c>
      <c r="U171" s="12">
        <f>T171+(365*2)</f>
        <v>46215</v>
      </c>
      <c r="V171" s="12">
        <f>U171+60</f>
        <v>46275</v>
      </c>
      <c r="W171" s="13">
        <f ca="1">TODAY()-V171</f>
        <v>-233</v>
      </c>
      <c r="X171" s="2" t="s">
        <v>1522</v>
      </c>
    </row>
    <row r="172" spans="1:24" x14ac:dyDescent="0.25">
      <c r="A172" s="1" t="s">
        <v>279</v>
      </c>
      <c r="B172" s="1" t="s">
        <v>280</v>
      </c>
      <c r="C172" s="1" t="s">
        <v>282</v>
      </c>
      <c r="D172" s="1" t="s">
        <v>283</v>
      </c>
      <c r="E172" s="1" t="s">
        <v>97</v>
      </c>
      <c r="F172" s="3">
        <v>21.138999999999999</v>
      </c>
      <c r="G172" s="3">
        <v>21.167999999999999</v>
      </c>
      <c r="H172" s="1" t="s">
        <v>94</v>
      </c>
      <c r="I172" s="13">
        <v>1</v>
      </c>
      <c r="J172" s="12" t="s">
        <v>1524</v>
      </c>
      <c r="K172" s="1"/>
      <c r="L172" s="12" t="s">
        <v>1523</v>
      </c>
      <c r="M172" s="1"/>
      <c r="N172" s="13" t="s">
        <v>1524</v>
      </c>
      <c r="O172" s="12" t="s">
        <v>1523</v>
      </c>
      <c r="P172" s="1"/>
      <c r="Q172" s="1"/>
      <c r="R172" s="1" t="s">
        <v>11</v>
      </c>
      <c r="S172" s="1" t="s">
        <v>18</v>
      </c>
      <c r="T172" s="1" t="s">
        <v>284</v>
      </c>
      <c r="U172" s="12">
        <f>T172+(365*3)</f>
        <v>44821</v>
      </c>
      <c r="V172" s="12">
        <f>U172+60</f>
        <v>44881</v>
      </c>
      <c r="W172" s="13">
        <f ca="1">TODAY()-V172</f>
        <v>1161</v>
      </c>
      <c r="X172" s="2" t="s">
        <v>1522</v>
      </c>
    </row>
    <row r="173" spans="1:24" x14ac:dyDescent="0.25">
      <c r="A173" s="1" t="s">
        <v>279</v>
      </c>
      <c r="B173" s="1" t="s">
        <v>280</v>
      </c>
      <c r="C173" s="1" t="s">
        <v>28</v>
      </c>
      <c r="D173" s="1" t="s">
        <v>285</v>
      </c>
      <c r="E173" s="1" t="s">
        <v>30</v>
      </c>
      <c r="F173" s="3">
        <v>22.463999999999999</v>
      </c>
      <c r="G173" s="3">
        <v>22.463999999999999</v>
      </c>
      <c r="H173" s="1" t="s">
        <v>63</v>
      </c>
      <c r="I173" s="13">
        <v>1</v>
      </c>
      <c r="J173" s="12" t="s">
        <v>1524</v>
      </c>
      <c r="K173" s="1"/>
      <c r="L173" s="12" t="s">
        <v>1523</v>
      </c>
      <c r="M173" s="1"/>
      <c r="N173" s="13">
        <v>20</v>
      </c>
      <c r="O173" s="12" t="s">
        <v>1523</v>
      </c>
      <c r="P173" s="13">
        <f>_xlfn.ISOWEEKNUM(U173)</f>
        <v>28</v>
      </c>
      <c r="Q173" s="1"/>
      <c r="R173" s="1" t="s">
        <v>11</v>
      </c>
      <c r="S173" s="1" t="s">
        <v>24</v>
      </c>
      <c r="T173" s="1" t="s">
        <v>114</v>
      </c>
      <c r="U173" s="12">
        <f>T173+(365*2)</f>
        <v>46215</v>
      </c>
      <c r="V173" s="12">
        <f>U173+60</f>
        <v>46275</v>
      </c>
      <c r="W173" s="13">
        <f ca="1">TODAY()-V173</f>
        <v>-233</v>
      </c>
      <c r="X173" s="2" t="s">
        <v>1522</v>
      </c>
    </row>
    <row r="174" spans="1:24" x14ac:dyDescent="0.25">
      <c r="A174" s="1" t="s">
        <v>279</v>
      </c>
      <c r="B174" s="1" t="s">
        <v>280</v>
      </c>
      <c r="C174" s="1" t="s">
        <v>111</v>
      </c>
      <c r="D174" s="1" t="s">
        <v>286</v>
      </c>
      <c r="E174" s="1" t="s">
        <v>30</v>
      </c>
      <c r="F174" s="3">
        <v>22.532</v>
      </c>
      <c r="G174" s="3">
        <v>22.577000000000002</v>
      </c>
      <c r="H174" s="1" t="s">
        <v>20</v>
      </c>
      <c r="I174" s="13">
        <v>1</v>
      </c>
      <c r="J174" s="12" t="s">
        <v>1524</v>
      </c>
      <c r="K174" s="1"/>
      <c r="L174" s="12" t="s">
        <v>1523</v>
      </c>
      <c r="M174" s="1"/>
      <c r="N174" s="13">
        <v>20</v>
      </c>
      <c r="O174" s="12" t="s">
        <v>1523</v>
      </c>
      <c r="P174" s="13">
        <f>_xlfn.ISOWEEKNUM(U174)</f>
        <v>28</v>
      </c>
      <c r="Q174" s="1"/>
      <c r="R174" s="1" t="s">
        <v>11</v>
      </c>
      <c r="S174" s="1" t="s">
        <v>18</v>
      </c>
      <c r="T174" s="1" t="s">
        <v>114</v>
      </c>
      <c r="U174" s="12">
        <f>T174+(365*2)</f>
        <v>46215</v>
      </c>
      <c r="V174" s="12">
        <f>U174+60</f>
        <v>46275</v>
      </c>
      <c r="W174" s="13">
        <f ca="1">TODAY()-V174</f>
        <v>-233</v>
      </c>
      <c r="X174" s="2" t="s">
        <v>1522</v>
      </c>
    </row>
    <row r="175" spans="1:24" x14ac:dyDescent="0.25">
      <c r="A175" s="1" t="s">
        <v>279</v>
      </c>
      <c r="B175" s="1" t="s">
        <v>280</v>
      </c>
      <c r="C175" s="1" t="s">
        <v>96</v>
      </c>
      <c r="D175" s="1" t="s">
        <v>274</v>
      </c>
      <c r="E175" s="1" t="s">
        <v>30</v>
      </c>
      <c r="F175" s="3">
        <v>19.978999999999999</v>
      </c>
      <c r="G175" s="3">
        <v>20.007000000000001</v>
      </c>
      <c r="H175" s="1" t="s">
        <v>10</v>
      </c>
      <c r="I175" s="13">
        <v>1</v>
      </c>
      <c r="J175" s="12" t="s">
        <v>1524</v>
      </c>
      <c r="K175" s="1"/>
      <c r="L175" s="12" t="s">
        <v>1523</v>
      </c>
      <c r="M175" s="1"/>
      <c r="N175" s="13">
        <v>20</v>
      </c>
      <c r="O175" s="12" t="s">
        <v>1523</v>
      </c>
      <c r="P175" s="13">
        <f>_xlfn.ISOWEEKNUM(U175)</f>
        <v>28</v>
      </c>
      <c r="Q175" s="1"/>
      <c r="R175" s="1" t="s">
        <v>11</v>
      </c>
      <c r="S175" s="1" t="s">
        <v>24</v>
      </c>
      <c r="T175" s="1" t="s">
        <v>114</v>
      </c>
      <c r="U175" s="12">
        <f>T175+(365*2)</f>
        <v>46215</v>
      </c>
      <c r="V175" s="12">
        <f>U175+60</f>
        <v>46275</v>
      </c>
      <c r="W175" s="13">
        <f ca="1">TODAY()-V175</f>
        <v>-233</v>
      </c>
      <c r="X175" s="2" t="s">
        <v>1522</v>
      </c>
    </row>
    <row r="176" spans="1:24" x14ac:dyDescent="0.25">
      <c r="A176" s="1" t="s">
        <v>287</v>
      </c>
      <c r="B176" s="1" t="s">
        <v>302</v>
      </c>
      <c r="C176" s="1" t="s">
        <v>240</v>
      </c>
      <c r="D176" s="1" t="s">
        <v>112</v>
      </c>
      <c r="E176" s="1" t="s">
        <v>30</v>
      </c>
      <c r="F176" s="3">
        <v>50.384999999999998</v>
      </c>
      <c r="G176" s="3">
        <v>50.384999999999998</v>
      </c>
      <c r="H176" s="1" t="s">
        <v>20</v>
      </c>
      <c r="I176" s="13">
        <v>1</v>
      </c>
      <c r="J176" s="12" t="s">
        <v>1524</v>
      </c>
      <c r="K176" s="1"/>
      <c r="L176" s="12" t="s">
        <v>1523</v>
      </c>
      <c r="M176" s="1"/>
      <c r="N176" s="13">
        <v>40</v>
      </c>
      <c r="O176" s="12" t="s">
        <v>1523</v>
      </c>
      <c r="P176" s="13">
        <f>_xlfn.ISOWEEKNUM(U176)</f>
        <v>43</v>
      </c>
      <c r="Q176" s="1"/>
      <c r="R176" s="1" t="s">
        <v>11</v>
      </c>
      <c r="S176" s="1"/>
      <c r="T176" s="1" t="s">
        <v>276</v>
      </c>
      <c r="U176" s="12">
        <f>T176+(365*2)</f>
        <v>46320</v>
      </c>
      <c r="V176" s="12">
        <f>U176+60</f>
        <v>46380</v>
      </c>
      <c r="W176" s="13">
        <f ca="1">TODAY()-V176</f>
        <v>-338</v>
      </c>
      <c r="X176" s="2" t="s">
        <v>1522</v>
      </c>
    </row>
    <row r="177" spans="1:24" x14ac:dyDescent="0.25">
      <c r="A177" s="1" t="s">
        <v>287</v>
      </c>
      <c r="B177" s="1" t="s">
        <v>302</v>
      </c>
      <c r="C177" s="1" t="s">
        <v>60</v>
      </c>
      <c r="D177" s="1" t="s">
        <v>115</v>
      </c>
      <c r="E177" s="1" t="s">
        <v>97</v>
      </c>
      <c r="F177" s="3">
        <v>50.552</v>
      </c>
      <c r="G177" s="3">
        <v>50.585000000000001</v>
      </c>
      <c r="H177" s="1" t="s">
        <v>304</v>
      </c>
      <c r="I177" s="13">
        <v>1</v>
      </c>
      <c r="J177" s="12" t="s">
        <v>1524</v>
      </c>
      <c r="K177" s="1"/>
      <c r="L177" s="12" t="s">
        <v>1523</v>
      </c>
      <c r="M177" s="1"/>
      <c r="N177" s="13" t="s">
        <v>1524</v>
      </c>
      <c r="O177" s="12" t="s">
        <v>1523</v>
      </c>
      <c r="P177" s="1"/>
      <c r="Q177" s="1"/>
      <c r="R177" s="1" t="s">
        <v>11</v>
      </c>
      <c r="S177" s="1" t="s">
        <v>18</v>
      </c>
      <c r="T177" s="1" t="s">
        <v>156</v>
      </c>
      <c r="U177" s="12">
        <f>T177+(365*3)</f>
        <v>45558</v>
      </c>
      <c r="V177" s="12">
        <f>U177+60</f>
        <v>45618</v>
      </c>
      <c r="W177" s="13">
        <f ca="1">TODAY()-V177</f>
        <v>424</v>
      </c>
      <c r="X177" s="2" t="s">
        <v>1522</v>
      </c>
    </row>
    <row r="178" spans="1:24" x14ac:dyDescent="0.25">
      <c r="A178" s="1" t="s">
        <v>287</v>
      </c>
      <c r="B178" s="1" t="s">
        <v>302</v>
      </c>
      <c r="C178" s="1" t="s">
        <v>60</v>
      </c>
      <c r="D178" s="1" t="s">
        <v>166</v>
      </c>
      <c r="E178" s="1" t="s">
        <v>97</v>
      </c>
      <c r="F178" s="3">
        <v>51.366</v>
      </c>
      <c r="G178" s="3">
        <v>51.366</v>
      </c>
      <c r="H178" s="1" t="s">
        <v>34</v>
      </c>
      <c r="I178" s="13">
        <v>1</v>
      </c>
      <c r="J178" s="12" t="s">
        <v>1524</v>
      </c>
      <c r="K178" s="1"/>
      <c r="L178" s="12" t="s">
        <v>1523</v>
      </c>
      <c r="M178" s="1"/>
      <c r="N178" s="13" t="s">
        <v>1524</v>
      </c>
      <c r="O178" s="12" t="s">
        <v>1523</v>
      </c>
      <c r="P178" s="1"/>
      <c r="Q178" s="1"/>
      <c r="R178" s="1" t="s">
        <v>11</v>
      </c>
      <c r="S178" s="1"/>
      <c r="T178" s="1" t="s">
        <v>156</v>
      </c>
      <c r="U178" s="12">
        <f>T178+(365*3)</f>
        <v>45558</v>
      </c>
      <c r="V178" s="12">
        <f>U178+60</f>
        <v>45618</v>
      </c>
      <c r="W178" s="13">
        <f ca="1">TODAY()-V178</f>
        <v>424</v>
      </c>
      <c r="X178" s="2" t="s">
        <v>1522</v>
      </c>
    </row>
    <row r="179" spans="1:24" x14ac:dyDescent="0.25">
      <c r="A179" s="1" t="s">
        <v>287</v>
      </c>
      <c r="B179" s="1" t="s">
        <v>302</v>
      </c>
      <c r="C179" s="1" t="s">
        <v>240</v>
      </c>
      <c r="D179" s="1" t="s">
        <v>167</v>
      </c>
      <c r="E179" s="1" t="s">
        <v>30</v>
      </c>
      <c r="F179" s="3">
        <v>51.51</v>
      </c>
      <c r="G179" s="3">
        <v>51.564999999999998</v>
      </c>
      <c r="H179" s="1" t="s">
        <v>20</v>
      </c>
      <c r="I179" s="13">
        <v>1</v>
      </c>
      <c r="J179" s="12" t="s">
        <v>1524</v>
      </c>
      <c r="K179" s="1"/>
      <c r="L179" s="12" t="s">
        <v>1523</v>
      </c>
      <c r="M179" s="1"/>
      <c r="N179" s="13">
        <v>40</v>
      </c>
      <c r="O179" s="12" t="s">
        <v>1523</v>
      </c>
      <c r="P179" s="13">
        <f>_xlfn.ISOWEEKNUM(U179)</f>
        <v>43</v>
      </c>
      <c r="Q179" s="1"/>
      <c r="R179" s="1" t="s">
        <v>11</v>
      </c>
      <c r="S179" s="1" t="s">
        <v>24</v>
      </c>
      <c r="T179" s="1" t="s">
        <v>276</v>
      </c>
      <c r="U179" s="12">
        <f>T179+(365*2)</f>
        <v>46320</v>
      </c>
      <c r="V179" s="12">
        <f>U179+60</f>
        <v>46380</v>
      </c>
      <c r="W179" s="13">
        <f ca="1">TODAY()-V179</f>
        <v>-338</v>
      </c>
      <c r="X179" s="2" t="s">
        <v>1522</v>
      </c>
    </row>
    <row r="180" spans="1:24" x14ac:dyDescent="0.25">
      <c r="A180" s="1" t="s">
        <v>287</v>
      </c>
      <c r="B180" s="1" t="s">
        <v>311</v>
      </c>
      <c r="C180" s="1" t="s">
        <v>28</v>
      </c>
      <c r="D180" s="1" t="s">
        <v>34</v>
      </c>
      <c r="E180" s="1" t="s">
        <v>30</v>
      </c>
      <c r="F180" s="3">
        <v>96.221000000000004</v>
      </c>
      <c r="G180" s="3">
        <v>96.221000000000004</v>
      </c>
      <c r="H180" s="1" t="s">
        <v>34</v>
      </c>
      <c r="I180" s="13">
        <v>1</v>
      </c>
      <c r="J180" s="12" t="s">
        <v>1524</v>
      </c>
      <c r="K180" s="1"/>
      <c r="L180" s="12" t="s">
        <v>1523</v>
      </c>
      <c r="M180" s="1"/>
      <c r="N180" s="13">
        <v>40</v>
      </c>
      <c r="O180" s="12" t="s">
        <v>1523</v>
      </c>
      <c r="P180" s="13">
        <f>_xlfn.ISOWEEKNUM(U180)</f>
        <v>43</v>
      </c>
      <c r="Q180" s="1"/>
      <c r="R180" s="1" t="s">
        <v>11</v>
      </c>
      <c r="S180" s="1"/>
      <c r="T180" s="1" t="s">
        <v>276</v>
      </c>
      <c r="U180" s="12">
        <f>T180+(365*2)</f>
        <v>46320</v>
      </c>
      <c r="V180" s="12">
        <f>U180+60</f>
        <v>46380</v>
      </c>
      <c r="W180" s="13">
        <f ca="1">TODAY()-V180</f>
        <v>-338</v>
      </c>
      <c r="X180" s="2" t="s">
        <v>1522</v>
      </c>
    </row>
    <row r="181" spans="1:24" x14ac:dyDescent="0.25">
      <c r="A181" s="1" t="s">
        <v>287</v>
      </c>
      <c r="B181" s="1" t="s">
        <v>311</v>
      </c>
      <c r="C181" s="1" t="s">
        <v>28</v>
      </c>
      <c r="D181" s="1" t="s">
        <v>20</v>
      </c>
      <c r="E181" s="1" t="s">
        <v>30</v>
      </c>
      <c r="F181" s="3">
        <v>96.772999999999996</v>
      </c>
      <c r="G181" s="3">
        <v>96.802000000000007</v>
      </c>
      <c r="H181" s="1" t="s">
        <v>34</v>
      </c>
      <c r="I181" s="13">
        <v>1</v>
      </c>
      <c r="J181" s="12" t="s">
        <v>1524</v>
      </c>
      <c r="K181" s="1"/>
      <c r="L181" s="12" t="s">
        <v>1523</v>
      </c>
      <c r="M181" s="1"/>
      <c r="N181" s="13">
        <v>40</v>
      </c>
      <c r="O181" s="12" t="s">
        <v>1523</v>
      </c>
      <c r="P181" s="13">
        <f>_xlfn.ISOWEEKNUM(U181)</f>
        <v>43</v>
      </c>
      <c r="Q181" s="1"/>
      <c r="R181" s="1" t="s">
        <v>11</v>
      </c>
      <c r="S181" s="1" t="s">
        <v>18</v>
      </c>
      <c r="T181" s="1" t="s">
        <v>276</v>
      </c>
      <c r="U181" s="12">
        <f>T181+(365*2)</f>
        <v>46320</v>
      </c>
      <c r="V181" s="12">
        <f>U181+60</f>
        <v>46380</v>
      </c>
      <c r="W181" s="13">
        <f ca="1">TODAY()-V181</f>
        <v>-338</v>
      </c>
      <c r="X181" s="2" t="s">
        <v>1522</v>
      </c>
    </row>
    <row r="182" spans="1:24" x14ac:dyDescent="0.25">
      <c r="A182" s="1" t="s">
        <v>287</v>
      </c>
      <c r="B182" s="1" t="s">
        <v>311</v>
      </c>
      <c r="C182" s="1" t="s">
        <v>28</v>
      </c>
      <c r="D182" s="1" t="s">
        <v>10</v>
      </c>
      <c r="E182" s="1" t="s">
        <v>51</v>
      </c>
      <c r="F182" s="3">
        <v>96.587000000000003</v>
      </c>
      <c r="G182" s="3">
        <v>96.587000000000003</v>
      </c>
      <c r="H182" s="1" t="s">
        <v>20</v>
      </c>
      <c r="I182" s="13">
        <v>1</v>
      </c>
      <c r="J182" s="12" t="s">
        <v>1524</v>
      </c>
      <c r="K182" s="1"/>
      <c r="L182" s="12" t="s">
        <v>1523</v>
      </c>
      <c r="M182" s="1"/>
      <c r="N182" s="13" t="s">
        <v>1524</v>
      </c>
      <c r="O182" s="12" t="s">
        <v>1523</v>
      </c>
      <c r="P182" s="1"/>
      <c r="Q182" s="1"/>
      <c r="R182" s="1" t="s">
        <v>11</v>
      </c>
      <c r="S182" s="1"/>
      <c r="T182" s="1" t="s">
        <v>312</v>
      </c>
      <c r="U182" s="12">
        <f>T182+(365*4)</f>
        <v>46336</v>
      </c>
      <c r="V182" s="12">
        <f>U182+60</f>
        <v>46396</v>
      </c>
      <c r="W182" s="13">
        <f ca="1">TODAY()-V182</f>
        <v>-354</v>
      </c>
      <c r="X182" s="2" t="s">
        <v>1522</v>
      </c>
    </row>
    <row r="183" spans="1:24" x14ac:dyDescent="0.25">
      <c r="A183" s="1" t="s">
        <v>287</v>
      </c>
      <c r="B183" s="1" t="s">
        <v>307</v>
      </c>
      <c r="C183" s="1" t="s">
        <v>176</v>
      </c>
      <c r="D183" s="1" t="s">
        <v>94</v>
      </c>
      <c r="E183" s="1" t="s">
        <v>30</v>
      </c>
      <c r="F183" s="3">
        <v>72.522999999999996</v>
      </c>
      <c r="G183" s="3">
        <v>72.563000000000002</v>
      </c>
      <c r="H183" s="1" t="s">
        <v>34</v>
      </c>
      <c r="I183" s="13">
        <v>1</v>
      </c>
      <c r="J183" s="12" t="s">
        <v>1524</v>
      </c>
      <c r="K183" s="1"/>
      <c r="L183" s="12" t="s">
        <v>1523</v>
      </c>
      <c r="M183" s="1"/>
      <c r="N183" s="13">
        <v>40</v>
      </c>
      <c r="O183" s="12" t="s">
        <v>1523</v>
      </c>
      <c r="P183" s="13">
        <f>_xlfn.ISOWEEKNUM(U183)</f>
        <v>43</v>
      </c>
      <c r="Q183" s="1"/>
      <c r="R183" s="1" t="s">
        <v>11</v>
      </c>
      <c r="S183" s="1"/>
      <c r="T183" s="1" t="s">
        <v>276</v>
      </c>
      <c r="U183" s="12">
        <f>T183+(365*2)</f>
        <v>46320</v>
      </c>
      <c r="V183" s="12">
        <f>U183+60</f>
        <v>46380</v>
      </c>
      <c r="W183" s="13">
        <f ca="1">TODAY()-V183</f>
        <v>-338</v>
      </c>
      <c r="X183" s="2" t="s">
        <v>1522</v>
      </c>
    </row>
    <row r="184" spans="1:24" x14ac:dyDescent="0.25">
      <c r="A184" s="1" t="s">
        <v>287</v>
      </c>
      <c r="B184" s="1" t="s">
        <v>307</v>
      </c>
      <c r="C184" s="1" t="s">
        <v>28</v>
      </c>
      <c r="D184" s="1" t="s">
        <v>103</v>
      </c>
      <c r="E184" s="1" t="s">
        <v>30</v>
      </c>
      <c r="F184" s="3">
        <v>73.438000000000002</v>
      </c>
      <c r="G184" s="3">
        <v>73.468000000000004</v>
      </c>
      <c r="H184" s="1" t="s">
        <v>20</v>
      </c>
      <c r="I184" s="13">
        <v>1</v>
      </c>
      <c r="J184" s="12" t="s">
        <v>1524</v>
      </c>
      <c r="K184" s="1"/>
      <c r="L184" s="12" t="s">
        <v>1523</v>
      </c>
      <c r="M184" s="1"/>
      <c r="N184" s="13">
        <v>40</v>
      </c>
      <c r="O184" s="12" t="s">
        <v>1523</v>
      </c>
      <c r="P184" s="13">
        <f>_xlfn.ISOWEEKNUM(U184)</f>
        <v>43</v>
      </c>
      <c r="Q184" s="1"/>
      <c r="R184" s="1" t="s">
        <v>11</v>
      </c>
      <c r="S184" s="1" t="s">
        <v>18</v>
      </c>
      <c r="T184" s="1" t="s">
        <v>276</v>
      </c>
      <c r="U184" s="12">
        <f>T184+(365*2)</f>
        <v>46320</v>
      </c>
      <c r="V184" s="12">
        <f>U184+60</f>
        <v>46380</v>
      </c>
      <c r="W184" s="13">
        <f ca="1">TODAY()-V184</f>
        <v>-338</v>
      </c>
      <c r="X184" s="2" t="s">
        <v>1522</v>
      </c>
    </row>
    <row r="185" spans="1:24" x14ac:dyDescent="0.25">
      <c r="A185" s="1" t="s">
        <v>287</v>
      </c>
      <c r="B185" s="1" t="s">
        <v>306</v>
      </c>
      <c r="C185" s="1" t="s">
        <v>96</v>
      </c>
      <c r="D185" s="1" t="s">
        <v>94</v>
      </c>
      <c r="E185" s="1" t="s">
        <v>30</v>
      </c>
      <c r="F185" s="3">
        <v>61.625999999999998</v>
      </c>
      <c r="G185" s="3">
        <v>61.625999999999998</v>
      </c>
      <c r="H185" s="1" t="s">
        <v>34</v>
      </c>
      <c r="I185" s="13">
        <v>1</v>
      </c>
      <c r="J185" s="12" t="s">
        <v>1524</v>
      </c>
      <c r="K185" s="1"/>
      <c r="L185" s="12" t="s">
        <v>1523</v>
      </c>
      <c r="M185" s="1"/>
      <c r="N185" s="13">
        <v>40</v>
      </c>
      <c r="O185" s="12" t="s">
        <v>1523</v>
      </c>
      <c r="P185" s="13">
        <f>_xlfn.ISOWEEKNUM(U185)</f>
        <v>43</v>
      </c>
      <c r="Q185" s="1"/>
      <c r="R185" s="1" t="s">
        <v>11</v>
      </c>
      <c r="S185" s="1"/>
      <c r="T185" s="1" t="s">
        <v>276</v>
      </c>
      <c r="U185" s="12">
        <f>T185+(365*2)</f>
        <v>46320</v>
      </c>
      <c r="V185" s="12">
        <f>U185+60</f>
        <v>46380</v>
      </c>
      <c r="W185" s="13">
        <f ca="1">TODAY()-V185</f>
        <v>-338</v>
      </c>
      <c r="X185" s="2" t="s">
        <v>1522</v>
      </c>
    </row>
    <row r="186" spans="1:24" x14ac:dyDescent="0.25">
      <c r="A186" s="1" t="s">
        <v>287</v>
      </c>
      <c r="B186" s="1" t="s">
        <v>306</v>
      </c>
      <c r="C186" s="1" t="s">
        <v>96</v>
      </c>
      <c r="D186" s="1" t="s">
        <v>103</v>
      </c>
      <c r="E186" s="1" t="s">
        <v>30</v>
      </c>
      <c r="F186" s="3">
        <v>62.069000000000003</v>
      </c>
      <c r="G186" s="3">
        <v>62.097999999999999</v>
      </c>
      <c r="H186" s="1" t="s">
        <v>34</v>
      </c>
      <c r="I186" s="13">
        <v>1</v>
      </c>
      <c r="J186" s="12" t="s">
        <v>1524</v>
      </c>
      <c r="K186" s="1"/>
      <c r="L186" s="12" t="s">
        <v>1523</v>
      </c>
      <c r="M186" s="1"/>
      <c r="N186" s="13">
        <v>40</v>
      </c>
      <c r="O186" s="12" t="s">
        <v>1523</v>
      </c>
      <c r="P186" s="13">
        <f>_xlfn.ISOWEEKNUM(U186)</f>
        <v>43</v>
      </c>
      <c r="Q186" s="1"/>
      <c r="R186" s="1" t="s">
        <v>11</v>
      </c>
      <c r="S186" s="1" t="s">
        <v>24</v>
      </c>
      <c r="T186" s="1" t="s">
        <v>276</v>
      </c>
      <c r="U186" s="12">
        <f>T186+(365*2)</f>
        <v>46320</v>
      </c>
      <c r="V186" s="12">
        <f>U186+60</f>
        <v>46380</v>
      </c>
      <c r="W186" s="13">
        <f ca="1">TODAY()-V186</f>
        <v>-338</v>
      </c>
      <c r="X186" s="2" t="s">
        <v>1522</v>
      </c>
    </row>
    <row r="187" spans="1:24" x14ac:dyDescent="0.25">
      <c r="A187" s="1" t="s">
        <v>287</v>
      </c>
      <c r="B187" s="1" t="s">
        <v>306</v>
      </c>
      <c r="C187" s="1" t="s">
        <v>96</v>
      </c>
      <c r="D187" s="1" t="s">
        <v>291</v>
      </c>
      <c r="E187" s="1" t="s">
        <v>97</v>
      </c>
      <c r="F187" s="3">
        <v>62.021999999999998</v>
      </c>
      <c r="G187" s="3">
        <v>62.021999999999998</v>
      </c>
      <c r="H187" s="1" t="s">
        <v>20</v>
      </c>
      <c r="I187" s="13">
        <v>1</v>
      </c>
      <c r="J187" s="12" t="s">
        <v>1524</v>
      </c>
      <c r="K187" s="1"/>
      <c r="L187" s="12" t="s">
        <v>1523</v>
      </c>
      <c r="M187" s="1"/>
      <c r="N187" s="13" t="s">
        <v>1524</v>
      </c>
      <c r="O187" s="12" t="s">
        <v>1523</v>
      </c>
      <c r="P187" s="1"/>
      <c r="Q187" s="1"/>
      <c r="R187" s="1" t="s">
        <v>11</v>
      </c>
      <c r="S187" s="1"/>
      <c r="T187" s="1" t="s">
        <v>156</v>
      </c>
      <c r="U187" s="12">
        <f>T187+(365*3)</f>
        <v>45558</v>
      </c>
      <c r="V187" s="12">
        <f>U187+60</f>
        <v>45618</v>
      </c>
      <c r="W187" s="13">
        <f ca="1">TODAY()-V187</f>
        <v>424</v>
      </c>
      <c r="X187" s="2" t="s">
        <v>1522</v>
      </c>
    </row>
    <row r="188" spans="1:24" x14ac:dyDescent="0.25">
      <c r="A188" s="1" t="s">
        <v>287</v>
      </c>
      <c r="B188" s="1" t="s">
        <v>288</v>
      </c>
      <c r="C188" s="1" t="s">
        <v>282</v>
      </c>
      <c r="D188" s="1" t="s">
        <v>291</v>
      </c>
      <c r="E188" s="1" t="s">
        <v>30</v>
      </c>
      <c r="F188" s="3">
        <v>19.728000000000002</v>
      </c>
      <c r="G188" s="3">
        <v>19.728000000000002</v>
      </c>
      <c r="H188" s="1" t="s">
        <v>20</v>
      </c>
      <c r="I188" s="13">
        <v>1</v>
      </c>
      <c r="J188" s="12" t="s">
        <v>1524</v>
      </c>
      <c r="K188" s="1"/>
      <c r="L188" s="12" t="s">
        <v>1523</v>
      </c>
      <c r="M188" s="1"/>
      <c r="N188" s="13">
        <v>40</v>
      </c>
      <c r="O188" s="12" t="s">
        <v>1523</v>
      </c>
      <c r="P188" s="13">
        <f>_xlfn.ISOWEEKNUM(U188)</f>
        <v>43</v>
      </c>
      <c r="Q188" s="1"/>
      <c r="R188" s="1" t="s">
        <v>11</v>
      </c>
      <c r="S188" s="1"/>
      <c r="T188" s="1" t="s">
        <v>276</v>
      </c>
      <c r="U188" s="12">
        <f>T188+(365*2)</f>
        <v>46320</v>
      </c>
      <c r="V188" s="12">
        <f>U188+60</f>
        <v>46380</v>
      </c>
      <c r="W188" s="13">
        <f ca="1">TODAY()-V188</f>
        <v>-338</v>
      </c>
      <c r="X188" s="2" t="s">
        <v>1522</v>
      </c>
    </row>
    <row r="189" spans="1:24" x14ac:dyDescent="0.25">
      <c r="A189" s="1" t="s">
        <v>287</v>
      </c>
      <c r="B189" s="1" t="s">
        <v>313</v>
      </c>
      <c r="C189" s="1" t="s">
        <v>96</v>
      </c>
      <c r="D189" s="1" t="s">
        <v>34</v>
      </c>
      <c r="E189" s="1" t="s">
        <v>30</v>
      </c>
      <c r="F189" s="3">
        <v>111.51900000000001</v>
      </c>
      <c r="G189" s="3">
        <v>111.54900000000001</v>
      </c>
      <c r="H189" s="1" t="s">
        <v>20</v>
      </c>
      <c r="I189" s="13">
        <v>1</v>
      </c>
      <c r="J189" s="12" t="s">
        <v>1524</v>
      </c>
      <c r="K189" s="1"/>
      <c r="L189" s="12" t="s">
        <v>1523</v>
      </c>
      <c r="M189" s="1"/>
      <c r="N189" s="13">
        <v>40</v>
      </c>
      <c r="O189" s="12" t="s">
        <v>1523</v>
      </c>
      <c r="P189" s="13">
        <f>_xlfn.ISOWEEKNUM(U189)</f>
        <v>43</v>
      </c>
      <c r="Q189" s="1"/>
      <c r="R189" s="1" t="s">
        <v>11</v>
      </c>
      <c r="S189" s="1" t="s">
        <v>24</v>
      </c>
      <c r="T189" s="1" t="s">
        <v>276</v>
      </c>
      <c r="U189" s="12">
        <f>T189+(365*2)</f>
        <v>46320</v>
      </c>
      <c r="V189" s="12">
        <f>U189+60</f>
        <v>46380</v>
      </c>
      <c r="W189" s="13">
        <f ca="1">TODAY()-V189</f>
        <v>-338</v>
      </c>
      <c r="X189" s="2" t="s">
        <v>1522</v>
      </c>
    </row>
    <row r="190" spans="1:24" x14ac:dyDescent="0.25">
      <c r="A190" s="1" t="s">
        <v>287</v>
      </c>
      <c r="B190" s="1" t="s">
        <v>313</v>
      </c>
      <c r="C190" s="1" t="s">
        <v>96</v>
      </c>
      <c r="D190" s="1" t="s">
        <v>20</v>
      </c>
      <c r="E190" s="1" t="s">
        <v>30</v>
      </c>
      <c r="F190" s="3">
        <v>111.922</v>
      </c>
      <c r="G190" s="3">
        <v>111.95099999999999</v>
      </c>
      <c r="H190" s="1" t="s">
        <v>34</v>
      </c>
      <c r="I190" s="13">
        <v>1</v>
      </c>
      <c r="J190" s="12" t="s">
        <v>1524</v>
      </c>
      <c r="K190" s="1"/>
      <c r="L190" s="12" t="s">
        <v>1523</v>
      </c>
      <c r="M190" s="1"/>
      <c r="N190" s="13">
        <v>40</v>
      </c>
      <c r="O190" s="12" t="s">
        <v>1523</v>
      </c>
      <c r="P190" s="13">
        <f>_xlfn.ISOWEEKNUM(U190)</f>
        <v>43</v>
      </c>
      <c r="Q190" s="1"/>
      <c r="R190" s="1" t="s">
        <v>11</v>
      </c>
      <c r="S190" s="1" t="s">
        <v>24</v>
      </c>
      <c r="T190" s="1" t="s">
        <v>276</v>
      </c>
      <c r="U190" s="12">
        <f>T190+(365*2)</f>
        <v>46320</v>
      </c>
      <c r="V190" s="12">
        <f>U190+60</f>
        <v>46380</v>
      </c>
      <c r="W190" s="13">
        <f ca="1">TODAY()-V190</f>
        <v>-338</v>
      </c>
      <c r="X190" s="2" t="s">
        <v>1522</v>
      </c>
    </row>
    <row r="191" spans="1:24" x14ac:dyDescent="0.25">
      <c r="A191" s="1" t="s">
        <v>287</v>
      </c>
      <c r="B191" s="1" t="s">
        <v>313</v>
      </c>
      <c r="C191" s="1" t="s">
        <v>101</v>
      </c>
      <c r="D191" s="1" t="s">
        <v>314</v>
      </c>
      <c r="E191" s="1" t="s">
        <v>51</v>
      </c>
      <c r="F191" s="3">
        <v>111.59099999999999</v>
      </c>
      <c r="G191" s="3">
        <v>111.59099999999999</v>
      </c>
      <c r="H191" s="1" t="s">
        <v>20</v>
      </c>
      <c r="I191" s="13">
        <v>1</v>
      </c>
      <c r="J191" s="12" t="s">
        <v>1524</v>
      </c>
      <c r="K191" s="1"/>
      <c r="L191" s="12" t="s">
        <v>1523</v>
      </c>
      <c r="M191" s="1"/>
      <c r="N191" s="13" t="s">
        <v>1524</v>
      </c>
      <c r="O191" s="12" t="s">
        <v>1523</v>
      </c>
      <c r="P191" s="1"/>
      <c r="Q191" s="1"/>
      <c r="R191" s="1" t="s">
        <v>11</v>
      </c>
      <c r="S191" s="1"/>
      <c r="T191" s="1" t="s">
        <v>312</v>
      </c>
      <c r="U191" s="12">
        <f>T191+(365*4)</f>
        <v>46336</v>
      </c>
      <c r="V191" s="12">
        <f>U191+60</f>
        <v>46396</v>
      </c>
      <c r="W191" s="13">
        <f ca="1">TODAY()-V191</f>
        <v>-354</v>
      </c>
      <c r="X191" s="2" t="s">
        <v>1522</v>
      </c>
    </row>
    <row r="192" spans="1:24" x14ac:dyDescent="0.25">
      <c r="A192" s="1" t="s">
        <v>287</v>
      </c>
      <c r="B192" s="1" t="s">
        <v>315</v>
      </c>
      <c r="C192" s="1" t="s">
        <v>96</v>
      </c>
      <c r="D192" s="1" t="s">
        <v>34</v>
      </c>
      <c r="E192" s="1" t="s">
        <v>30</v>
      </c>
      <c r="F192" s="3">
        <v>122.985</v>
      </c>
      <c r="G192" s="3">
        <v>123.01300000000001</v>
      </c>
      <c r="H192" s="1" t="s">
        <v>20</v>
      </c>
      <c r="I192" s="13">
        <v>1</v>
      </c>
      <c r="J192" s="12" t="s">
        <v>1524</v>
      </c>
      <c r="K192" s="1"/>
      <c r="L192" s="12" t="s">
        <v>1523</v>
      </c>
      <c r="M192" s="1"/>
      <c r="N192" s="13">
        <v>40</v>
      </c>
      <c r="O192" s="12" t="s">
        <v>1523</v>
      </c>
      <c r="P192" s="13">
        <f>_xlfn.ISOWEEKNUM(U192)</f>
        <v>43</v>
      </c>
      <c r="Q192" s="1"/>
      <c r="R192" s="1" t="s">
        <v>11</v>
      </c>
      <c r="S192" s="1"/>
      <c r="T192" s="1" t="s">
        <v>276</v>
      </c>
      <c r="U192" s="12">
        <f>T192+(365*2)</f>
        <v>46320</v>
      </c>
      <c r="V192" s="12">
        <f>U192+60</f>
        <v>46380</v>
      </c>
      <c r="W192" s="13">
        <f ca="1">TODAY()-V192</f>
        <v>-338</v>
      </c>
      <c r="X192" s="2" t="s">
        <v>1522</v>
      </c>
    </row>
    <row r="193" spans="1:24" x14ac:dyDescent="0.25">
      <c r="A193" s="1" t="s">
        <v>287</v>
      </c>
      <c r="B193" s="1" t="s">
        <v>315</v>
      </c>
      <c r="C193" s="1" t="s">
        <v>109</v>
      </c>
      <c r="D193" s="1" t="s">
        <v>20</v>
      </c>
      <c r="E193" s="1" t="s">
        <v>30</v>
      </c>
      <c r="F193" s="3">
        <v>123.566</v>
      </c>
      <c r="G193" s="3">
        <v>123.614</v>
      </c>
      <c r="H193" s="1" t="s">
        <v>34</v>
      </c>
      <c r="I193" s="13">
        <v>1</v>
      </c>
      <c r="J193" s="12" t="s">
        <v>1524</v>
      </c>
      <c r="K193" s="1"/>
      <c r="L193" s="12" t="s">
        <v>1523</v>
      </c>
      <c r="M193" s="1"/>
      <c r="N193" s="13">
        <v>40</v>
      </c>
      <c r="O193" s="12" t="s">
        <v>1523</v>
      </c>
      <c r="P193" s="13">
        <f>_xlfn.ISOWEEKNUM(U193)</f>
        <v>43</v>
      </c>
      <c r="Q193" s="1"/>
      <c r="R193" s="1" t="s">
        <v>11</v>
      </c>
      <c r="S193" s="1" t="s">
        <v>18</v>
      </c>
      <c r="T193" s="1" t="s">
        <v>276</v>
      </c>
      <c r="U193" s="12">
        <f>T193+(365*2)</f>
        <v>46320</v>
      </c>
      <c r="V193" s="12">
        <f>U193+60</f>
        <v>46380</v>
      </c>
      <c r="W193" s="13">
        <f ca="1">TODAY()-V193</f>
        <v>-338</v>
      </c>
      <c r="X193" s="2" t="s">
        <v>1522</v>
      </c>
    </row>
    <row r="194" spans="1:24" x14ac:dyDescent="0.25">
      <c r="A194" s="1" t="s">
        <v>287</v>
      </c>
      <c r="B194" s="1" t="s">
        <v>315</v>
      </c>
      <c r="C194" s="1" t="s">
        <v>96</v>
      </c>
      <c r="D194" s="1" t="s">
        <v>37</v>
      </c>
      <c r="E194" s="1" t="s">
        <v>30</v>
      </c>
      <c r="F194" s="3">
        <v>123.33499999999999</v>
      </c>
      <c r="G194" s="3">
        <v>123.364</v>
      </c>
      <c r="H194" s="1" t="s">
        <v>20</v>
      </c>
      <c r="I194" s="13">
        <v>1</v>
      </c>
      <c r="J194" s="12" t="s">
        <v>1524</v>
      </c>
      <c r="K194" s="1"/>
      <c r="L194" s="12" t="s">
        <v>1523</v>
      </c>
      <c r="M194" s="1"/>
      <c r="N194" s="13">
        <v>40</v>
      </c>
      <c r="O194" s="12" t="s">
        <v>1523</v>
      </c>
      <c r="P194" s="13">
        <f>_xlfn.ISOWEEKNUM(U194)</f>
        <v>43</v>
      </c>
      <c r="Q194" s="1"/>
      <c r="R194" s="1" t="s">
        <v>11</v>
      </c>
      <c r="S194" s="1" t="s">
        <v>18</v>
      </c>
      <c r="T194" s="1" t="s">
        <v>276</v>
      </c>
      <c r="U194" s="12">
        <f>T194+(365*2)</f>
        <v>46320</v>
      </c>
      <c r="V194" s="12">
        <f>U194+60</f>
        <v>46380</v>
      </c>
      <c r="W194" s="13">
        <f ca="1">TODAY()-V194</f>
        <v>-338</v>
      </c>
      <c r="X194" s="2" t="s">
        <v>1522</v>
      </c>
    </row>
    <row r="195" spans="1:24" x14ac:dyDescent="0.25">
      <c r="A195" s="1" t="s">
        <v>287</v>
      </c>
      <c r="B195" s="1" t="s">
        <v>315</v>
      </c>
      <c r="C195" s="1" t="s">
        <v>106</v>
      </c>
      <c r="D195" s="1" t="s">
        <v>163</v>
      </c>
      <c r="E195" s="1" t="s">
        <v>30</v>
      </c>
      <c r="F195" s="3">
        <v>123.057</v>
      </c>
      <c r="G195" s="3">
        <v>123.057</v>
      </c>
      <c r="H195" s="1" t="s">
        <v>20</v>
      </c>
      <c r="I195" s="13">
        <v>1</v>
      </c>
      <c r="J195" s="12" t="s">
        <v>1524</v>
      </c>
      <c r="K195" s="1"/>
      <c r="L195" s="12" t="s">
        <v>1523</v>
      </c>
      <c r="M195" s="1"/>
      <c r="N195" s="13">
        <v>40</v>
      </c>
      <c r="O195" s="12" t="s">
        <v>1523</v>
      </c>
      <c r="P195" s="13">
        <f>_xlfn.ISOWEEKNUM(U195)</f>
        <v>43</v>
      </c>
      <c r="Q195" s="1"/>
      <c r="R195" s="1" t="s">
        <v>11</v>
      </c>
      <c r="S195" s="1"/>
      <c r="T195" s="1" t="s">
        <v>276</v>
      </c>
      <c r="U195" s="12">
        <f>T195+(365*2)</f>
        <v>46320</v>
      </c>
      <c r="V195" s="12">
        <f>U195+60</f>
        <v>46380</v>
      </c>
      <c r="W195" s="13">
        <f ca="1">TODAY()-V195</f>
        <v>-338</v>
      </c>
      <c r="X195" s="2" t="s">
        <v>1522</v>
      </c>
    </row>
    <row r="196" spans="1:24" x14ac:dyDescent="0.25">
      <c r="A196" s="1" t="s">
        <v>287</v>
      </c>
      <c r="B196" s="1" t="s">
        <v>315</v>
      </c>
      <c r="C196" s="1" t="s">
        <v>158</v>
      </c>
      <c r="D196" s="1" t="s">
        <v>164</v>
      </c>
      <c r="E196" s="1" t="s">
        <v>51</v>
      </c>
      <c r="F196" s="3">
        <v>123.227</v>
      </c>
      <c r="G196" s="3">
        <v>123.256</v>
      </c>
      <c r="H196" s="1" t="s">
        <v>34</v>
      </c>
      <c r="I196" s="13">
        <v>1</v>
      </c>
      <c r="J196" s="12" t="s">
        <v>1524</v>
      </c>
      <c r="K196" s="1"/>
      <c r="L196" s="12" t="s">
        <v>1523</v>
      </c>
      <c r="M196" s="1"/>
      <c r="N196" s="13" t="s">
        <v>1524</v>
      </c>
      <c r="O196" s="12" t="s">
        <v>1523</v>
      </c>
      <c r="P196" s="1"/>
      <c r="Q196" s="1"/>
      <c r="R196" s="1" t="s">
        <v>11</v>
      </c>
      <c r="S196" s="1" t="s">
        <v>24</v>
      </c>
      <c r="T196" s="1" t="s">
        <v>312</v>
      </c>
      <c r="U196" s="12">
        <f>T196+(365*4)</f>
        <v>46336</v>
      </c>
      <c r="V196" s="12">
        <f>U196+60</f>
        <v>46396</v>
      </c>
      <c r="W196" s="13">
        <f ca="1">TODAY()-V196</f>
        <v>-354</v>
      </c>
      <c r="X196" s="2" t="s">
        <v>1522</v>
      </c>
    </row>
    <row r="197" spans="1:24" x14ac:dyDescent="0.25">
      <c r="A197" s="1" t="s">
        <v>287</v>
      </c>
      <c r="B197" s="1" t="s">
        <v>316</v>
      </c>
      <c r="C197" s="1" t="s">
        <v>282</v>
      </c>
      <c r="D197" s="1" t="s">
        <v>20</v>
      </c>
      <c r="E197" s="1" t="s">
        <v>30</v>
      </c>
      <c r="F197" s="3">
        <v>128.684</v>
      </c>
      <c r="G197" s="3">
        <v>128.71299999999999</v>
      </c>
      <c r="H197" s="1" t="s">
        <v>289</v>
      </c>
      <c r="I197" s="13">
        <v>1</v>
      </c>
      <c r="J197" s="12" t="s">
        <v>1524</v>
      </c>
      <c r="K197" s="1"/>
      <c r="L197" s="12" t="s">
        <v>1523</v>
      </c>
      <c r="M197" s="1"/>
      <c r="N197" s="13">
        <v>40</v>
      </c>
      <c r="O197" s="12" t="s">
        <v>1523</v>
      </c>
      <c r="P197" s="13">
        <f>_xlfn.ISOWEEKNUM(U197)</f>
        <v>43</v>
      </c>
      <c r="Q197" s="1"/>
      <c r="R197" s="1" t="s">
        <v>11</v>
      </c>
      <c r="S197" s="1" t="s">
        <v>18</v>
      </c>
      <c r="T197" s="1" t="s">
        <v>276</v>
      </c>
      <c r="U197" s="12">
        <f>T197+(365*2)</f>
        <v>46320</v>
      </c>
      <c r="V197" s="12">
        <f>U197+60</f>
        <v>46380</v>
      </c>
      <c r="W197" s="13">
        <f ca="1">TODAY()-V197</f>
        <v>-338</v>
      </c>
      <c r="X197" s="2" t="s">
        <v>1522</v>
      </c>
    </row>
    <row r="198" spans="1:24" x14ac:dyDescent="0.25">
      <c r="A198" s="1" t="s">
        <v>287</v>
      </c>
      <c r="B198" s="1" t="s">
        <v>305</v>
      </c>
      <c r="C198" s="1" t="s">
        <v>28</v>
      </c>
      <c r="D198" s="1" t="s">
        <v>94</v>
      </c>
      <c r="E198" s="1" t="s">
        <v>30</v>
      </c>
      <c r="F198" s="3">
        <v>52.966000000000001</v>
      </c>
      <c r="G198" s="3">
        <v>52.994999999999997</v>
      </c>
      <c r="H198" s="1" t="s">
        <v>20</v>
      </c>
      <c r="I198" s="13">
        <v>1</v>
      </c>
      <c r="J198" s="12" t="s">
        <v>1524</v>
      </c>
      <c r="K198" s="1"/>
      <c r="L198" s="12" t="s">
        <v>1523</v>
      </c>
      <c r="M198" s="1"/>
      <c r="N198" s="13">
        <v>40</v>
      </c>
      <c r="O198" s="12" t="s">
        <v>1523</v>
      </c>
      <c r="P198" s="13">
        <f>_xlfn.ISOWEEKNUM(U198)</f>
        <v>43</v>
      </c>
      <c r="Q198" s="1"/>
      <c r="R198" s="1" t="s">
        <v>11</v>
      </c>
      <c r="S198" s="1"/>
      <c r="T198" s="1" t="s">
        <v>276</v>
      </c>
      <c r="U198" s="12">
        <f>T198+(365*2)</f>
        <v>46320</v>
      </c>
      <c r="V198" s="12">
        <f>U198+60</f>
        <v>46380</v>
      </c>
      <c r="W198" s="13">
        <f ca="1">TODAY()-V198</f>
        <v>-338</v>
      </c>
      <c r="X198" s="2" t="s">
        <v>1522</v>
      </c>
    </row>
    <row r="199" spans="1:24" x14ac:dyDescent="0.25">
      <c r="A199" s="1" t="s">
        <v>287</v>
      </c>
      <c r="B199" s="1" t="s">
        <v>305</v>
      </c>
      <c r="C199" s="1" t="s">
        <v>28</v>
      </c>
      <c r="D199" s="1" t="s">
        <v>103</v>
      </c>
      <c r="E199" s="1" t="s">
        <v>30</v>
      </c>
      <c r="F199" s="3">
        <v>53.557000000000002</v>
      </c>
      <c r="G199" s="3">
        <v>53.585999999999999</v>
      </c>
      <c r="H199" s="1" t="s">
        <v>20</v>
      </c>
      <c r="I199" s="13">
        <v>1</v>
      </c>
      <c r="J199" s="12" t="s">
        <v>1524</v>
      </c>
      <c r="K199" s="1"/>
      <c r="L199" s="12" t="s">
        <v>1523</v>
      </c>
      <c r="M199" s="1"/>
      <c r="N199" s="13">
        <v>40</v>
      </c>
      <c r="O199" s="12" t="s">
        <v>1523</v>
      </c>
      <c r="P199" s="13">
        <f>_xlfn.ISOWEEKNUM(U199)</f>
        <v>43</v>
      </c>
      <c r="Q199" s="1"/>
      <c r="R199" s="1" t="s">
        <v>11</v>
      </c>
      <c r="S199" s="1" t="s">
        <v>18</v>
      </c>
      <c r="T199" s="1" t="s">
        <v>276</v>
      </c>
      <c r="U199" s="12">
        <f>T199+(365*2)</f>
        <v>46320</v>
      </c>
      <c r="V199" s="12">
        <f>U199+60</f>
        <v>46380</v>
      </c>
      <c r="W199" s="13">
        <f ca="1">TODAY()-V199</f>
        <v>-338</v>
      </c>
      <c r="X199" s="2" t="s">
        <v>1522</v>
      </c>
    </row>
    <row r="200" spans="1:24" x14ac:dyDescent="0.25">
      <c r="A200" s="1" t="s">
        <v>287</v>
      </c>
      <c r="B200" s="1" t="s">
        <v>292</v>
      </c>
      <c r="C200" s="1" t="s">
        <v>96</v>
      </c>
      <c r="D200" s="1" t="s">
        <v>215</v>
      </c>
      <c r="E200" s="1" t="s">
        <v>97</v>
      </c>
      <c r="F200" s="3">
        <v>38.238</v>
      </c>
      <c r="G200" s="3">
        <v>43.781999999999996</v>
      </c>
      <c r="H200" s="1" t="s">
        <v>293</v>
      </c>
      <c r="I200" s="13">
        <v>1</v>
      </c>
      <c r="J200" s="12" t="s">
        <v>1524</v>
      </c>
      <c r="K200" s="1"/>
      <c r="L200" s="12" t="s">
        <v>1523</v>
      </c>
      <c r="M200" s="1"/>
      <c r="N200" s="13" t="s">
        <v>1524</v>
      </c>
      <c r="O200" s="12" t="s">
        <v>1523</v>
      </c>
      <c r="P200" s="1"/>
      <c r="Q200" s="1"/>
      <c r="R200" s="1" t="s">
        <v>11</v>
      </c>
      <c r="S200" s="1" t="s">
        <v>18</v>
      </c>
      <c r="T200" s="1" t="s">
        <v>294</v>
      </c>
      <c r="U200" s="12">
        <f>T200+(365*3)</f>
        <v>45556</v>
      </c>
      <c r="V200" s="12">
        <f>U200+60</f>
        <v>45616</v>
      </c>
      <c r="W200" s="13">
        <f ca="1">TODAY()-V200</f>
        <v>426</v>
      </c>
      <c r="X200" s="2" t="s">
        <v>1522</v>
      </c>
    </row>
    <row r="201" spans="1:24" x14ac:dyDescent="0.25">
      <c r="A201" s="1" t="s">
        <v>287</v>
      </c>
      <c r="B201" s="1" t="s">
        <v>292</v>
      </c>
      <c r="C201" s="1" t="s">
        <v>96</v>
      </c>
      <c r="D201" s="1" t="s">
        <v>297</v>
      </c>
      <c r="E201" s="1" t="s">
        <v>97</v>
      </c>
      <c r="F201" s="3">
        <v>43.81</v>
      </c>
      <c r="G201" s="3">
        <v>43.838999999999999</v>
      </c>
      <c r="H201" s="1" t="s">
        <v>20</v>
      </c>
      <c r="I201" s="13">
        <v>1</v>
      </c>
      <c r="J201" s="12" t="s">
        <v>1524</v>
      </c>
      <c r="K201" s="1"/>
      <c r="L201" s="12" t="s">
        <v>1523</v>
      </c>
      <c r="M201" s="1"/>
      <c r="N201" s="13" t="s">
        <v>1524</v>
      </c>
      <c r="O201" s="12" t="s">
        <v>1523</v>
      </c>
      <c r="P201" s="1"/>
      <c r="Q201" s="1"/>
      <c r="R201" s="1" t="s">
        <v>11</v>
      </c>
      <c r="S201" s="1"/>
      <c r="T201" s="1" t="s">
        <v>294</v>
      </c>
      <c r="U201" s="12">
        <f>T201+(365*3)</f>
        <v>45556</v>
      </c>
      <c r="V201" s="12">
        <f>U201+60</f>
        <v>45616</v>
      </c>
      <c r="W201" s="13">
        <f ca="1">TODAY()-V201</f>
        <v>426</v>
      </c>
      <c r="X201" s="2" t="s">
        <v>1522</v>
      </c>
    </row>
    <row r="202" spans="1:24" x14ac:dyDescent="0.25">
      <c r="A202" s="1" t="s">
        <v>287</v>
      </c>
      <c r="B202" s="1" t="s">
        <v>292</v>
      </c>
      <c r="C202" s="1" t="s">
        <v>96</v>
      </c>
      <c r="D202" s="1" t="s">
        <v>298</v>
      </c>
      <c r="E202" s="1" t="s">
        <v>97</v>
      </c>
      <c r="F202" s="3">
        <v>43.853999999999999</v>
      </c>
      <c r="G202" s="3">
        <v>43.883000000000003</v>
      </c>
      <c r="H202" s="1" t="s">
        <v>10</v>
      </c>
      <c r="I202" s="13">
        <v>1</v>
      </c>
      <c r="J202" s="12" t="s">
        <v>1524</v>
      </c>
      <c r="K202" s="1"/>
      <c r="L202" s="12" t="s">
        <v>1523</v>
      </c>
      <c r="M202" s="1"/>
      <c r="N202" s="13" t="s">
        <v>1524</v>
      </c>
      <c r="O202" s="12" t="s">
        <v>1523</v>
      </c>
      <c r="P202" s="1"/>
      <c r="Q202" s="1"/>
      <c r="R202" s="1" t="s">
        <v>11</v>
      </c>
      <c r="S202" s="1" t="s">
        <v>24</v>
      </c>
      <c r="T202" s="1" t="s">
        <v>294</v>
      </c>
      <c r="U202" s="12">
        <f>T202+(365*3)</f>
        <v>45556</v>
      </c>
      <c r="V202" s="12">
        <f>U202+60</f>
        <v>45616</v>
      </c>
      <c r="W202" s="13">
        <f ca="1">TODAY()-V202</f>
        <v>426</v>
      </c>
      <c r="X202" s="2" t="s">
        <v>1522</v>
      </c>
    </row>
    <row r="203" spans="1:24" x14ac:dyDescent="0.25">
      <c r="A203" s="1" t="s">
        <v>287</v>
      </c>
      <c r="B203" s="1" t="s">
        <v>292</v>
      </c>
      <c r="C203" s="1" t="s">
        <v>96</v>
      </c>
      <c r="D203" s="1" t="s">
        <v>300</v>
      </c>
      <c r="E203" s="1" t="s">
        <v>97</v>
      </c>
      <c r="F203" s="3">
        <v>46.49</v>
      </c>
      <c r="G203" s="3">
        <v>46.52</v>
      </c>
      <c r="H203" s="1" t="s">
        <v>204</v>
      </c>
      <c r="I203" s="13">
        <v>1</v>
      </c>
      <c r="J203" s="12" t="s">
        <v>1524</v>
      </c>
      <c r="K203" s="1"/>
      <c r="L203" s="12" t="s">
        <v>1523</v>
      </c>
      <c r="M203" s="1"/>
      <c r="N203" s="13" t="s">
        <v>1524</v>
      </c>
      <c r="O203" s="12" t="s">
        <v>1523</v>
      </c>
      <c r="P203" s="1"/>
      <c r="Q203" s="1"/>
      <c r="R203" s="1" t="s">
        <v>11</v>
      </c>
      <c r="S203" s="1" t="s">
        <v>18</v>
      </c>
      <c r="T203" s="1" t="s">
        <v>294</v>
      </c>
      <c r="U203" s="12">
        <f>T203+(365*3)</f>
        <v>45556</v>
      </c>
      <c r="V203" s="12">
        <f>U203+60</f>
        <v>45616</v>
      </c>
      <c r="W203" s="13">
        <f ca="1">TODAY()-V203</f>
        <v>426</v>
      </c>
      <c r="X203" s="2" t="s">
        <v>1522</v>
      </c>
    </row>
    <row r="204" spans="1:24" x14ac:dyDescent="0.25">
      <c r="A204" s="1" t="s">
        <v>287</v>
      </c>
      <c r="B204" s="1" t="s">
        <v>292</v>
      </c>
      <c r="C204" s="1" t="s">
        <v>96</v>
      </c>
      <c r="D204" s="1" t="s">
        <v>296</v>
      </c>
      <c r="E204" s="1" t="s">
        <v>97</v>
      </c>
      <c r="F204" s="3">
        <v>43.707000000000001</v>
      </c>
      <c r="G204" s="3">
        <v>43.735999999999997</v>
      </c>
      <c r="H204" s="1" t="s">
        <v>295</v>
      </c>
      <c r="I204" s="13">
        <v>1</v>
      </c>
      <c r="J204" s="12" t="s">
        <v>1524</v>
      </c>
      <c r="K204" s="1"/>
      <c r="L204" s="12" t="s">
        <v>1523</v>
      </c>
      <c r="M204" s="1"/>
      <c r="N204" s="13" t="s">
        <v>1524</v>
      </c>
      <c r="O204" s="12" t="s">
        <v>1523</v>
      </c>
      <c r="P204" s="1"/>
      <c r="Q204" s="1"/>
      <c r="R204" s="1" t="s">
        <v>11</v>
      </c>
      <c r="S204" s="1" t="s">
        <v>18</v>
      </c>
      <c r="T204" s="1" t="s">
        <v>294</v>
      </c>
      <c r="U204" s="12">
        <f>T204+(365*3)</f>
        <v>45556</v>
      </c>
      <c r="V204" s="12">
        <f>U204+60</f>
        <v>45616</v>
      </c>
      <c r="W204" s="13">
        <f ca="1">TODAY()-V204</f>
        <v>426</v>
      </c>
      <c r="X204" s="2" t="s">
        <v>1522</v>
      </c>
    </row>
    <row r="205" spans="1:24" x14ac:dyDescent="0.25">
      <c r="A205" s="1" t="s">
        <v>317</v>
      </c>
      <c r="B205" s="1" t="s">
        <v>327</v>
      </c>
      <c r="C205" s="1" t="s">
        <v>9</v>
      </c>
      <c r="D205" s="1" t="s">
        <v>322</v>
      </c>
      <c r="E205" s="1" t="s">
        <v>48</v>
      </c>
      <c r="F205" s="3">
        <v>378.41399999999999</v>
      </c>
      <c r="G205" s="3">
        <v>378.41399999999999</v>
      </c>
      <c r="H205" s="1" t="s">
        <v>20</v>
      </c>
      <c r="I205" s="13">
        <v>1</v>
      </c>
      <c r="J205" s="12" t="s">
        <v>1524</v>
      </c>
      <c r="K205" s="1"/>
      <c r="L205" s="12" t="s">
        <v>1523</v>
      </c>
      <c r="M205" s="1"/>
      <c r="N205" s="13">
        <v>26</v>
      </c>
      <c r="O205" s="12" t="s">
        <v>1523</v>
      </c>
      <c r="P205" s="13">
        <f>_xlfn.ISOWEEKNUM(U205)</f>
        <v>24</v>
      </c>
      <c r="Q205" s="1"/>
      <c r="R205" s="1" t="s">
        <v>11</v>
      </c>
      <c r="S205" s="1"/>
      <c r="T205" s="1" t="s">
        <v>309</v>
      </c>
      <c r="U205" s="12">
        <f>T205+(365*1)</f>
        <v>46185</v>
      </c>
      <c r="V205" s="12">
        <f>U205+60</f>
        <v>46245</v>
      </c>
      <c r="W205" s="13">
        <f ca="1">TODAY()-V205</f>
        <v>-203</v>
      </c>
      <c r="X205" s="2" t="s">
        <v>1522</v>
      </c>
    </row>
    <row r="206" spans="1:24" x14ac:dyDescent="0.25">
      <c r="A206" s="1" t="s">
        <v>317</v>
      </c>
      <c r="B206" s="1" t="s">
        <v>327</v>
      </c>
      <c r="C206" s="1" t="s">
        <v>9</v>
      </c>
      <c r="D206" s="1" t="s">
        <v>323</v>
      </c>
      <c r="E206" s="1" t="s">
        <v>48</v>
      </c>
      <c r="F206" s="3">
        <v>378.49700000000001</v>
      </c>
      <c r="G206" s="3">
        <v>378.56200000000001</v>
      </c>
      <c r="H206" s="1" t="s">
        <v>34</v>
      </c>
      <c r="I206" s="13">
        <v>1</v>
      </c>
      <c r="J206" s="12" t="s">
        <v>1524</v>
      </c>
      <c r="K206" s="1"/>
      <c r="L206" s="12" t="s">
        <v>1523</v>
      </c>
      <c r="M206" s="1"/>
      <c r="N206" s="13">
        <v>26</v>
      </c>
      <c r="O206" s="12" t="s">
        <v>1523</v>
      </c>
      <c r="P206" s="13">
        <f>_xlfn.ISOWEEKNUM(U206)</f>
        <v>24</v>
      </c>
      <c r="Q206" s="1"/>
      <c r="R206" s="1" t="s">
        <v>11</v>
      </c>
      <c r="S206" s="1" t="s">
        <v>24</v>
      </c>
      <c r="T206" s="1" t="s">
        <v>309</v>
      </c>
      <c r="U206" s="12">
        <f>T206+(365*1)</f>
        <v>46185</v>
      </c>
      <c r="V206" s="12">
        <f>U206+60</f>
        <v>46245</v>
      </c>
      <c r="W206" s="13">
        <f ca="1">TODAY()-V206</f>
        <v>-203</v>
      </c>
      <c r="X206" s="2" t="s">
        <v>1522</v>
      </c>
    </row>
    <row r="207" spans="1:24" x14ac:dyDescent="0.25">
      <c r="A207" s="1" t="s">
        <v>317</v>
      </c>
      <c r="B207" s="1" t="s">
        <v>327</v>
      </c>
      <c r="C207" s="1" t="s">
        <v>9</v>
      </c>
      <c r="D207" s="1" t="s">
        <v>324</v>
      </c>
      <c r="E207" s="1" t="s">
        <v>48</v>
      </c>
      <c r="F207" s="3">
        <v>378.58199999999999</v>
      </c>
      <c r="G207" s="3">
        <v>378.58199999999999</v>
      </c>
      <c r="H207" s="1" t="s">
        <v>34</v>
      </c>
      <c r="I207" s="13">
        <v>1</v>
      </c>
      <c r="J207" s="12" t="s">
        <v>1524</v>
      </c>
      <c r="K207" s="1"/>
      <c r="L207" s="12" t="s">
        <v>1523</v>
      </c>
      <c r="M207" s="1"/>
      <c r="N207" s="13">
        <v>26</v>
      </c>
      <c r="O207" s="12" t="s">
        <v>1523</v>
      </c>
      <c r="P207" s="13">
        <f>_xlfn.ISOWEEKNUM(U207)</f>
        <v>24</v>
      </c>
      <c r="Q207" s="1"/>
      <c r="R207" s="1" t="s">
        <v>11</v>
      </c>
      <c r="S207" s="1"/>
      <c r="T207" s="1" t="s">
        <v>309</v>
      </c>
      <c r="U207" s="12">
        <f>T207+(365*1)</f>
        <v>46185</v>
      </c>
      <c r="V207" s="12">
        <f>U207+60</f>
        <v>46245</v>
      </c>
      <c r="W207" s="13">
        <f ca="1">TODAY()-V207</f>
        <v>-203</v>
      </c>
      <c r="X207" s="2" t="s">
        <v>1522</v>
      </c>
    </row>
    <row r="208" spans="1:24" x14ac:dyDescent="0.25">
      <c r="A208" s="1" t="s">
        <v>317</v>
      </c>
      <c r="B208" s="1" t="s">
        <v>327</v>
      </c>
      <c r="C208" s="1" t="s">
        <v>9</v>
      </c>
      <c r="D208" s="1" t="s">
        <v>326</v>
      </c>
      <c r="E208" s="1" t="s">
        <v>48</v>
      </c>
      <c r="F208" s="3">
        <v>378.666</v>
      </c>
      <c r="G208" s="3">
        <v>378.73099999999999</v>
      </c>
      <c r="H208" s="1" t="s">
        <v>20</v>
      </c>
      <c r="I208" s="13">
        <v>1</v>
      </c>
      <c r="J208" s="12" t="s">
        <v>1524</v>
      </c>
      <c r="K208" s="1"/>
      <c r="L208" s="12" t="s">
        <v>1523</v>
      </c>
      <c r="M208" s="1"/>
      <c r="N208" s="13">
        <v>26</v>
      </c>
      <c r="O208" s="12" t="s">
        <v>1523</v>
      </c>
      <c r="P208" s="13">
        <f>_xlfn.ISOWEEKNUM(U208)</f>
        <v>24</v>
      </c>
      <c r="Q208" s="1"/>
      <c r="R208" s="1" t="s">
        <v>11</v>
      </c>
      <c r="S208" s="1" t="s">
        <v>18</v>
      </c>
      <c r="T208" s="1" t="s">
        <v>309</v>
      </c>
      <c r="U208" s="12">
        <f>T208+(365*1)</f>
        <v>46185</v>
      </c>
      <c r="V208" s="12">
        <f>U208+60</f>
        <v>46245</v>
      </c>
      <c r="W208" s="13">
        <f ca="1">TODAY()-V208</f>
        <v>-203</v>
      </c>
      <c r="X208" s="2" t="s">
        <v>1522</v>
      </c>
    </row>
    <row r="209" spans="1:24" x14ac:dyDescent="0.25">
      <c r="A209" s="1" t="s">
        <v>317</v>
      </c>
      <c r="B209" s="1" t="s">
        <v>327</v>
      </c>
      <c r="C209" s="1" t="s">
        <v>96</v>
      </c>
      <c r="D209" s="1" t="s">
        <v>328</v>
      </c>
      <c r="E209" s="1" t="s">
        <v>48</v>
      </c>
      <c r="F209" s="3">
        <v>378.62900000000002</v>
      </c>
      <c r="G209" s="3">
        <v>378.62900000000002</v>
      </c>
      <c r="H209" s="1" t="s">
        <v>289</v>
      </c>
      <c r="I209" s="13">
        <v>1</v>
      </c>
      <c r="J209" s="12" t="s">
        <v>1524</v>
      </c>
      <c r="K209" s="1"/>
      <c r="L209" s="12" t="s">
        <v>1523</v>
      </c>
      <c r="M209" s="1"/>
      <c r="N209" s="13">
        <v>26</v>
      </c>
      <c r="O209" s="12" t="s">
        <v>1523</v>
      </c>
      <c r="P209" s="13">
        <f>_xlfn.ISOWEEKNUM(U209)</f>
        <v>24</v>
      </c>
      <c r="Q209" s="1"/>
      <c r="R209" s="1" t="s">
        <v>11</v>
      </c>
      <c r="S209" s="1"/>
      <c r="T209" s="1" t="s">
        <v>309</v>
      </c>
      <c r="U209" s="12">
        <f>T209+(365*1)</f>
        <v>46185</v>
      </c>
      <c r="V209" s="12">
        <f>U209+60</f>
        <v>46245</v>
      </c>
      <c r="W209" s="13">
        <f ca="1">TODAY()-V209</f>
        <v>-203</v>
      </c>
      <c r="X209" s="2" t="s">
        <v>1522</v>
      </c>
    </row>
    <row r="210" spans="1:24" x14ac:dyDescent="0.25">
      <c r="A210" s="1" t="s">
        <v>317</v>
      </c>
      <c r="B210" s="1" t="s">
        <v>327</v>
      </c>
      <c r="C210" s="1" t="s">
        <v>65</v>
      </c>
      <c r="D210" s="1" t="s">
        <v>329</v>
      </c>
      <c r="E210" s="1" t="s">
        <v>48</v>
      </c>
      <c r="F210" s="3">
        <v>378.67899999999997</v>
      </c>
      <c r="G210" s="3">
        <v>378.71199999999999</v>
      </c>
      <c r="H210" s="1" t="s">
        <v>34</v>
      </c>
      <c r="I210" s="13">
        <v>1</v>
      </c>
      <c r="J210" s="12" t="s">
        <v>1524</v>
      </c>
      <c r="K210" s="1"/>
      <c r="L210" s="12" t="s">
        <v>1523</v>
      </c>
      <c r="M210" s="1"/>
      <c r="N210" s="13">
        <v>26</v>
      </c>
      <c r="O210" s="12" t="s">
        <v>1523</v>
      </c>
      <c r="P210" s="13">
        <f>_xlfn.ISOWEEKNUM(U210)</f>
        <v>24</v>
      </c>
      <c r="Q210" s="1"/>
      <c r="R210" s="1" t="s">
        <v>11</v>
      </c>
      <c r="S210" s="1" t="s">
        <v>18</v>
      </c>
      <c r="T210" s="1" t="s">
        <v>309</v>
      </c>
      <c r="U210" s="12">
        <f>T210+(365*1)</f>
        <v>46185</v>
      </c>
      <c r="V210" s="12">
        <f>U210+60</f>
        <v>46245</v>
      </c>
      <c r="W210" s="13">
        <f ca="1">TODAY()-V210</f>
        <v>-203</v>
      </c>
      <c r="X210" s="2" t="s">
        <v>1522</v>
      </c>
    </row>
    <row r="211" spans="1:24" x14ac:dyDescent="0.25">
      <c r="A211" s="1" t="s">
        <v>317</v>
      </c>
      <c r="B211" s="1" t="s">
        <v>338</v>
      </c>
      <c r="C211" s="1" t="s">
        <v>9</v>
      </c>
      <c r="D211" s="1" t="s">
        <v>13</v>
      </c>
      <c r="E211" s="1" t="s">
        <v>48</v>
      </c>
      <c r="F211" s="3">
        <v>406.9</v>
      </c>
      <c r="G211" s="3">
        <v>406.96499999999997</v>
      </c>
      <c r="H211" s="1" t="s">
        <v>10</v>
      </c>
      <c r="I211" s="13">
        <v>1</v>
      </c>
      <c r="J211" s="12" t="s">
        <v>1524</v>
      </c>
      <c r="K211" s="1"/>
      <c r="L211" s="12" t="s">
        <v>1523</v>
      </c>
      <c r="M211" s="1"/>
      <c r="N211" s="13">
        <v>26</v>
      </c>
      <c r="O211" s="12" t="s">
        <v>1523</v>
      </c>
      <c r="P211" s="13">
        <f>_xlfn.ISOWEEKNUM(U211)</f>
        <v>24</v>
      </c>
      <c r="Q211" s="1"/>
      <c r="R211" s="1" t="s">
        <v>11</v>
      </c>
      <c r="S211" s="1"/>
      <c r="T211" s="1" t="s">
        <v>309</v>
      </c>
      <c r="U211" s="12">
        <f>T211+(365*1)</f>
        <v>46185</v>
      </c>
      <c r="V211" s="12">
        <f>U211+60</f>
        <v>46245</v>
      </c>
      <c r="W211" s="13">
        <f ca="1">TODAY()-V211</f>
        <v>-203</v>
      </c>
      <c r="X211" s="2" t="s">
        <v>1522</v>
      </c>
    </row>
    <row r="212" spans="1:24" x14ac:dyDescent="0.25">
      <c r="A212" s="1" t="s">
        <v>317</v>
      </c>
      <c r="B212" s="1" t="s">
        <v>338</v>
      </c>
      <c r="C212" s="1" t="s">
        <v>9</v>
      </c>
      <c r="D212" s="1" t="s">
        <v>17</v>
      </c>
      <c r="E212" s="1" t="s">
        <v>48</v>
      </c>
      <c r="F212" s="3">
        <v>406.983</v>
      </c>
      <c r="G212" s="3">
        <v>407.04700000000003</v>
      </c>
      <c r="H212" s="1" t="s">
        <v>16</v>
      </c>
      <c r="I212" s="13">
        <v>1</v>
      </c>
      <c r="J212" s="12" t="s">
        <v>1524</v>
      </c>
      <c r="K212" s="1"/>
      <c r="L212" s="12" t="s">
        <v>1523</v>
      </c>
      <c r="M212" s="1"/>
      <c r="N212" s="13">
        <v>26</v>
      </c>
      <c r="O212" s="12" t="s">
        <v>1523</v>
      </c>
      <c r="P212" s="13">
        <f>_xlfn.ISOWEEKNUM(U212)</f>
        <v>24</v>
      </c>
      <c r="Q212" s="1"/>
      <c r="R212" s="1" t="s">
        <v>11</v>
      </c>
      <c r="S212" s="1" t="s">
        <v>18</v>
      </c>
      <c r="T212" s="1" t="s">
        <v>309</v>
      </c>
      <c r="U212" s="12">
        <f>T212+(365*1)</f>
        <v>46185</v>
      </c>
      <c r="V212" s="12">
        <f>U212+60</f>
        <v>46245</v>
      </c>
      <c r="W212" s="13">
        <f ca="1">TODAY()-V212</f>
        <v>-203</v>
      </c>
      <c r="X212" s="2" t="s">
        <v>1522</v>
      </c>
    </row>
    <row r="213" spans="1:24" x14ac:dyDescent="0.25">
      <c r="A213" s="1" t="s">
        <v>317</v>
      </c>
      <c r="B213" s="1" t="s">
        <v>338</v>
      </c>
      <c r="C213" s="1" t="s">
        <v>25</v>
      </c>
      <c r="D213" s="1" t="s">
        <v>26</v>
      </c>
      <c r="E213" s="1" t="s">
        <v>48</v>
      </c>
      <c r="F213" s="3">
        <v>407.06700000000001</v>
      </c>
      <c r="G213" s="3">
        <v>407.06700000000001</v>
      </c>
      <c r="H213" s="1" t="s">
        <v>20</v>
      </c>
      <c r="I213" s="13">
        <v>1</v>
      </c>
      <c r="J213" s="12" t="s">
        <v>1524</v>
      </c>
      <c r="K213" s="1"/>
      <c r="L213" s="12" t="s">
        <v>1523</v>
      </c>
      <c r="M213" s="1"/>
      <c r="N213" s="13">
        <v>26</v>
      </c>
      <c r="O213" s="12" t="s">
        <v>1523</v>
      </c>
      <c r="P213" s="13">
        <f>_xlfn.ISOWEEKNUM(U213)</f>
        <v>24</v>
      </c>
      <c r="Q213" s="1"/>
      <c r="R213" s="1" t="s">
        <v>11</v>
      </c>
      <c r="S213" s="1"/>
      <c r="T213" s="1" t="s">
        <v>309</v>
      </c>
      <c r="U213" s="12">
        <f>T213+(365*1)</f>
        <v>46185</v>
      </c>
      <c r="V213" s="12">
        <f>U213+60</f>
        <v>46245</v>
      </c>
      <c r="W213" s="13">
        <f ca="1">TODAY()-V213</f>
        <v>-203</v>
      </c>
      <c r="X213" s="2" t="s">
        <v>1522</v>
      </c>
    </row>
    <row r="214" spans="1:24" x14ac:dyDescent="0.25">
      <c r="A214" s="1" t="s">
        <v>317</v>
      </c>
      <c r="B214" s="1" t="s">
        <v>338</v>
      </c>
      <c r="C214" s="1" t="s">
        <v>96</v>
      </c>
      <c r="D214" s="1" t="s">
        <v>31</v>
      </c>
      <c r="E214" s="1" t="s">
        <v>97</v>
      </c>
      <c r="F214" s="3">
        <v>407.113</v>
      </c>
      <c r="G214" s="3">
        <v>407.16399999999999</v>
      </c>
      <c r="H214" s="1" t="s">
        <v>339</v>
      </c>
      <c r="I214" s="13">
        <v>1</v>
      </c>
      <c r="J214" s="12" t="s">
        <v>1524</v>
      </c>
      <c r="K214" s="1"/>
      <c r="L214" s="12" t="s">
        <v>1523</v>
      </c>
      <c r="M214" s="1"/>
      <c r="N214" s="13" t="s">
        <v>1524</v>
      </c>
      <c r="O214" s="12" t="s">
        <v>1523</v>
      </c>
      <c r="P214" s="1"/>
      <c r="Q214" s="1"/>
      <c r="R214" s="1" t="s">
        <v>11</v>
      </c>
      <c r="S214" s="1" t="s">
        <v>24</v>
      </c>
      <c r="T214" s="1" t="s">
        <v>340</v>
      </c>
      <c r="U214" s="12">
        <f>T214+(365*3)</f>
        <v>45754</v>
      </c>
      <c r="V214" s="12">
        <f>U214+60</f>
        <v>45814</v>
      </c>
      <c r="W214" s="13">
        <f ca="1">TODAY()-V214</f>
        <v>228</v>
      </c>
      <c r="X214" s="2" t="s">
        <v>1522</v>
      </c>
    </row>
    <row r="215" spans="1:24" x14ac:dyDescent="0.25">
      <c r="A215" s="1" t="s">
        <v>317</v>
      </c>
      <c r="B215" s="1" t="s">
        <v>338</v>
      </c>
      <c r="C215" s="1" t="s">
        <v>9</v>
      </c>
      <c r="D215" s="1" t="s">
        <v>44</v>
      </c>
      <c r="E215" s="1" t="s">
        <v>48</v>
      </c>
      <c r="F215" s="3">
        <v>408.04</v>
      </c>
      <c r="G215" s="3">
        <v>408.10599999999999</v>
      </c>
      <c r="H215" s="1" t="s">
        <v>45</v>
      </c>
      <c r="I215" s="13">
        <v>1</v>
      </c>
      <c r="J215" s="12" t="s">
        <v>1524</v>
      </c>
      <c r="K215" s="1"/>
      <c r="L215" s="12" t="s">
        <v>1523</v>
      </c>
      <c r="M215" s="1"/>
      <c r="N215" s="13">
        <v>26</v>
      </c>
      <c r="O215" s="12" t="s">
        <v>1523</v>
      </c>
      <c r="P215" s="13">
        <f>_xlfn.ISOWEEKNUM(U215)</f>
        <v>24</v>
      </c>
      <c r="Q215" s="1"/>
      <c r="R215" s="1" t="s">
        <v>11</v>
      </c>
      <c r="S215" s="1" t="s">
        <v>24</v>
      </c>
      <c r="T215" s="1" t="s">
        <v>309</v>
      </c>
      <c r="U215" s="12">
        <f>T215+(365*1)</f>
        <v>46185</v>
      </c>
      <c r="V215" s="12">
        <f>U215+60</f>
        <v>46245</v>
      </c>
      <c r="W215" s="13">
        <f ca="1">TODAY()-V215</f>
        <v>-203</v>
      </c>
      <c r="X215" s="2" t="s">
        <v>1522</v>
      </c>
    </row>
    <row r="216" spans="1:24" x14ac:dyDescent="0.25">
      <c r="A216" s="1" t="s">
        <v>317</v>
      </c>
      <c r="B216" s="1" t="s">
        <v>338</v>
      </c>
      <c r="C216" s="1" t="s">
        <v>9</v>
      </c>
      <c r="D216" s="1" t="s">
        <v>46</v>
      </c>
      <c r="E216" s="1" t="s">
        <v>48</v>
      </c>
      <c r="F216" s="3">
        <v>408.12299999999999</v>
      </c>
      <c r="G216" s="3">
        <v>408.19400000000002</v>
      </c>
      <c r="H216" s="1" t="s">
        <v>45</v>
      </c>
      <c r="I216" s="13">
        <v>1</v>
      </c>
      <c r="J216" s="12" t="s">
        <v>1524</v>
      </c>
      <c r="K216" s="1"/>
      <c r="L216" s="12" t="s">
        <v>1523</v>
      </c>
      <c r="M216" s="1"/>
      <c r="N216" s="13">
        <v>26</v>
      </c>
      <c r="O216" s="12" t="s">
        <v>1523</v>
      </c>
      <c r="P216" s="13">
        <f>_xlfn.ISOWEEKNUM(U216)</f>
        <v>24</v>
      </c>
      <c r="Q216" s="1"/>
      <c r="R216" s="1" t="s">
        <v>11</v>
      </c>
      <c r="S216" s="1" t="s">
        <v>24</v>
      </c>
      <c r="T216" s="1" t="s">
        <v>309</v>
      </c>
      <c r="U216" s="12">
        <f>T216+(365*1)</f>
        <v>46185</v>
      </c>
      <c r="V216" s="12">
        <f>U216+60</f>
        <v>46245</v>
      </c>
      <c r="W216" s="13">
        <f ca="1">TODAY()-V216</f>
        <v>-203</v>
      </c>
      <c r="X216" s="2" t="s">
        <v>1522</v>
      </c>
    </row>
    <row r="217" spans="1:24" x14ac:dyDescent="0.25">
      <c r="A217" s="1" t="s">
        <v>317</v>
      </c>
      <c r="B217" s="1" t="s">
        <v>338</v>
      </c>
      <c r="C217" s="1" t="s">
        <v>96</v>
      </c>
      <c r="D217" s="1" t="s">
        <v>38</v>
      </c>
      <c r="E217" s="1" t="s">
        <v>97</v>
      </c>
      <c r="F217" s="3">
        <v>407.92599999999999</v>
      </c>
      <c r="G217" s="3">
        <v>407.92599999999999</v>
      </c>
      <c r="H217" s="1" t="s">
        <v>34</v>
      </c>
      <c r="I217" s="13">
        <v>1</v>
      </c>
      <c r="J217" s="12" t="s">
        <v>1524</v>
      </c>
      <c r="K217" s="1"/>
      <c r="L217" s="12" t="s">
        <v>1523</v>
      </c>
      <c r="M217" s="1"/>
      <c r="N217" s="13" t="s">
        <v>1524</v>
      </c>
      <c r="O217" s="12" t="s">
        <v>1523</v>
      </c>
      <c r="P217" s="1"/>
      <c r="Q217" s="1"/>
      <c r="R217" s="1" t="s">
        <v>11</v>
      </c>
      <c r="S217" s="1"/>
      <c r="T217" s="1" t="s">
        <v>340</v>
      </c>
      <c r="U217" s="12">
        <f>T217+(365*3)</f>
        <v>45754</v>
      </c>
      <c r="V217" s="12">
        <f>U217+60</f>
        <v>45814</v>
      </c>
      <c r="W217" s="13">
        <f ca="1">TODAY()-V217</f>
        <v>228</v>
      </c>
      <c r="X217" s="2" t="s">
        <v>1522</v>
      </c>
    </row>
    <row r="218" spans="1:24" x14ac:dyDescent="0.25">
      <c r="A218" s="1" t="s">
        <v>317</v>
      </c>
      <c r="B218" s="1" t="s">
        <v>338</v>
      </c>
      <c r="C218" s="1" t="s">
        <v>25</v>
      </c>
      <c r="D218" s="1" t="s">
        <v>40</v>
      </c>
      <c r="E218" s="1" t="s">
        <v>48</v>
      </c>
      <c r="F218" s="3">
        <v>407.96800000000002</v>
      </c>
      <c r="G218" s="3">
        <v>408.02</v>
      </c>
      <c r="H218" s="1" t="s">
        <v>20</v>
      </c>
      <c r="I218" s="13">
        <v>1</v>
      </c>
      <c r="J218" s="12" t="s">
        <v>1524</v>
      </c>
      <c r="K218" s="1"/>
      <c r="L218" s="12" t="s">
        <v>1523</v>
      </c>
      <c r="M218" s="1"/>
      <c r="N218" s="13">
        <v>26</v>
      </c>
      <c r="O218" s="12" t="s">
        <v>1523</v>
      </c>
      <c r="P218" s="13">
        <f>_xlfn.ISOWEEKNUM(U218)</f>
        <v>24</v>
      </c>
      <c r="Q218" s="1"/>
      <c r="R218" s="1" t="s">
        <v>11</v>
      </c>
      <c r="S218" s="1" t="s">
        <v>18</v>
      </c>
      <c r="T218" s="1" t="s">
        <v>309</v>
      </c>
      <c r="U218" s="12">
        <f>T218+(365*1)</f>
        <v>46185</v>
      </c>
      <c r="V218" s="12">
        <f>U218+60</f>
        <v>46245</v>
      </c>
      <c r="W218" s="13">
        <f ca="1">TODAY()-V218</f>
        <v>-203</v>
      </c>
      <c r="X218" s="2" t="s">
        <v>1522</v>
      </c>
    </row>
    <row r="219" spans="1:24" x14ac:dyDescent="0.25">
      <c r="A219" s="1" t="s">
        <v>317</v>
      </c>
      <c r="B219" s="1" t="s">
        <v>338</v>
      </c>
      <c r="C219" s="1" t="s">
        <v>96</v>
      </c>
      <c r="D219" s="1" t="s">
        <v>319</v>
      </c>
      <c r="E219" s="1" t="s">
        <v>97</v>
      </c>
      <c r="F219" s="3">
        <v>407.52800000000002</v>
      </c>
      <c r="G219" s="3">
        <v>407.52800000000002</v>
      </c>
      <c r="H219" s="1" t="s">
        <v>34</v>
      </c>
      <c r="I219" s="13">
        <v>1</v>
      </c>
      <c r="J219" s="12" t="s">
        <v>1524</v>
      </c>
      <c r="K219" s="1"/>
      <c r="L219" s="12" t="s">
        <v>1523</v>
      </c>
      <c r="M219" s="1"/>
      <c r="N219" s="13" t="s">
        <v>1524</v>
      </c>
      <c r="O219" s="12" t="s">
        <v>1523</v>
      </c>
      <c r="P219" s="1"/>
      <c r="Q219" s="1"/>
      <c r="R219" s="1" t="s">
        <v>11</v>
      </c>
      <c r="S219" s="1"/>
      <c r="T219" s="1" t="s">
        <v>340</v>
      </c>
      <c r="U219" s="12">
        <f>T219+(365*3)</f>
        <v>45754</v>
      </c>
      <c r="V219" s="12">
        <f>U219+60</f>
        <v>45814</v>
      </c>
      <c r="W219" s="13">
        <f ca="1">TODAY()-V219</f>
        <v>228</v>
      </c>
      <c r="X219" s="2" t="s">
        <v>1522</v>
      </c>
    </row>
    <row r="220" spans="1:24" x14ac:dyDescent="0.25">
      <c r="A220" s="1" t="s">
        <v>317</v>
      </c>
      <c r="B220" s="1" t="s">
        <v>338</v>
      </c>
      <c r="C220" s="1" t="s">
        <v>96</v>
      </c>
      <c r="D220" s="1" t="s">
        <v>342</v>
      </c>
      <c r="E220" s="1" t="s">
        <v>51</v>
      </c>
      <c r="F220" s="3">
        <v>407.56400000000002</v>
      </c>
      <c r="G220" s="3">
        <v>407.59300000000002</v>
      </c>
      <c r="H220" s="1" t="s">
        <v>165</v>
      </c>
      <c r="I220" s="13">
        <v>1</v>
      </c>
      <c r="J220" s="12" t="s">
        <v>1524</v>
      </c>
      <c r="K220" s="1"/>
      <c r="L220" s="12" t="s">
        <v>1523</v>
      </c>
      <c r="M220" s="1"/>
      <c r="N220" s="13" t="s">
        <v>1524</v>
      </c>
      <c r="O220" s="12" t="s">
        <v>1523</v>
      </c>
      <c r="P220" s="1"/>
      <c r="Q220" s="1"/>
      <c r="R220" s="1" t="s">
        <v>11</v>
      </c>
      <c r="S220" s="1" t="s">
        <v>24</v>
      </c>
      <c r="T220" s="1" t="s">
        <v>333</v>
      </c>
      <c r="U220" s="12">
        <f>T220+(365*4)</f>
        <v>44991</v>
      </c>
      <c r="V220" s="12">
        <f>U220+60</f>
        <v>45051</v>
      </c>
      <c r="W220" s="13">
        <f ca="1">TODAY()-V220</f>
        <v>991</v>
      </c>
      <c r="X220" s="2" t="s">
        <v>1522</v>
      </c>
    </row>
    <row r="221" spans="1:24" x14ac:dyDescent="0.25">
      <c r="A221" s="1" t="s">
        <v>317</v>
      </c>
      <c r="B221" s="1" t="s">
        <v>318</v>
      </c>
      <c r="C221" s="1" t="s">
        <v>28</v>
      </c>
      <c r="D221" s="1" t="s">
        <v>34</v>
      </c>
      <c r="E221" s="1" t="s">
        <v>51</v>
      </c>
      <c r="F221" s="3">
        <v>360.346</v>
      </c>
      <c r="G221" s="3">
        <v>360.346</v>
      </c>
      <c r="H221" s="1" t="s">
        <v>63</v>
      </c>
      <c r="I221" s="13">
        <v>1</v>
      </c>
      <c r="J221" s="12" t="s">
        <v>1524</v>
      </c>
      <c r="K221" s="1"/>
      <c r="L221" s="12" t="s">
        <v>1523</v>
      </c>
      <c r="M221" s="1"/>
      <c r="N221" s="13" t="s">
        <v>1524</v>
      </c>
      <c r="O221" s="12" t="s">
        <v>1523</v>
      </c>
      <c r="P221" s="1"/>
      <c r="Q221" s="1"/>
      <c r="R221" s="1" t="s">
        <v>11</v>
      </c>
      <c r="S221" s="1"/>
      <c r="T221" s="1" t="s">
        <v>320</v>
      </c>
      <c r="U221" s="12">
        <f>T221+(365*4)</f>
        <v>44997</v>
      </c>
      <c r="V221" s="12">
        <f>U221+60</f>
        <v>45057</v>
      </c>
      <c r="W221" s="13">
        <f ca="1">TODAY()-V221</f>
        <v>985</v>
      </c>
      <c r="X221" s="2" t="s">
        <v>1522</v>
      </c>
    </row>
    <row r="222" spans="1:24" x14ac:dyDescent="0.25">
      <c r="A222" s="1" t="s">
        <v>317</v>
      </c>
      <c r="B222" s="1" t="s">
        <v>318</v>
      </c>
      <c r="C222" s="1" t="s">
        <v>9</v>
      </c>
      <c r="D222" s="1" t="s">
        <v>13</v>
      </c>
      <c r="E222" s="1" t="s">
        <v>48</v>
      </c>
      <c r="F222" s="3">
        <v>359.69799999999998</v>
      </c>
      <c r="G222" s="3">
        <v>359.69799999999998</v>
      </c>
      <c r="H222" s="1" t="s">
        <v>10</v>
      </c>
      <c r="I222" s="13">
        <v>1</v>
      </c>
      <c r="J222" s="12" t="s">
        <v>1524</v>
      </c>
      <c r="K222" s="1"/>
      <c r="L222" s="12" t="s">
        <v>1523</v>
      </c>
      <c r="M222" s="1"/>
      <c r="N222" s="13">
        <v>26</v>
      </c>
      <c r="O222" s="12" t="s">
        <v>1523</v>
      </c>
      <c r="P222" s="13">
        <f>_xlfn.ISOWEEKNUM(U222)</f>
        <v>24</v>
      </c>
      <c r="Q222" s="1"/>
      <c r="R222" s="1" t="s">
        <v>11</v>
      </c>
      <c r="S222" s="1"/>
      <c r="T222" s="1" t="s">
        <v>309</v>
      </c>
      <c r="U222" s="12">
        <f>T222+(365*1)</f>
        <v>46185</v>
      </c>
      <c r="V222" s="12">
        <f>U222+60</f>
        <v>46245</v>
      </c>
      <c r="W222" s="13">
        <f ca="1">TODAY()-V222</f>
        <v>-203</v>
      </c>
      <c r="X222" s="2" t="s">
        <v>1522</v>
      </c>
    </row>
    <row r="223" spans="1:24" x14ac:dyDescent="0.25">
      <c r="A223" s="1" t="s">
        <v>317</v>
      </c>
      <c r="B223" s="1" t="s">
        <v>318</v>
      </c>
      <c r="C223" s="1" t="s">
        <v>9</v>
      </c>
      <c r="D223" s="1" t="s">
        <v>17</v>
      </c>
      <c r="E223" s="1" t="s">
        <v>48</v>
      </c>
      <c r="F223" s="3">
        <v>359.78100000000001</v>
      </c>
      <c r="G223" s="3">
        <v>359.85</v>
      </c>
      <c r="H223" s="1" t="s">
        <v>16</v>
      </c>
      <c r="I223" s="13">
        <v>1</v>
      </c>
      <c r="J223" s="12" t="s">
        <v>1524</v>
      </c>
      <c r="K223" s="1"/>
      <c r="L223" s="12" t="s">
        <v>1523</v>
      </c>
      <c r="M223" s="1"/>
      <c r="N223" s="13">
        <v>26</v>
      </c>
      <c r="O223" s="12" t="s">
        <v>1523</v>
      </c>
      <c r="P223" s="13">
        <f>_xlfn.ISOWEEKNUM(U223)</f>
        <v>24</v>
      </c>
      <c r="Q223" s="1"/>
      <c r="R223" s="1" t="s">
        <v>11</v>
      </c>
      <c r="S223" s="1" t="s">
        <v>18</v>
      </c>
      <c r="T223" s="1" t="s">
        <v>309</v>
      </c>
      <c r="U223" s="12">
        <f>T223+(365*1)</f>
        <v>46185</v>
      </c>
      <c r="V223" s="12">
        <f>U223+60</f>
        <v>46245</v>
      </c>
      <c r="W223" s="13">
        <f ca="1">TODAY()-V223</f>
        <v>-203</v>
      </c>
      <c r="X223" s="2" t="s">
        <v>1522</v>
      </c>
    </row>
    <row r="224" spans="1:24" x14ac:dyDescent="0.25">
      <c r="A224" s="1" t="s">
        <v>317</v>
      </c>
      <c r="B224" s="1" t="s">
        <v>318</v>
      </c>
      <c r="C224" s="1" t="s">
        <v>25</v>
      </c>
      <c r="D224" s="1" t="s">
        <v>26</v>
      </c>
      <c r="E224" s="1" t="s">
        <v>48</v>
      </c>
      <c r="F224" s="3">
        <v>359.96499999999997</v>
      </c>
      <c r="G224" s="3">
        <v>359.96499999999997</v>
      </c>
      <c r="H224" s="1" t="s">
        <v>20</v>
      </c>
      <c r="I224" s="13">
        <v>1</v>
      </c>
      <c r="J224" s="12" t="s">
        <v>1524</v>
      </c>
      <c r="K224" s="1"/>
      <c r="L224" s="12" t="s">
        <v>1523</v>
      </c>
      <c r="M224" s="1"/>
      <c r="N224" s="13">
        <v>26</v>
      </c>
      <c r="O224" s="12" t="s">
        <v>1523</v>
      </c>
      <c r="P224" s="13">
        <f>_xlfn.ISOWEEKNUM(U224)</f>
        <v>24</v>
      </c>
      <c r="Q224" s="1"/>
      <c r="R224" s="1" t="s">
        <v>11</v>
      </c>
      <c r="S224" s="1"/>
      <c r="T224" s="1" t="s">
        <v>309</v>
      </c>
      <c r="U224" s="12">
        <f>T224+(365*1)</f>
        <v>46185</v>
      </c>
      <c r="V224" s="12">
        <f>U224+60</f>
        <v>46245</v>
      </c>
      <c r="W224" s="13">
        <f ca="1">TODAY()-V224</f>
        <v>-203</v>
      </c>
      <c r="X224" s="2" t="s">
        <v>1522</v>
      </c>
    </row>
    <row r="225" spans="1:24" x14ac:dyDescent="0.25">
      <c r="A225" s="1" t="s">
        <v>317</v>
      </c>
      <c r="B225" s="1" t="s">
        <v>318</v>
      </c>
      <c r="C225" s="1" t="s">
        <v>96</v>
      </c>
      <c r="D225" s="1" t="s">
        <v>31</v>
      </c>
      <c r="E225" s="1" t="s">
        <v>48</v>
      </c>
      <c r="F225" s="3">
        <v>360.01799999999997</v>
      </c>
      <c r="G225" s="3">
        <v>360.04700000000003</v>
      </c>
      <c r="H225" s="1" t="s">
        <v>29</v>
      </c>
      <c r="I225" s="13">
        <v>1</v>
      </c>
      <c r="J225" s="12" t="s">
        <v>1524</v>
      </c>
      <c r="K225" s="1"/>
      <c r="L225" s="12" t="s">
        <v>1523</v>
      </c>
      <c r="M225" s="1"/>
      <c r="N225" s="13">
        <v>26</v>
      </c>
      <c r="O225" s="12" t="s">
        <v>1523</v>
      </c>
      <c r="P225" s="13">
        <f>_xlfn.ISOWEEKNUM(U225)</f>
        <v>24</v>
      </c>
      <c r="Q225" s="1"/>
      <c r="R225" s="1" t="s">
        <v>11</v>
      </c>
      <c r="S225" s="1" t="s">
        <v>18</v>
      </c>
      <c r="T225" s="1" t="s">
        <v>309</v>
      </c>
      <c r="U225" s="12">
        <f>T225+(365*1)</f>
        <v>46185</v>
      </c>
      <c r="V225" s="12">
        <f>U225+60</f>
        <v>46245</v>
      </c>
      <c r="W225" s="13">
        <f ca="1">TODAY()-V225</f>
        <v>-203</v>
      </c>
      <c r="X225" s="2" t="s">
        <v>1522</v>
      </c>
    </row>
    <row r="226" spans="1:24" x14ac:dyDescent="0.25">
      <c r="A226" s="1" t="s">
        <v>317</v>
      </c>
      <c r="B226" s="1" t="s">
        <v>318</v>
      </c>
      <c r="C226" s="1" t="s">
        <v>9</v>
      </c>
      <c r="D226" s="1" t="s">
        <v>44</v>
      </c>
      <c r="E226" s="1" t="s">
        <v>48</v>
      </c>
      <c r="F226" s="3">
        <v>360.94200000000001</v>
      </c>
      <c r="G226" s="3">
        <v>360.94200000000001</v>
      </c>
      <c r="H226" s="1" t="s">
        <v>20</v>
      </c>
      <c r="I226" s="13">
        <v>1</v>
      </c>
      <c r="J226" s="12" t="s">
        <v>1524</v>
      </c>
      <c r="K226" s="1"/>
      <c r="L226" s="12" t="s">
        <v>1523</v>
      </c>
      <c r="M226" s="1"/>
      <c r="N226" s="13">
        <v>26</v>
      </c>
      <c r="O226" s="12" t="s">
        <v>1523</v>
      </c>
      <c r="P226" s="13">
        <f>_xlfn.ISOWEEKNUM(U226)</f>
        <v>24</v>
      </c>
      <c r="Q226" s="1"/>
      <c r="R226" s="1" t="s">
        <v>11</v>
      </c>
      <c r="S226" s="1"/>
      <c r="T226" s="1" t="s">
        <v>309</v>
      </c>
      <c r="U226" s="12">
        <f>T226+(365*1)</f>
        <v>46185</v>
      </c>
      <c r="V226" s="12">
        <f>U226+60</f>
        <v>46245</v>
      </c>
      <c r="W226" s="13">
        <f ca="1">TODAY()-V226</f>
        <v>-203</v>
      </c>
      <c r="X226" s="2" t="s">
        <v>1522</v>
      </c>
    </row>
    <row r="227" spans="1:24" x14ac:dyDescent="0.25">
      <c r="A227" s="1" t="s">
        <v>317</v>
      </c>
      <c r="B227" s="1" t="s">
        <v>318</v>
      </c>
      <c r="C227" s="1" t="s">
        <v>9</v>
      </c>
      <c r="D227" s="1" t="s">
        <v>46</v>
      </c>
      <c r="E227" s="1" t="s">
        <v>48</v>
      </c>
      <c r="F227" s="3">
        <v>361.02</v>
      </c>
      <c r="G227" s="3">
        <v>361.08600000000001</v>
      </c>
      <c r="H227" s="1" t="s">
        <v>10</v>
      </c>
      <c r="I227" s="13">
        <v>1</v>
      </c>
      <c r="J227" s="12" t="s">
        <v>1524</v>
      </c>
      <c r="K227" s="1"/>
      <c r="L227" s="12" t="s">
        <v>1523</v>
      </c>
      <c r="M227" s="1"/>
      <c r="N227" s="13">
        <v>26</v>
      </c>
      <c r="O227" s="12" t="s">
        <v>1523</v>
      </c>
      <c r="P227" s="13">
        <f>_xlfn.ISOWEEKNUM(U227)</f>
        <v>24</v>
      </c>
      <c r="Q227" s="1"/>
      <c r="R227" s="1" t="s">
        <v>11</v>
      </c>
      <c r="S227" s="1" t="s">
        <v>18</v>
      </c>
      <c r="T227" s="1" t="s">
        <v>309</v>
      </c>
      <c r="U227" s="12">
        <f>T227+(365*1)</f>
        <v>46185</v>
      </c>
      <c r="V227" s="12">
        <f>U227+60</f>
        <v>46245</v>
      </c>
      <c r="W227" s="13">
        <f ca="1">TODAY()-V227</f>
        <v>-203</v>
      </c>
      <c r="X227" s="2" t="s">
        <v>1522</v>
      </c>
    </row>
    <row r="228" spans="1:24" x14ac:dyDescent="0.25">
      <c r="A228" s="1" t="s">
        <v>317</v>
      </c>
      <c r="B228" s="1" t="s">
        <v>318</v>
      </c>
      <c r="C228" s="1" t="s">
        <v>96</v>
      </c>
      <c r="D228" s="1" t="s">
        <v>38</v>
      </c>
      <c r="E228" s="1" t="s">
        <v>48</v>
      </c>
      <c r="F228" s="3">
        <v>360.82600000000002</v>
      </c>
      <c r="G228" s="3">
        <v>360.82600000000002</v>
      </c>
      <c r="H228" s="1" t="s">
        <v>34</v>
      </c>
      <c r="I228" s="13">
        <v>1</v>
      </c>
      <c r="J228" s="12" t="s">
        <v>1524</v>
      </c>
      <c r="K228" s="1"/>
      <c r="L228" s="12" t="s">
        <v>1523</v>
      </c>
      <c r="M228" s="1"/>
      <c r="N228" s="13">
        <v>26</v>
      </c>
      <c r="O228" s="12" t="s">
        <v>1523</v>
      </c>
      <c r="P228" s="13">
        <f>_xlfn.ISOWEEKNUM(U228)</f>
        <v>24</v>
      </c>
      <c r="Q228" s="1"/>
      <c r="R228" s="1" t="s">
        <v>11</v>
      </c>
      <c r="S228" s="1"/>
      <c r="T228" s="1" t="s">
        <v>309</v>
      </c>
      <c r="U228" s="12">
        <f>T228+(365*1)</f>
        <v>46185</v>
      </c>
      <c r="V228" s="12">
        <f>U228+60</f>
        <v>46245</v>
      </c>
      <c r="W228" s="13">
        <f ca="1">TODAY()-V228</f>
        <v>-203</v>
      </c>
      <c r="X228" s="2" t="s">
        <v>1522</v>
      </c>
    </row>
    <row r="229" spans="1:24" x14ac:dyDescent="0.25">
      <c r="A229" s="1" t="s">
        <v>317</v>
      </c>
      <c r="B229" s="1" t="s">
        <v>318</v>
      </c>
      <c r="C229" s="1" t="s">
        <v>25</v>
      </c>
      <c r="D229" s="1" t="s">
        <v>40</v>
      </c>
      <c r="E229" s="1" t="s">
        <v>48</v>
      </c>
      <c r="F229" s="3">
        <v>360.86799999999999</v>
      </c>
      <c r="G229" s="3">
        <v>360.92200000000003</v>
      </c>
      <c r="H229" s="1" t="s">
        <v>20</v>
      </c>
      <c r="I229" s="13">
        <v>1</v>
      </c>
      <c r="J229" s="12" t="s">
        <v>1524</v>
      </c>
      <c r="K229" s="1"/>
      <c r="L229" s="12" t="s">
        <v>1523</v>
      </c>
      <c r="M229" s="1"/>
      <c r="N229" s="13">
        <v>26</v>
      </c>
      <c r="O229" s="12" t="s">
        <v>1523</v>
      </c>
      <c r="P229" s="13">
        <f>_xlfn.ISOWEEKNUM(U229)</f>
        <v>24</v>
      </c>
      <c r="Q229" s="1"/>
      <c r="R229" s="1" t="s">
        <v>11</v>
      </c>
      <c r="S229" s="1" t="s">
        <v>18</v>
      </c>
      <c r="T229" s="1" t="s">
        <v>309</v>
      </c>
      <c r="U229" s="12">
        <f>T229+(365*1)</f>
        <v>46185</v>
      </c>
      <c r="V229" s="12">
        <f>U229+60</f>
        <v>46245</v>
      </c>
      <c r="W229" s="13">
        <f ca="1">TODAY()-V229</f>
        <v>-203</v>
      </c>
      <c r="X229" s="2" t="s">
        <v>1522</v>
      </c>
    </row>
    <row r="230" spans="1:24" x14ac:dyDescent="0.25">
      <c r="A230" s="1" t="s">
        <v>317</v>
      </c>
      <c r="B230" s="1" t="s">
        <v>318</v>
      </c>
      <c r="C230" s="1" t="s">
        <v>28</v>
      </c>
      <c r="D230" s="1" t="s">
        <v>319</v>
      </c>
      <c r="E230" s="1" t="s">
        <v>97</v>
      </c>
      <c r="F230" s="3">
        <v>360.15699999999998</v>
      </c>
      <c r="G230" s="3">
        <v>360.18599999999998</v>
      </c>
      <c r="H230" s="1" t="s">
        <v>63</v>
      </c>
      <c r="I230" s="13">
        <v>1</v>
      </c>
      <c r="J230" s="12" t="s">
        <v>1524</v>
      </c>
      <c r="K230" s="1"/>
      <c r="L230" s="12" t="s">
        <v>1523</v>
      </c>
      <c r="M230" s="1"/>
      <c r="N230" s="13" t="s">
        <v>1524</v>
      </c>
      <c r="O230" s="12" t="s">
        <v>1523</v>
      </c>
      <c r="P230" s="1"/>
      <c r="Q230" s="1"/>
      <c r="R230" s="1" t="s">
        <v>11</v>
      </c>
      <c r="S230" s="1" t="s">
        <v>18</v>
      </c>
      <c r="T230" s="1" t="s">
        <v>320</v>
      </c>
      <c r="U230" s="12">
        <f>T230+(365*3)</f>
        <v>44632</v>
      </c>
      <c r="V230" s="12">
        <f>U230+60</f>
        <v>44692</v>
      </c>
      <c r="W230" s="13">
        <f ca="1">TODAY()-V230</f>
        <v>1350</v>
      </c>
      <c r="X230" s="2" t="s">
        <v>1522</v>
      </c>
    </row>
    <row r="231" spans="1:24" x14ac:dyDescent="0.25">
      <c r="A231" s="1" t="s">
        <v>317</v>
      </c>
      <c r="B231" s="1" t="s">
        <v>347</v>
      </c>
      <c r="C231" s="1" t="s">
        <v>9</v>
      </c>
      <c r="D231" s="1" t="s">
        <v>13</v>
      </c>
      <c r="E231" s="1" t="s">
        <v>48</v>
      </c>
      <c r="F231" s="3">
        <v>430.702</v>
      </c>
      <c r="G231" s="3">
        <v>430.767</v>
      </c>
      <c r="H231" s="1" t="s">
        <v>16</v>
      </c>
      <c r="I231" s="13">
        <v>1</v>
      </c>
      <c r="J231" s="12" t="s">
        <v>1524</v>
      </c>
      <c r="K231" s="1"/>
      <c r="L231" s="12" t="s">
        <v>1523</v>
      </c>
      <c r="M231" s="1"/>
      <c r="N231" s="13">
        <v>26</v>
      </c>
      <c r="O231" s="12" t="s">
        <v>1523</v>
      </c>
      <c r="P231" s="13">
        <f>_xlfn.ISOWEEKNUM(U231)</f>
        <v>24</v>
      </c>
      <c r="Q231" s="1"/>
      <c r="R231" s="1" t="s">
        <v>11</v>
      </c>
      <c r="S231" s="1" t="s">
        <v>18</v>
      </c>
      <c r="T231" s="1" t="s">
        <v>346</v>
      </c>
      <c r="U231" s="12">
        <f>T231+(365*1)</f>
        <v>46187</v>
      </c>
      <c r="V231" s="12">
        <f>U231+60</f>
        <v>46247</v>
      </c>
      <c r="W231" s="13">
        <f ca="1">TODAY()-V231</f>
        <v>-205</v>
      </c>
      <c r="X231" s="2" t="s">
        <v>1522</v>
      </c>
    </row>
    <row r="232" spans="1:24" x14ac:dyDescent="0.25">
      <c r="A232" s="1" t="s">
        <v>317</v>
      </c>
      <c r="B232" s="1" t="s">
        <v>347</v>
      </c>
      <c r="C232" s="1" t="s">
        <v>9</v>
      </c>
      <c r="D232" s="1" t="s">
        <v>17</v>
      </c>
      <c r="E232" s="1" t="s">
        <v>48</v>
      </c>
      <c r="F232" s="3">
        <v>430.78500000000003</v>
      </c>
      <c r="G232" s="3">
        <v>430.85399999999998</v>
      </c>
      <c r="H232" s="1" t="s">
        <v>16</v>
      </c>
      <c r="I232" s="13">
        <v>1</v>
      </c>
      <c r="J232" s="12" t="s">
        <v>1524</v>
      </c>
      <c r="K232" s="1"/>
      <c r="L232" s="12" t="s">
        <v>1523</v>
      </c>
      <c r="M232" s="1"/>
      <c r="N232" s="13">
        <v>26</v>
      </c>
      <c r="O232" s="12" t="s">
        <v>1523</v>
      </c>
      <c r="P232" s="13">
        <f>_xlfn.ISOWEEKNUM(U232)</f>
        <v>24</v>
      </c>
      <c r="Q232" s="1"/>
      <c r="R232" s="1" t="s">
        <v>11</v>
      </c>
      <c r="S232" s="1" t="s">
        <v>18</v>
      </c>
      <c r="T232" s="1" t="s">
        <v>346</v>
      </c>
      <c r="U232" s="12">
        <f>T232+(365*1)</f>
        <v>46187</v>
      </c>
      <c r="V232" s="12">
        <f>U232+60</f>
        <v>46247</v>
      </c>
      <c r="W232" s="13">
        <f ca="1">TODAY()-V232</f>
        <v>-205</v>
      </c>
      <c r="X232" s="2" t="s">
        <v>1522</v>
      </c>
    </row>
    <row r="233" spans="1:24" x14ac:dyDescent="0.25">
      <c r="A233" s="1" t="s">
        <v>317</v>
      </c>
      <c r="B233" s="1" t="s">
        <v>347</v>
      </c>
      <c r="C233" s="1" t="s">
        <v>25</v>
      </c>
      <c r="D233" s="1" t="s">
        <v>26</v>
      </c>
      <c r="E233" s="1" t="s">
        <v>48</v>
      </c>
      <c r="F233" s="3">
        <v>430.87400000000002</v>
      </c>
      <c r="G233" s="3">
        <v>430.87400000000002</v>
      </c>
      <c r="H233" s="1" t="s">
        <v>20</v>
      </c>
      <c r="I233" s="13">
        <v>1</v>
      </c>
      <c r="J233" s="12" t="s">
        <v>1524</v>
      </c>
      <c r="K233" s="1"/>
      <c r="L233" s="12" t="s">
        <v>1523</v>
      </c>
      <c r="M233" s="1"/>
      <c r="N233" s="13">
        <v>26</v>
      </c>
      <c r="O233" s="12" t="s">
        <v>1523</v>
      </c>
      <c r="P233" s="13">
        <f>_xlfn.ISOWEEKNUM(U233)</f>
        <v>24</v>
      </c>
      <c r="Q233" s="1"/>
      <c r="R233" s="1" t="s">
        <v>11</v>
      </c>
      <c r="S233" s="1"/>
      <c r="T233" s="1" t="s">
        <v>346</v>
      </c>
      <c r="U233" s="12">
        <f>T233+(365*1)</f>
        <v>46187</v>
      </c>
      <c r="V233" s="12">
        <f>U233+60</f>
        <v>46247</v>
      </c>
      <c r="W233" s="13">
        <f ca="1">TODAY()-V233</f>
        <v>-205</v>
      </c>
      <c r="X233" s="2" t="s">
        <v>1522</v>
      </c>
    </row>
    <row r="234" spans="1:24" x14ac:dyDescent="0.25">
      <c r="A234" s="1" t="s">
        <v>317</v>
      </c>
      <c r="B234" s="1" t="s">
        <v>347</v>
      </c>
      <c r="C234" s="1" t="s">
        <v>96</v>
      </c>
      <c r="D234" s="1" t="s">
        <v>31</v>
      </c>
      <c r="E234" s="1" t="s">
        <v>97</v>
      </c>
      <c r="F234" s="3">
        <v>430.94200000000001</v>
      </c>
      <c r="G234" s="3">
        <v>430.971</v>
      </c>
      <c r="H234" s="1" t="s">
        <v>339</v>
      </c>
      <c r="I234" s="13">
        <v>1</v>
      </c>
      <c r="J234" s="12" t="s">
        <v>1524</v>
      </c>
      <c r="K234" s="1"/>
      <c r="L234" s="12" t="s">
        <v>1523</v>
      </c>
      <c r="M234" s="1"/>
      <c r="N234" s="13" t="s">
        <v>1524</v>
      </c>
      <c r="O234" s="12" t="s">
        <v>1523</v>
      </c>
      <c r="P234" s="1"/>
      <c r="Q234" s="1"/>
      <c r="R234" s="1" t="s">
        <v>11</v>
      </c>
      <c r="S234" s="1" t="s">
        <v>24</v>
      </c>
      <c r="T234" s="1" t="s">
        <v>340</v>
      </c>
      <c r="U234" s="12">
        <f>T234+(365*3)</f>
        <v>45754</v>
      </c>
      <c r="V234" s="12">
        <f>U234+60</f>
        <v>45814</v>
      </c>
      <c r="W234" s="13">
        <f ca="1">TODAY()-V234</f>
        <v>228</v>
      </c>
      <c r="X234" s="2" t="s">
        <v>1522</v>
      </c>
    </row>
    <row r="235" spans="1:24" x14ac:dyDescent="0.25">
      <c r="A235" s="1" t="s">
        <v>317</v>
      </c>
      <c r="B235" s="1" t="s">
        <v>347</v>
      </c>
      <c r="C235" s="1" t="s">
        <v>9</v>
      </c>
      <c r="D235" s="1" t="s">
        <v>44</v>
      </c>
      <c r="E235" s="1" t="s">
        <v>48</v>
      </c>
      <c r="F235" s="3">
        <v>432.06900000000002</v>
      </c>
      <c r="G235" s="3">
        <v>432.06900000000002</v>
      </c>
      <c r="H235" s="1" t="s">
        <v>20</v>
      </c>
      <c r="I235" s="13">
        <v>1</v>
      </c>
      <c r="J235" s="12" t="s">
        <v>1524</v>
      </c>
      <c r="K235" s="1"/>
      <c r="L235" s="12" t="s">
        <v>1523</v>
      </c>
      <c r="M235" s="1"/>
      <c r="N235" s="13">
        <v>26</v>
      </c>
      <c r="O235" s="12" t="s">
        <v>1523</v>
      </c>
      <c r="P235" s="13">
        <f>_xlfn.ISOWEEKNUM(U235)</f>
        <v>24</v>
      </c>
      <c r="Q235" s="1"/>
      <c r="R235" s="1" t="s">
        <v>11</v>
      </c>
      <c r="S235" s="1"/>
      <c r="T235" s="1" t="s">
        <v>346</v>
      </c>
      <c r="U235" s="12">
        <f>T235+(365*1)</f>
        <v>46187</v>
      </c>
      <c r="V235" s="12">
        <f>U235+60</f>
        <v>46247</v>
      </c>
      <c r="W235" s="13">
        <f ca="1">TODAY()-V235</f>
        <v>-205</v>
      </c>
      <c r="X235" s="2" t="s">
        <v>1522</v>
      </c>
    </row>
    <row r="236" spans="1:24" x14ac:dyDescent="0.25">
      <c r="A236" s="1" t="s">
        <v>317</v>
      </c>
      <c r="B236" s="1" t="s">
        <v>347</v>
      </c>
      <c r="C236" s="1" t="s">
        <v>9</v>
      </c>
      <c r="D236" s="1" t="s">
        <v>46</v>
      </c>
      <c r="E236" s="1" t="s">
        <v>48</v>
      </c>
      <c r="F236" s="3">
        <v>432.15199999999999</v>
      </c>
      <c r="G236" s="3">
        <v>432.21800000000002</v>
      </c>
      <c r="H236" s="1" t="s">
        <v>45</v>
      </c>
      <c r="I236" s="13">
        <v>1</v>
      </c>
      <c r="J236" s="12" t="s">
        <v>1524</v>
      </c>
      <c r="K236" s="1"/>
      <c r="L236" s="12" t="s">
        <v>1523</v>
      </c>
      <c r="M236" s="1"/>
      <c r="N236" s="13">
        <v>26</v>
      </c>
      <c r="O236" s="12" t="s">
        <v>1523</v>
      </c>
      <c r="P236" s="13">
        <f>_xlfn.ISOWEEKNUM(U236)</f>
        <v>24</v>
      </c>
      <c r="Q236" s="1"/>
      <c r="R236" s="1" t="s">
        <v>11</v>
      </c>
      <c r="S236" s="1" t="s">
        <v>24</v>
      </c>
      <c r="T236" s="1" t="s">
        <v>346</v>
      </c>
      <c r="U236" s="12">
        <f>T236+(365*1)</f>
        <v>46187</v>
      </c>
      <c r="V236" s="12">
        <f>U236+60</f>
        <v>46247</v>
      </c>
      <c r="W236" s="13">
        <f ca="1">TODAY()-V236</f>
        <v>-205</v>
      </c>
      <c r="X236" s="2" t="s">
        <v>1522</v>
      </c>
    </row>
    <row r="237" spans="1:24" x14ac:dyDescent="0.25">
      <c r="A237" s="1" t="s">
        <v>317</v>
      </c>
      <c r="B237" s="1" t="s">
        <v>347</v>
      </c>
      <c r="C237" s="1" t="s">
        <v>96</v>
      </c>
      <c r="D237" s="1" t="s">
        <v>38</v>
      </c>
      <c r="E237" s="1" t="s">
        <v>97</v>
      </c>
      <c r="F237" s="3">
        <v>431.73700000000002</v>
      </c>
      <c r="G237" s="3">
        <v>431.76600000000002</v>
      </c>
      <c r="H237" s="1" t="s">
        <v>349</v>
      </c>
      <c r="I237" s="13">
        <v>1</v>
      </c>
      <c r="J237" s="12" t="s">
        <v>1524</v>
      </c>
      <c r="K237" s="1"/>
      <c r="L237" s="12" t="s">
        <v>1523</v>
      </c>
      <c r="M237" s="1"/>
      <c r="N237" s="13" t="s">
        <v>1524</v>
      </c>
      <c r="O237" s="12" t="s">
        <v>1523</v>
      </c>
      <c r="P237" s="1"/>
      <c r="Q237" s="1"/>
      <c r="R237" s="1" t="s">
        <v>11</v>
      </c>
      <c r="S237" s="1" t="s">
        <v>18</v>
      </c>
      <c r="T237" s="1" t="s">
        <v>340</v>
      </c>
      <c r="U237" s="12">
        <f>T237+(365*3)</f>
        <v>45754</v>
      </c>
      <c r="V237" s="12">
        <f>U237+60</f>
        <v>45814</v>
      </c>
      <c r="W237" s="13">
        <f ca="1">TODAY()-V237</f>
        <v>228</v>
      </c>
      <c r="X237" s="2" t="s">
        <v>1522</v>
      </c>
    </row>
    <row r="238" spans="1:24" x14ac:dyDescent="0.25">
      <c r="A238" s="1" t="s">
        <v>317</v>
      </c>
      <c r="B238" s="1" t="s">
        <v>347</v>
      </c>
      <c r="C238" s="1" t="s">
        <v>25</v>
      </c>
      <c r="D238" s="1" t="s">
        <v>40</v>
      </c>
      <c r="E238" s="1" t="s">
        <v>48</v>
      </c>
      <c r="F238" s="3">
        <v>431.77699999999999</v>
      </c>
      <c r="G238" s="3">
        <v>431.83199999999999</v>
      </c>
      <c r="H238" s="1" t="s">
        <v>20</v>
      </c>
      <c r="I238" s="13">
        <v>1</v>
      </c>
      <c r="J238" s="12" t="s">
        <v>1524</v>
      </c>
      <c r="K238" s="1"/>
      <c r="L238" s="12" t="s">
        <v>1523</v>
      </c>
      <c r="M238" s="1"/>
      <c r="N238" s="13">
        <v>26</v>
      </c>
      <c r="O238" s="12" t="s">
        <v>1523</v>
      </c>
      <c r="P238" s="13">
        <f>_xlfn.ISOWEEKNUM(U238)</f>
        <v>24</v>
      </c>
      <c r="Q238" s="1"/>
      <c r="R238" s="1" t="s">
        <v>11</v>
      </c>
      <c r="S238" s="1" t="s">
        <v>18</v>
      </c>
      <c r="T238" s="1" t="s">
        <v>346</v>
      </c>
      <c r="U238" s="12">
        <f>T238+(365*1)</f>
        <v>46187</v>
      </c>
      <c r="V238" s="12">
        <f>U238+60</f>
        <v>46247</v>
      </c>
      <c r="W238" s="13">
        <f ca="1">TODAY()-V238</f>
        <v>-205</v>
      </c>
      <c r="X238" s="2" t="s">
        <v>1522</v>
      </c>
    </row>
    <row r="239" spans="1:24" x14ac:dyDescent="0.25">
      <c r="A239" s="1" t="s">
        <v>317</v>
      </c>
      <c r="B239" s="1" t="s">
        <v>343</v>
      </c>
      <c r="C239" s="1" t="s">
        <v>9</v>
      </c>
      <c r="D239" s="1" t="s">
        <v>322</v>
      </c>
      <c r="E239" s="1" t="s">
        <v>48</v>
      </c>
      <c r="F239" s="3">
        <v>416.55</v>
      </c>
      <c r="G239" s="3">
        <v>416.61599999999999</v>
      </c>
      <c r="H239" s="1" t="s">
        <v>344</v>
      </c>
      <c r="I239" s="13">
        <v>1</v>
      </c>
      <c r="J239" s="12" t="s">
        <v>1524</v>
      </c>
      <c r="K239" s="1"/>
      <c r="L239" s="12" t="s">
        <v>1523</v>
      </c>
      <c r="M239" s="1"/>
      <c r="N239" s="13">
        <v>26</v>
      </c>
      <c r="O239" s="12" t="s">
        <v>1523</v>
      </c>
      <c r="P239" s="13">
        <f>_xlfn.ISOWEEKNUM(U239)</f>
        <v>24</v>
      </c>
      <c r="Q239" s="1"/>
      <c r="R239" s="1" t="s">
        <v>11</v>
      </c>
      <c r="S239" s="1" t="s">
        <v>24</v>
      </c>
      <c r="T239" s="1" t="s">
        <v>309</v>
      </c>
      <c r="U239" s="12">
        <f>T239+(365*1)</f>
        <v>46185</v>
      </c>
      <c r="V239" s="12">
        <f>U239+60</f>
        <v>46245</v>
      </c>
      <c r="W239" s="13">
        <f ca="1">TODAY()-V239</f>
        <v>-203</v>
      </c>
      <c r="X239" s="2" t="s">
        <v>1522</v>
      </c>
    </row>
    <row r="240" spans="1:24" x14ac:dyDescent="0.25">
      <c r="A240" s="1" t="s">
        <v>317</v>
      </c>
      <c r="B240" s="1" t="s">
        <v>343</v>
      </c>
      <c r="C240" s="1" t="s">
        <v>9</v>
      </c>
      <c r="D240" s="1" t="s">
        <v>323</v>
      </c>
      <c r="E240" s="1" t="s">
        <v>48</v>
      </c>
      <c r="F240" s="3">
        <v>416.63200000000001</v>
      </c>
      <c r="G240" s="3">
        <v>416.69799999999998</v>
      </c>
      <c r="H240" s="1" t="s">
        <v>20</v>
      </c>
      <c r="I240" s="13">
        <v>1</v>
      </c>
      <c r="J240" s="12" t="s">
        <v>1524</v>
      </c>
      <c r="K240" s="1"/>
      <c r="L240" s="12" t="s">
        <v>1523</v>
      </c>
      <c r="M240" s="1"/>
      <c r="N240" s="13">
        <v>26</v>
      </c>
      <c r="O240" s="12" t="s">
        <v>1523</v>
      </c>
      <c r="P240" s="13">
        <f>_xlfn.ISOWEEKNUM(U240)</f>
        <v>24</v>
      </c>
      <c r="Q240" s="1"/>
      <c r="R240" s="1" t="s">
        <v>11</v>
      </c>
      <c r="S240" s="1" t="s">
        <v>18</v>
      </c>
      <c r="T240" s="1" t="s">
        <v>309</v>
      </c>
      <c r="U240" s="12">
        <f>T240+(365*1)</f>
        <v>46185</v>
      </c>
      <c r="V240" s="12">
        <f>U240+60</f>
        <v>46245</v>
      </c>
      <c r="W240" s="13">
        <f ca="1">TODAY()-V240</f>
        <v>-203</v>
      </c>
      <c r="X240" s="2" t="s">
        <v>1522</v>
      </c>
    </row>
    <row r="241" spans="1:24" x14ac:dyDescent="0.25">
      <c r="A241" s="1" t="s">
        <v>317</v>
      </c>
      <c r="B241" s="1" t="s">
        <v>343</v>
      </c>
      <c r="C241" s="1" t="s">
        <v>9</v>
      </c>
      <c r="D241" s="1" t="s">
        <v>324</v>
      </c>
      <c r="E241" s="1" t="s">
        <v>48</v>
      </c>
      <c r="F241" s="3">
        <v>416.71800000000002</v>
      </c>
      <c r="G241" s="3">
        <v>416.71800000000002</v>
      </c>
      <c r="H241" s="1" t="s">
        <v>20</v>
      </c>
      <c r="I241" s="13">
        <v>1</v>
      </c>
      <c r="J241" s="12" t="s">
        <v>1524</v>
      </c>
      <c r="K241" s="1"/>
      <c r="L241" s="12" t="s">
        <v>1523</v>
      </c>
      <c r="M241" s="1"/>
      <c r="N241" s="13">
        <v>26</v>
      </c>
      <c r="O241" s="12" t="s">
        <v>1523</v>
      </c>
      <c r="P241" s="13">
        <f>_xlfn.ISOWEEKNUM(U241)</f>
        <v>24</v>
      </c>
      <c r="Q241" s="1"/>
      <c r="R241" s="1" t="s">
        <v>11</v>
      </c>
      <c r="S241" s="1"/>
      <c r="T241" s="1" t="s">
        <v>309</v>
      </c>
      <c r="U241" s="12">
        <f>T241+(365*1)</f>
        <v>46185</v>
      </c>
      <c r="V241" s="12">
        <f>U241+60</f>
        <v>46245</v>
      </c>
      <c r="W241" s="13">
        <f ca="1">TODAY()-V241</f>
        <v>-203</v>
      </c>
      <c r="X241" s="2" t="s">
        <v>1522</v>
      </c>
    </row>
    <row r="242" spans="1:24" x14ac:dyDescent="0.25">
      <c r="A242" s="1" t="s">
        <v>317</v>
      </c>
      <c r="B242" s="1" t="s">
        <v>343</v>
      </c>
      <c r="C242" s="1" t="s">
        <v>9</v>
      </c>
      <c r="D242" s="1" t="s">
        <v>326</v>
      </c>
      <c r="E242" s="1" t="s">
        <v>48</v>
      </c>
      <c r="F242" s="3">
        <v>416.8</v>
      </c>
      <c r="G242" s="3">
        <v>416.86700000000002</v>
      </c>
      <c r="H242" s="1" t="s">
        <v>337</v>
      </c>
      <c r="I242" s="13">
        <v>1</v>
      </c>
      <c r="J242" s="12" t="s">
        <v>1524</v>
      </c>
      <c r="K242" s="1"/>
      <c r="L242" s="12" t="s">
        <v>1523</v>
      </c>
      <c r="M242" s="1"/>
      <c r="N242" s="13">
        <v>26</v>
      </c>
      <c r="O242" s="12" t="s">
        <v>1523</v>
      </c>
      <c r="P242" s="13">
        <f>_xlfn.ISOWEEKNUM(U242)</f>
        <v>24</v>
      </c>
      <c r="Q242" s="1"/>
      <c r="R242" s="1" t="s">
        <v>11</v>
      </c>
      <c r="S242" s="1" t="s">
        <v>18</v>
      </c>
      <c r="T242" s="1" t="s">
        <v>309</v>
      </c>
      <c r="U242" s="12">
        <f>T242+(365*1)</f>
        <v>46185</v>
      </c>
      <c r="V242" s="12">
        <f>U242+60</f>
        <v>46245</v>
      </c>
      <c r="W242" s="13">
        <f ca="1">TODAY()-V242</f>
        <v>-203</v>
      </c>
      <c r="X242" s="2" t="s">
        <v>1522</v>
      </c>
    </row>
    <row r="243" spans="1:24" x14ac:dyDescent="0.25">
      <c r="A243" s="1" t="s">
        <v>317</v>
      </c>
      <c r="B243" s="1" t="s">
        <v>345</v>
      </c>
      <c r="C243" s="1" t="s">
        <v>9</v>
      </c>
      <c r="D243" s="1" t="s">
        <v>13</v>
      </c>
      <c r="E243" s="1" t="s">
        <v>48</v>
      </c>
      <c r="F243" s="3">
        <v>423.59199999999998</v>
      </c>
      <c r="G243" s="3">
        <v>423.59199999999998</v>
      </c>
      <c r="H243" s="1" t="s">
        <v>34</v>
      </c>
      <c r="I243" s="13">
        <v>1</v>
      </c>
      <c r="J243" s="12" t="s">
        <v>1524</v>
      </c>
      <c r="K243" s="1"/>
      <c r="L243" s="12" t="s">
        <v>1523</v>
      </c>
      <c r="M243" s="1"/>
      <c r="N243" s="13">
        <v>26</v>
      </c>
      <c r="O243" s="12" t="s">
        <v>1523</v>
      </c>
      <c r="P243" s="13">
        <f>_xlfn.ISOWEEKNUM(U243)</f>
        <v>24</v>
      </c>
      <c r="Q243" s="1"/>
      <c r="R243" s="1" t="s">
        <v>11</v>
      </c>
      <c r="S243" s="1"/>
      <c r="T243" s="1" t="s">
        <v>346</v>
      </c>
      <c r="U243" s="12">
        <f>T243+(365*1)</f>
        <v>46187</v>
      </c>
      <c r="V243" s="12">
        <f>U243+60</f>
        <v>46247</v>
      </c>
      <c r="W243" s="13">
        <f ca="1">TODAY()-V243</f>
        <v>-205</v>
      </c>
      <c r="X243" s="2" t="s">
        <v>1522</v>
      </c>
    </row>
    <row r="244" spans="1:24" x14ac:dyDescent="0.25">
      <c r="A244" s="1" t="s">
        <v>317</v>
      </c>
      <c r="B244" s="1" t="s">
        <v>345</v>
      </c>
      <c r="C244" s="1" t="s">
        <v>9</v>
      </c>
      <c r="D244" s="1" t="s">
        <v>17</v>
      </c>
      <c r="E244" s="1" t="s">
        <v>48</v>
      </c>
      <c r="F244" s="3">
        <v>423.67500000000001</v>
      </c>
      <c r="G244" s="3">
        <v>423.74</v>
      </c>
      <c r="H244" s="1" t="s">
        <v>20</v>
      </c>
      <c r="I244" s="13">
        <v>1</v>
      </c>
      <c r="J244" s="12" t="s">
        <v>1524</v>
      </c>
      <c r="K244" s="1"/>
      <c r="L244" s="12" t="s">
        <v>1523</v>
      </c>
      <c r="M244" s="1"/>
      <c r="N244" s="13">
        <v>26</v>
      </c>
      <c r="O244" s="12" t="s">
        <v>1523</v>
      </c>
      <c r="P244" s="13">
        <f>_xlfn.ISOWEEKNUM(U244)</f>
        <v>24</v>
      </c>
      <c r="Q244" s="1"/>
      <c r="R244" s="1" t="s">
        <v>11</v>
      </c>
      <c r="S244" s="1" t="s">
        <v>18</v>
      </c>
      <c r="T244" s="1" t="s">
        <v>346</v>
      </c>
      <c r="U244" s="12">
        <f>T244+(365*1)</f>
        <v>46187</v>
      </c>
      <c r="V244" s="12">
        <f>U244+60</f>
        <v>46247</v>
      </c>
      <c r="W244" s="13">
        <f ca="1">TODAY()-V244</f>
        <v>-205</v>
      </c>
      <c r="X244" s="2" t="s">
        <v>1522</v>
      </c>
    </row>
    <row r="245" spans="1:24" x14ac:dyDescent="0.25">
      <c r="A245" s="1" t="s">
        <v>317</v>
      </c>
      <c r="B245" s="1" t="s">
        <v>345</v>
      </c>
      <c r="C245" s="1" t="s">
        <v>25</v>
      </c>
      <c r="D245" s="1" t="s">
        <v>26</v>
      </c>
      <c r="E245" s="1" t="s">
        <v>48</v>
      </c>
      <c r="F245" s="3">
        <v>423.99400000000003</v>
      </c>
      <c r="G245" s="3">
        <v>423.99400000000003</v>
      </c>
      <c r="H245" s="1" t="s">
        <v>20</v>
      </c>
      <c r="I245" s="13">
        <v>1</v>
      </c>
      <c r="J245" s="12" t="s">
        <v>1524</v>
      </c>
      <c r="K245" s="1"/>
      <c r="L245" s="12" t="s">
        <v>1523</v>
      </c>
      <c r="M245" s="1"/>
      <c r="N245" s="13">
        <v>26</v>
      </c>
      <c r="O245" s="12" t="s">
        <v>1523</v>
      </c>
      <c r="P245" s="13">
        <f>_xlfn.ISOWEEKNUM(U245)</f>
        <v>24</v>
      </c>
      <c r="Q245" s="1"/>
      <c r="R245" s="1" t="s">
        <v>11</v>
      </c>
      <c r="S245" s="1"/>
      <c r="T245" s="1" t="s">
        <v>346</v>
      </c>
      <c r="U245" s="12">
        <f>T245+(365*1)</f>
        <v>46187</v>
      </c>
      <c r="V245" s="12">
        <f>U245+60</f>
        <v>46247</v>
      </c>
      <c r="W245" s="13">
        <f ca="1">TODAY()-V245</f>
        <v>-205</v>
      </c>
      <c r="X245" s="2" t="s">
        <v>1522</v>
      </c>
    </row>
    <row r="246" spans="1:24" x14ac:dyDescent="0.25">
      <c r="A246" s="1" t="s">
        <v>317</v>
      </c>
      <c r="B246" s="1" t="s">
        <v>345</v>
      </c>
      <c r="C246" s="1" t="s">
        <v>96</v>
      </c>
      <c r="D246" s="1" t="s">
        <v>31</v>
      </c>
      <c r="E246" s="1" t="s">
        <v>97</v>
      </c>
      <c r="F246" s="3">
        <v>424.06</v>
      </c>
      <c r="G246" s="3">
        <v>424.089</v>
      </c>
      <c r="H246" s="1" t="s">
        <v>10</v>
      </c>
      <c r="I246" s="13">
        <v>1</v>
      </c>
      <c r="J246" s="12" t="s">
        <v>1524</v>
      </c>
      <c r="K246" s="1"/>
      <c r="L246" s="12" t="s">
        <v>1523</v>
      </c>
      <c r="M246" s="1"/>
      <c r="N246" s="13" t="s">
        <v>1524</v>
      </c>
      <c r="O246" s="12" t="s">
        <v>1523</v>
      </c>
      <c r="P246" s="1"/>
      <c r="Q246" s="1"/>
      <c r="R246" s="1" t="s">
        <v>11</v>
      </c>
      <c r="S246" s="1" t="s">
        <v>24</v>
      </c>
      <c r="T246" s="1" t="s">
        <v>340</v>
      </c>
      <c r="U246" s="12">
        <f>T246+(365*3)</f>
        <v>45754</v>
      </c>
      <c r="V246" s="12">
        <f>U246+60</f>
        <v>45814</v>
      </c>
      <c r="W246" s="13">
        <f ca="1">TODAY()-V246</f>
        <v>228</v>
      </c>
      <c r="X246" s="2" t="s">
        <v>1522</v>
      </c>
    </row>
    <row r="247" spans="1:24" x14ac:dyDescent="0.25">
      <c r="A247" s="1" t="s">
        <v>317</v>
      </c>
      <c r="B247" s="1" t="s">
        <v>345</v>
      </c>
      <c r="C247" s="1" t="s">
        <v>9</v>
      </c>
      <c r="D247" s="1" t="s">
        <v>44</v>
      </c>
      <c r="E247" s="1" t="s">
        <v>48</v>
      </c>
      <c r="F247" s="3">
        <v>425.40499999999997</v>
      </c>
      <c r="G247" s="3">
        <v>425.40499999999997</v>
      </c>
      <c r="H247" s="1" t="s">
        <v>20</v>
      </c>
      <c r="I247" s="13">
        <v>1</v>
      </c>
      <c r="J247" s="12" t="s">
        <v>1524</v>
      </c>
      <c r="K247" s="1"/>
      <c r="L247" s="12" t="s">
        <v>1523</v>
      </c>
      <c r="M247" s="1"/>
      <c r="N247" s="13">
        <v>26</v>
      </c>
      <c r="O247" s="12" t="s">
        <v>1523</v>
      </c>
      <c r="P247" s="13">
        <f>_xlfn.ISOWEEKNUM(U247)</f>
        <v>24</v>
      </c>
      <c r="Q247" s="1"/>
      <c r="R247" s="1" t="s">
        <v>11</v>
      </c>
      <c r="S247" s="1"/>
      <c r="T247" s="1" t="s">
        <v>346</v>
      </c>
      <c r="U247" s="12">
        <f>T247+(365*1)</f>
        <v>46187</v>
      </c>
      <c r="V247" s="12">
        <f>U247+60</f>
        <v>46247</v>
      </c>
      <c r="W247" s="13">
        <f ca="1">TODAY()-V247</f>
        <v>-205</v>
      </c>
      <c r="X247" s="2" t="s">
        <v>1522</v>
      </c>
    </row>
    <row r="248" spans="1:24" x14ac:dyDescent="0.25">
      <c r="A248" s="1" t="s">
        <v>317</v>
      </c>
      <c r="B248" s="1" t="s">
        <v>345</v>
      </c>
      <c r="C248" s="1" t="s">
        <v>9</v>
      </c>
      <c r="D248" s="1" t="s">
        <v>46</v>
      </c>
      <c r="E248" s="1" t="s">
        <v>48</v>
      </c>
      <c r="F248" s="3">
        <v>425.488</v>
      </c>
      <c r="G248" s="3">
        <v>425.55399999999997</v>
      </c>
      <c r="H248" s="1" t="s">
        <v>45</v>
      </c>
      <c r="I248" s="13">
        <v>1</v>
      </c>
      <c r="J248" s="12" t="s">
        <v>1524</v>
      </c>
      <c r="K248" s="1"/>
      <c r="L248" s="12" t="s">
        <v>1523</v>
      </c>
      <c r="M248" s="1"/>
      <c r="N248" s="13">
        <v>26</v>
      </c>
      <c r="O248" s="12" t="s">
        <v>1523</v>
      </c>
      <c r="P248" s="13">
        <f>_xlfn.ISOWEEKNUM(U248)</f>
        <v>24</v>
      </c>
      <c r="Q248" s="1"/>
      <c r="R248" s="1" t="s">
        <v>11</v>
      </c>
      <c r="S248" s="1" t="s">
        <v>18</v>
      </c>
      <c r="T248" s="1" t="s">
        <v>346</v>
      </c>
      <c r="U248" s="12">
        <f>T248+(365*1)</f>
        <v>46187</v>
      </c>
      <c r="V248" s="12">
        <f>U248+60</f>
        <v>46247</v>
      </c>
      <c r="W248" s="13">
        <f ca="1">TODAY()-V248</f>
        <v>-205</v>
      </c>
      <c r="X248" s="2" t="s">
        <v>1522</v>
      </c>
    </row>
    <row r="249" spans="1:24" x14ac:dyDescent="0.25">
      <c r="A249" s="1" t="s">
        <v>317</v>
      </c>
      <c r="B249" s="1" t="s">
        <v>345</v>
      </c>
      <c r="C249" s="1" t="s">
        <v>96</v>
      </c>
      <c r="D249" s="1" t="s">
        <v>38</v>
      </c>
      <c r="E249" s="1" t="s">
        <v>97</v>
      </c>
      <c r="F249" s="3">
        <v>424.85199999999998</v>
      </c>
      <c r="G249" s="3">
        <v>424.85199999999998</v>
      </c>
      <c r="H249" s="1" t="s">
        <v>10</v>
      </c>
      <c r="I249" s="13">
        <v>1</v>
      </c>
      <c r="J249" s="12" t="s">
        <v>1524</v>
      </c>
      <c r="K249" s="1"/>
      <c r="L249" s="12" t="s">
        <v>1523</v>
      </c>
      <c r="M249" s="1"/>
      <c r="N249" s="13" t="s">
        <v>1524</v>
      </c>
      <c r="O249" s="12" t="s">
        <v>1523</v>
      </c>
      <c r="P249" s="1"/>
      <c r="Q249" s="1"/>
      <c r="R249" s="1" t="s">
        <v>11</v>
      </c>
      <c r="S249" s="1"/>
      <c r="T249" s="1" t="s">
        <v>340</v>
      </c>
      <c r="U249" s="12">
        <f>T249+(365*3)</f>
        <v>45754</v>
      </c>
      <c r="V249" s="12">
        <f>U249+60</f>
        <v>45814</v>
      </c>
      <c r="W249" s="13">
        <f ca="1">TODAY()-V249</f>
        <v>228</v>
      </c>
      <c r="X249" s="2" t="s">
        <v>1522</v>
      </c>
    </row>
    <row r="250" spans="1:24" x14ac:dyDescent="0.25">
      <c r="A250" s="1" t="s">
        <v>317</v>
      </c>
      <c r="B250" s="1" t="s">
        <v>345</v>
      </c>
      <c r="C250" s="1" t="s">
        <v>25</v>
      </c>
      <c r="D250" s="1" t="s">
        <v>40</v>
      </c>
      <c r="E250" s="1" t="s">
        <v>48</v>
      </c>
      <c r="F250" s="3">
        <v>424.89400000000001</v>
      </c>
      <c r="G250" s="3">
        <v>424.94900000000001</v>
      </c>
      <c r="H250" s="1" t="s">
        <v>20</v>
      </c>
      <c r="I250" s="13">
        <v>1</v>
      </c>
      <c r="J250" s="12" t="s">
        <v>1524</v>
      </c>
      <c r="K250" s="1"/>
      <c r="L250" s="12" t="s">
        <v>1523</v>
      </c>
      <c r="M250" s="1"/>
      <c r="N250" s="13">
        <v>26</v>
      </c>
      <c r="O250" s="12" t="s">
        <v>1523</v>
      </c>
      <c r="P250" s="13">
        <f>_xlfn.ISOWEEKNUM(U250)</f>
        <v>24</v>
      </c>
      <c r="Q250" s="1"/>
      <c r="R250" s="1" t="s">
        <v>11</v>
      </c>
      <c r="S250" s="1" t="s">
        <v>24</v>
      </c>
      <c r="T250" s="1" t="s">
        <v>346</v>
      </c>
      <c r="U250" s="12">
        <f>T250+(365*1)</f>
        <v>46187</v>
      </c>
      <c r="V250" s="12">
        <f>U250+60</f>
        <v>46247</v>
      </c>
      <c r="W250" s="13">
        <f ca="1">TODAY()-V250</f>
        <v>-205</v>
      </c>
      <c r="X250" s="2" t="s">
        <v>1522</v>
      </c>
    </row>
    <row r="251" spans="1:24" x14ac:dyDescent="0.25">
      <c r="A251" s="1" t="s">
        <v>317</v>
      </c>
      <c r="B251" s="1" t="s">
        <v>336</v>
      </c>
      <c r="C251" s="1" t="s">
        <v>9</v>
      </c>
      <c r="D251" s="1" t="s">
        <v>322</v>
      </c>
      <c r="E251" s="1" t="s">
        <v>48</v>
      </c>
      <c r="F251" s="3">
        <v>398.36799999999999</v>
      </c>
      <c r="G251" s="3">
        <v>398.36799999999999</v>
      </c>
      <c r="H251" s="1" t="s">
        <v>34</v>
      </c>
      <c r="I251" s="13">
        <v>1</v>
      </c>
      <c r="J251" s="12" t="s">
        <v>1524</v>
      </c>
      <c r="K251" s="1"/>
      <c r="L251" s="12" t="s">
        <v>1523</v>
      </c>
      <c r="M251" s="1"/>
      <c r="N251" s="13">
        <v>26</v>
      </c>
      <c r="O251" s="12" t="s">
        <v>1523</v>
      </c>
      <c r="P251" s="13">
        <f>_xlfn.ISOWEEKNUM(U251)</f>
        <v>24</v>
      </c>
      <c r="Q251" s="1"/>
      <c r="R251" s="1" t="s">
        <v>11</v>
      </c>
      <c r="S251" s="1"/>
      <c r="T251" s="1" t="s">
        <v>309</v>
      </c>
      <c r="U251" s="12">
        <f>T251+(365*1)</f>
        <v>46185</v>
      </c>
      <c r="V251" s="12">
        <f>U251+60</f>
        <v>46245</v>
      </c>
      <c r="W251" s="13">
        <f ca="1">TODAY()-V251</f>
        <v>-203</v>
      </c>
      <c r="X251" s="2" t="s">
        <v>1522</v>
      </c>
    </row>
    <row r="252" spans="1:24" x14ac:dyDescent="0.25">
      <c r="A252" s="1" t="s">
        <v>317</v>
      </c>
      <c r="B252" s="1" t="s">
        <v>336</v>
      </c>
      <c r="C252" s="1" t="s">
        <v>9</v>
      </c>
      <c r="D252" s="1" t="s">
        <v>323</v>
      </c>
      <c r="E252" s="1" t="s">
        <v>48</v>
      </c>
      <c r="F252" s="3">
        <v>398.45100000000002</v>
      </c>
      <c r="G252" s="3">
        <v>398.51600000000002</v>
      </c>
      <c r="H252" s="1" t="s">
        <v>20</v>
      </c>
      <c r="I252" s="13">
        <v>1</v>
      </c>
      <c r="J252" s="12" t="s">
        <v>1524</v>
      </c>
      <c r="K252" s="1"/>
      <c r="L252" s="12" t="s">
        <v>1523</v>
      </c>
      <c r="M252" s="1"/>
      <c r="N252" s="13">
        <v>26</v>
      </c>
      <c r="O252" s="12" t="s">
        <v>1523</v>
      </c>
      <c r="P252" s="13">
        <f>_xlfn.ISOWEEKNUM(U252)</f>
        <v>24</v>
      </c>
      <c r="Q252" s="1"/>
      <c r="R252" s="1" t="s">
        <v>11</v>
      </c>
      <c r="S252" s="1" t="s">
        <v>18</v>
      </c>
      <c r="T252" s="1" t="s">
        <v>309</v>
      </c>
      <c r="U252" s="12">
        <f>T252+(365*1)</f>
        <v>46185</v>
      </c>
      <c r="V252" s="12">
        <f>U252+60</f>
        <v>46245</v>
      </c>
      <c r="W252" s="13">
        <f ca="1">TODAY()-V252</f>
        <v>-203</v>
      </c>
      <c r="X252" s="2" t="s">
        <v>1522</v>
      </c>
    </row>
    <row r="253" spans="1:24" x14ac:dyDescent="0.25">
      <c r="A253" s="1" t="s">
        <v>317</v>
      </c>
      <c r="B253" s="1" t="s">
        <v>336</v>
      </c>
      <c r="C253" s="1" t="s">
        <v>9</v>
      </c>
      <c r="D253" s="1" t="s">
        <v>324</v>
      </c>
      <c r="E253" s="1" t="s">
        <v>48</v>
      </c>
      <c r="F253" s="3">
        <v>398.536</v>
      </c>
      <c r="G253" s="3">
        <v>398.536</v>
      </c>
      <c r="H253" s="1" t="s">
        <v>20</v>
      </c>
      <c r="I253" s="13">
        <v>1</v>
      </c>
      <c r="J253" s="12" t="s">
        <v>1524</v>
      </c>
      <c r="K253" s="1"/>
      <c r="L253" s="12" t="s">
        <v>1523</v>
      </c>
      <c r="M253" s="1"/>
      <c r="N253" s="13">
        <v>26</v>
      </c>
      <c r="O253" s="12" t="s">
        <v>1523</v>
      </c>
      <c r="P253" s="13">
        <f>_xlfn.ISOWEEKNUM(U253)</f>
        <v>24</v>
      </c>
      <c r="Q253" s="1"/>
      <c r="R253" s="1" t="s">
        <v>11</v>
      </c>
      <c r="S253" s="1"/>
      <c r="T253" s="1" t="s">
        <v>309</v>
      </c>
      <c r="U253" s="12">
        <f>T253+(365*1)</f>
        <v>46185</v>
      </c>
      <c r="V253" s="12">
        <f>U253+60</f>
        <v>46245</v>
      </c>
      <c r="W253" s="13">
        <f ca="1">TODAY()-V253</f>
        <v>-203</v>
      </c>
      <c r="X253" s="2" t="s">
        <v>1522</v>
      </c>
    </row>
    <row r="254" spans="1:24" x14ac:dyDescent="0.25">
      <c r="A254" s="1" t="s">
        <v>317</v>
      </c>
      <c r="B254" s="1" t="s">
        <v>336</v>
      </c>
      <c r="C254" s="1" t="s">
        <v>9</v>
      </c>
      <c r="D254" s="1" t="s">
        <v>326</v>
      </c>
      <c r="E254" s="1" t="s">
        <v>48</v>
      </c>
      <c r="F254" s="3">
        <v>398.61900000000003</v>
      </c>
      <c r="G254" s="3">
        <v>398.68599999999998</v>
      </c>
      <c r="H254" s="1" t="s">
        <v>337</v>
      </c>
      <c r="I254" s="13">
        <v>1</v>
      </c>
      <c r="J254" s="12" t="s">
        <v>1524</v>
      </c>
      <c r="K254" s="1"/>
      <c r="L254" s="12" t="s">
        <v>1523</v>
      </c>
      <c r="M254" s="1"/>
      <c r="N254" s="13">
        <v>26</v>
      </c>
      <c r="O254" s="12" t="s">
        <v>1523</v>
      </c>
      <c r="P254" s="13">
        <f>_xlfn.ISOWEEKNUM(U254)</f>
        <v>24</v>
      </c>
      <c r="Q254" s="1"/>
      <c r="R254" s="1" t="s">
        <v>11</v>
      </c>
      <c r="S254" s="1" t="s">
        <v>18</v>
      </c>
      <c r="T254" s="1" t="s">
        <v>309</v>
      </c>
      <c r="U254" s="12">
        <f>T254+(365*1)</f>
        <v>46185</v>
      </c>
      <c r="V254" s="12">
        <f>U254+60</f>
        <v>46245</v>
      </c>
      <c r="W254" s="13">
        <f ca="1">TODAY()-V254</f>
        <v>-203</v>
      </c>
      <c r="X254" s="2" t="s">
        <v>1522</v>
      </c>
    </row>
    <row r="255" spans="1:24" x14ac:dyDescent="0.25">
      <c r="A255" s="1" t="s">
        <v>317</v>
      </c>
      <c r="B255" s="1" t="s">
        <v>330</v>
      </c>
      <c r="C255" s="1" t="s">
        <v>9</v>
      </c>
      <c r="D255" s="1" t="s">
        <v>13</v>
      </c>
      <c r="E255" s="1" t="s">
        <v>48</v>
      </c>
      <c r="F255" s="3">
        <v>388.95600000000002</v>
      </c>
      <c r="G255" s="3">
        <v>388.95600000000002</v>
      </c>
      <c r="H255" s="1" t="s">
        <v>20</v>
      </c>
      <c r="I255" s="13">
        <v>1</v>
      </c>
      <c r="J255" s="12" t="s">
        <v>1524</v>
      </c>
      <c r="K255" s="1"/>
      <c r="L255" s="12" t="s">
        <v>1523</v>
      </c>
      <c r="M255" s="1"/>
      <c r="N255" s="13">
        <v>26</v>
      </c>
      <c r="O255" s="12" t="s">
        <v>1523</v>
      </c>
      <c r="P255" s="13">
        <f>_xlfn.ISOWEEKNUM(U255)</f>
        <v>24</v>
      </c>
      <c r="Q255" s="1"/>
      <c r="R255" s="1" t="s">
        <v>11</v>
      </c>
      <c r="S255" s="1"/>
      <c r="T255" s="1" t="s">
        <v>309</v>
      </c>
      <c r="U255" s="12">
        <f>T255+(365*1)</f>
        <v>46185</v>
      </c>
      <c r="V255" s="12">
        <f>U255+60</f>
        <v>46245</v>
      </c>
      <c r="W255" s="13">
        <f ca="1">TODAY()-V255</f>
        <v>-203</v>
      </c>
      <c r="X255" s="2" t="s">
        <v>1522</v>
      </c>
    </row>
    <row r="256" spans="1:24" x14ac:dyDescent="0.25">
      <c r="A256" s="1" t="s">
        <v>317</v>
      </c>
      <c r="B256" s="1" t="s">
        <v>330</v>
      </c>
      <c r="C256" s="1" t="s">
        <v>9</v>
      </c>
      <c r="D256" s="1" t="s">
        <v>17</v>
      </c>
      <c r="E256" s="1" t="s">
        <v>48</v>
      </c>
      <c r="F256" s="3">
        <v>389.03800000000001</v>
      </c>
      <c r="G256" s="3">
        <v>389.10399999999998</v>
      </c>
      <c r="H256" s="1" t="s">
        <v>16</v>
      </c>
      <c r="I256" s="13">
        <v>1</v>
      </c>
      <c r="J256" s="12" t="s">
        <v>1524</v>
      </c>
      <c r="K256" s="1"/>
      <c r="L256" s="12" t="s">
        <v>1523</v>
      </c>
      <c r="M256" s="1"/>
      <c r="N256" s="13">
        <v>26</v>
      </c>
      <c r="O256" s="12" t="s">
        <v>1523</v>
      </c>
      <c r="P256" s="13">
        <f>_xlfn.ISOWEEKNUM(U256)</f>
        <v>24</v>
      </c>
      <c r="Q256" s="1"/>
      <c r="R256" s="1" t="s">
        <v>11</v>
      </c>
      <c r="S256" s="1" t="s">
        <v>18</v>
      </c>
      <c r="T256" s="1" t="s">
        <v>309</v>
      </c>
      <c r="U256" s="12">
        <f>T256+(365*1)</f>
        <v>46185</v>
      </c>
      <c r="V256" s="12">
        <f>U256+60</f>
        <v>46245</v>
      </c>
      <c r="W256" s="13">
        <f ca="1">TODAY()-V256</f>
        <v>-203</v>
      </c>
      <c r="X256" s="2" t="s">
        <v>1522</v>
      </c>
    </row>
    <row r="257" spans="1:24" x14ac:dyDescent="0.25">
      <c r="A257" s="1" t="s">
        <v>317</v>
      </c>
      <c r="B257" s="1" t="s">
        <v>330</v>
      </c>
      <c r="C257" s="1" t="s">
        <v>25</v>
      </c>
      <c r="D257" s="1" t="s">
        <v>26</v>
      </c>
      <c r="E257" s="1" t="s">
        <v>48</v>
      </c>
      <c r="F257" s="3">
        <v>389.12400000000002</v>
      </c>
      <c r="G257" s="3">
        <v>389.178</v>
      </c>
      <c r="H257" s="1" t="s">
        <v>10</v>
      </c>
      <c r="I257" s="13">
        <v>1</v>
      </c>
      <c r="J257" s="12" t="s">
        <v>1524</v>
      </c>
      <c r="K257" s="1"/>
      <c r="L257" s="12" t="s">
        <v>1523</v>
      </c>
      <c r="M257" s="1"/>
      <c r="N257" s="13">
        <v>26</v>
      </c>
      <c r="O257" s="12" t="s">
        <v>1523</v>
      </c>
      <c r="P257" s="13">
        <f>_xlfn.ISOWEEKNUM(U257)</f>
        <v>24</v>
      </c>
      <c r="Q257" s="1"/>
      <c r="R257" s="1" t="s">
        <v>11</v>
      </c>
      <c r="S257" s="1" t="s">
        <v>24</v>
      </c>
      <c r="T257" s="1" t="s">
        <v>309</v>
      </c>
      <c r="U257" s="12">
        <f>T257+(365*1)</f>
        <v>46185</v>
      </c>
      <c r="V257" s="12">
        <f>U257+60</f>
        <v>46245</v>
      </c>
      <c r="W257" s="13">
        <f ca="1">TODAY()-V257</f>
        <v>-203</v>
      </c>
      <c r="X257" s="2" t="s">
        <v>1522</v>
      </c>
    </row>
    <row r="258" spans="1:24" x14ac:dyDescent="0.25">
      <c r="A258" s="1" t="s">
        <v>317</v>
      </c>
      <c r="B258" s="1" t="s">
        <v>330</v>
      </c>
      <c r="C258" s="1" t="s">
        <v>96</v>
      </c>
      <c r="D258" s="1" t="s">
        <v>31</v>
      </c>
      <c r="E258" s="1" t="s">
        <v>48</v>
      </c>
      <c r="F258" s="3">
        <v>389.19200000000001</v>
      </c>
      <c r="G258" s="3">
        <v>389.221</v>
      </c>
      <c r="H258" s="1" t="s">
        <v>37</v>
      </c>
      <c r="I258" s="13">
        <v>1</v>
      </c>
      <c r="J258" s="12" t="s">
        <v>1524</v>
      </c>
      <c r="K258" s="1"/>
      <c r="L258" s="12" t="s">
        <v>1523</v>
      </c>
      <c r="M258" s="1"/>
      <c r="N258" s="13">
        <v>26</v>
      </c>
      <c r="O258" s="12" t="s">
        <v>1523</v>
      </c>
      <c r="P258" s="13">
        <f>_xlfn.ISOWEEKNUM(U258)</f>
        <v>24</v>
      </c>
      <c r="Q258" s="1"/>
      <c r="R258" s="1" t="s">
        <v>11</v>
      </c>
      <c r="S258" s="1" t="s">
        <v>18</v>
      </c>
      <c r="T258" s="1" t="s">
        <v>309</v>
      </c>
      <c r="U258" s="12">
        <f>T258+(365*1)</f>
        <v>46185</v>
      </c>
      <c r="V258" s="12">
        <f>U258+60</f>
        <v>46245</v>
      </c>
      <c r="W258" s="13">
        <f ca="1">TODAY()-V258</f>
        <v>-203</v>
      </c>
      <c r="X258" s="2" t="s">
        <v>1522</v>
      </c>
    </row>
    <row r="259" spans="1:24" x14ac:dyDescent="0.25">
      <c r="A259" s="1" t="s">
        <v>317</v>
      </c>
      <c r="B259" s="1" t="s">
        <v>330</v>
      </c>
      <c r="C259" s="1" t="s">
        <v>25</v>
      </c>
      <c r="D259" s="1" t="s">
        <v>27</v>
      </c>
      <c r="E259" s="1" t="s">
        <v>48</v>
      </c>
      <c r="F259" s="3">
        <v>389.125</v>
      </c>
      <c r="G259" s="3">
        <v>389.125</v>
      </c>
      <c r="H259" s="1" t="s">
        <v>20</v>
      </c>
      <c r="I259" s="13">
        <v>1</v>
      </c>
      <c r="J259" s="12" t="s">
        <v>1524</v>
      </c>
      <c r="K259" s="1"/>
      <c r="L259" s="12" t="s">
        <v>1523</v>
      </c>
      <c r="M259" s="1"/>
      <c r="N259" s="13">
        <v>26</v>
      </c>
      <c r="O259" s="12" t="s">
        <v>1523</v>
      </c>
      <c r="P259" s="13">
        <f>_xlfn.ISOWEEKNUM(U259)</f>
        <v>24</v>
      </c>
      <c r="Q259" s="1"/>
      <c r="R259" s="1" t="s">
        <v>11</v>
      </c>
      <c r="S259" s="1"/>
      <c r="T259" s="1" t="s">
        <v>309</v>
      </c>
      <c r="U259" s="12">
        <f>T259+(365*1)</f>
        <v>46185</v>
      </c>
      <c r="V259" s="12">
        <f>U259+60</f>
        <v>46245</v>
      </c>
      <c r="W259" s="13">
        <f ca="1">TODAY()-V259</f>
        <v>-203</v>
      </c>
      <c r="X259" s="2" t="s">
        <v>1522</v>
      </c>
    </row>
    <row r="260" spans="1:24" x14ac:dyDescent="0.25">
      <c r="A260" s="1" t="s">
        <v>317</v>
      </c>
      <c r="B260" s="1" t="s">
        <v>330</v>
      </c>
      <c r="C260" s="1" t="s">
        <v>96</v>
      </c>
      <c r="D260" s="1" t="s">
        <v>33</v>
      </c>
      <c r="E260" s="1" t="s">
        <v>48</v>
      </c>
      <c r="F260" s="3">
        <v>389.19299999999998</v>
      </c>
      <c r="G260" s="3">
        <v>389.22199999999998</v>
      </c>
      <c r="H260" s="1" t="s">
        <v>34</v>
      </c>
      <c r="I260" s="13">
        <v>1</v>
      </c>
      <c r="J260" s="12" t="s">
        <v>1524</v>
      </c>
      <c r="K260" s="1"/>
      <c r="L260" s="12" t="s">
        <v>1523</v>
      </c>
      <c r="M260" s="1"/>
      <c r="N260" s="13">
        <v>26</v>
      </c>
      <c r="O260" s="12" t="s">
        <v>1523</v>
      </c>
      <c r="P260" s="13">
        <f>_xlfn.ISOWEEKNUM(U260)</f>
        <v>24</v>
      </c>
      <c r="Q260" s="1"/>
      <c r="R260" s="1" t="s">
        <v>11</v>
      </c>
      <c r="S260" s="1" t="s">
        <v>24</v>
      </c>
      <c r="T260" s="1" t="s">
        <v>309</v>
      </c>
      <c r="U260" s="12">
        <f>T260+(365*1)</f>
        <v>46185</v>
      </c>
      <c r="V260" s="12">
        <f>U260+60</f>
        <v>46245</v>
      </c>
      <c r="W260" s="13">
        <f ca="1">TODAY()-V260</f>
        <v>-203</v>
      </c>
      <c r="X260" s="2" t="s">
        <v>1522</v>
      </c>
    </row>
    <row r="261" spans="1:24" x14ac:dyDescent="0.25">
      <c r="A261" s="1" t="s">
        <v>317</v>
      </c>
      <c r="B261" s="1" t="s">
        <v>330</v>
      </c>
      <c r="C261" s="1" t="s">
        <v>65</v>
      </c>
      <c r="D261" s="1" t="s">
        <v>66</v>
      </c>
      <c r="E261" s="1" t="s">
        <v>97</v>
      </c>
      <c r="F261" s="3">
        <v>389.79599999999999</v>
      </c>
      <c r="G261" s="3">
        <v>389.79599999999999</v>
      </c>
      <c r="H261" s="1" t="s">
        <v>34</v>
      </c>
      <c r="I261" s="13">
        <v>1</v>
      </c>
      <c r="J261" s="12" t="s">
        <v>1524</v>
      </c>
      <c r="K261" s="1"/>
      <c r="L261" s="12" t="s">
        <v>1523</v>
      </c>
      <c r="M261" s="1"/>
      <c r="N261" s="13" t="s">
        <v>1524</v>
      </c>
      <c r="O261" s="12" t="s">
        <v>1523</v>
      </c>
      <c r="P261" s="1"/>
      <c r="Q261" s="1"/>
      <c r="R261" s="1" t="s">
        <v>11</v>
      </c>
      <c r="S261" s="1"/>
      <c r="T261" s="1" t="s">
        <v>333</v>
      </c>
      <c r="U261" s="12">
        <f>T261+(365*3)</f>
        <v>44626</v>
      </c>
      <c r="V261" s="12">
        <f>U261+60</f>
        <v>44686</v>
      </c>
      <c r="W261" s="13">
        <f ca="1">TODAY()-V261</f>
        <v>1356</v>
      </c>
      <c r="X261" s="2" t="s">
        <v>1522</v>
      </c>
    </row>
    <row r="262" spans="1:24" x14ac:dyDescent="0.25">
      <c r="A262" s="1" t="s">
        <v>317</v>
      </c>
      <c r="B262" s="1" t="s">
        <v>330</v>
      </c>
      <c r="C262" s="1" t="s">
        <v>96</v>
      </c>
      <c r="D262" s="1" t="s">
        <v>67</v>
      </c>
      <c r="E262" s="1" t="s">
        <v>97</v>
      </c>
      <c r="F262" s="3">
        <v>389.84</v>
      </c>
      <c r="G262" s="3">
        <v>389.86900000000003</v>
      </c>
      <c r="H262" s="1" t="s">
        <v>165</v>
      </c>
      <c r="I262" s="13">
        <v>1</v>
      </c>
      <c r="J262" s="12" t="s">
        <v>1524</v>
      </c>
      <c r="K262" s="1"/>
      <c r="L262" s="12" t="s">
        <v>1523</v>
      </c>
      <c r="M262" s="1"/>
      <c r="N262" s="13" t="s">
        <v>1524</v>
      </c>
      <c r="O262" s="12" t="s">
        <v>1523</v>
      </c>
      <c r="P262" s="1"/>
      <c r="Q262" s="1"/>
      <c r="R262" s="1" t="s">
        <v>11</v>
      </c>
      <c r="S262" s="1" t="s">
        <v>18</v>
      </c>
      <c r="T262" s="1" t="s">
        <v>333</v>
      </c>
      <c r="U262" s="12">
        <f>T262+(365*3)</f>
        <v>44626</v>
      </c>
      <c r="V262" s="12">
        <f>U262+60</f>
        <v>44686</v>
      </c>
      <c r="W262" s="13">
        <f ca="1">TODAY()-V262</f>
        <v>1356</v>
      </c>
      <c r="X262" s="2" t="s">
        <v>1522</v>
      </c>
    </row>
    <row r="263" spans="1:24" x14ac:dyDescent="0.25">
      <c r="A263" s="1" t="s">
        <v>317</v>
      </c>
      <c r="B263" s="1" t="s">
        <v>330</v>
      </c>
      <c r="C263" s="1" t="s">
        <v>9</v>
      </c>
      <c r="D263" s="1" t="s">
        <v>44</v>
      </c>
      <c r="E263" s="1" t="s">
        <v>48</v>
      </c>
      <c r="F263" s="3">
        <v>390.13400000000001</v>
      </c>
      <c r="G263" s="3">
        <v>390.13400000000001</v>
      </c>
      <c r="H263" s="1" t="s">
        <v>10</v>
      </c>
      <c r="I263" s="13">
        <v>1</v>
      </c>
      <c r="J263" s="12" t="s">
        <v>1524</v>
      </c>
      <c r="K263" s="1"/>
      <c r="L263" s="12" t="s">
        <v>1523</v>
      </c>
      <c r="M263" s="1"/>
      <c r="N263" s="13">
        <v>26</v>
      </c>
      <c r="O263" s="12" t="s">
        <v>1523</v>
      </c>
      <c r="P263" s="13">
        <f>_xlfn.ISOWEEKNUM(U263)</f>
        <v>24</v>
      </c>
      <c r="Q263" s="1"/>
      <c r="R263" s="1" t="s">
        <v>11</v>
      </c>
      <c r="S263" s="1"/>
      <c r="T263" s="1" t="s">
        <v>309</v>
      </c>
      <c r="U263" s="12">
        <f>T263+(365*1)</f>
        <v>46185</v>
      </c>
      <c r="V263" s="12">
        <f>U263+60</f>
        <v>46245</v>
      </c>
      <c r="W263" s="13">
        <f ca="1">TODAY()-V263</f>
        <v>-203</v>
      </c>
      <c r="X263" s="2" t="s">
        <v>1522</v>
      </c>
    </row>
    <row r="264" spans="1:24" x14ac:dyDescent="0.25">
      <c r="A264" s="1" t="s">
        <v>317</v>
      </c>
      <c r="B264" s="1" t="s">
        <v>330</v>
      </c>
      <c r="C264" s="1" t="s">
        <v>9</v>
      </c>
      <c r="D264" s="1" t="s">
        <v>46</v>
      </c>
      <c r="E264" s="1" t="s">
        <v>48</v>
      </c>
      <c r="F264" s="3">
        <v>390.21699999999998</v>
      </c>
      <c r="G264" s="3">
        <v>390.28300000000002</v>
      </c>
      <c r="H264" s="1" t="s">
        <v>45</v>
      </c>
      <c r="I264" s="13">
        <v>1</v>
      </c>
      <c r="J264" s="12" t="s">
        <v>1524</v>
      </c>
      <c r="K264" s="1"/>
      <c r="L264" s="12" t="s">
        <v>1523</v>
      </c>
      <c r="M264" s="1"/>
      <c r="N264" s="13">
        <v>26</v>
      </c>
      <c r="O264" s="12" t="s">
        <v>1523</v>
      </c>
      <c r="P264" s="13">
        <f>_xlfn.ISOWEEKNUM(U264)</f>
        <v>24</v>
      </c>
      <c r="Q264" s="1"/>
      <c r="R264" s="1" t="s">
        <v>11</v>
      </c>
      <c r="S264" s="1" t="s">
        <v>24</v>
      </c>
      <c r="T264" s="1" t="s">
        <v>309</v>
      </c>
      <c r="U264" s="12">
        <f>T264+(365*1)</f>
        <v>46185</v>
      </c>
      <c r="V264" s="12">
        <f>U264+60</f>
        <v>46245</v>
      </c>
      <c r="W264" s="13">
        <f ca="1">TODAY()-V264</f>
        <v>-203</v>
      </c>
      <c r="X264" s="2" t="s">
        <v>1522</v>
      </c>
    </row>
    <row r="265" spans="1:24" x14ac:dyDescent="0.25">
      <c r="A265" s="1" t="s">
        <v>317</v>
      </c>
      <c r="B265" s="1" t="s">
        <v>330</v>
      </c>
      <c r="C265" s="1" t="s">
        <v>96</v>
      </c>
      <c r="D265" s="1" t="s">
        <v>38</v>
      </c>
      <c r="E265" s="1" t="s">
        <v>48</v>
      </c>
      <c r="F265" s="3">
        <v>390.017</v>
      </c>
      <c r="G265" s="3">
        <v>390.01799999999997</v>
      </c>
      <c r="H265" s="1" t="s">
        <v>334</v>
      </c>
      <c r="I265" s="13">
        <v>1</v>
      </c>
      <c r="J265" s="12" t="s">
        <v>1524</v>
      </c>
      <c r="K265" s="1"/>
      <c r="L265" s="12" t="s">
        <v>1523</v>
      </c>
      <c r="M265" s="1"/>
      <c r="N265" s="13">
        <v>26</v>
      </c>
      <c r="O265" s="12" t="s">
        <v>1523</v>
      </c>
      <c r="P265" s="13">
        <f>_xlfn.ISOWEEKNUM(U265)</f>
        <v>24</v>
      </c>
      <c r="Q265" s="1"/>
      <c r="R265" s="1" t="s">
        <v>11</v>
      </c>
      <c r="S265" s="1" t="s">
        <v>24</v>
      </c>
      <c r="T265" s="1" t="s">
        <v>309</v>
      </c>
      <c r="U265" s="12">
        <f>T265+(365*1)</f>
        <v>46185</v>
      </c>
      <c r="V265" s="12">
        <f>U265+60</f>
        <v>46245</v>
      </c>
      <c r="W265" s="13">
        <f ca="1">TODAY()-V265</f>
        <v>-203</v>
      </c>
      <c r="X265" s="2" t="s">
        <v>1522</v>
      </c>
    </row>
    <row r="266" spans="1:24" x14ac:dyDescent="0.25">
      <c r="A266" s="1" t="s">
        <v>317</v>
      </c>
      <c r="B266" s="1" t="s">
        <v>330</v>
      </c>
      <c r="C266" s="1" t="s">
        <v>25</v>
      </c>
      <c r="D266" s="1" t="s">
        <v>40</v>
      </c>
      <c r="E266" s="1" t="s">
        <v>48</v>
      </c>
      <c r="F266" s="3">
        <v>390.06</v>
      </c>
      <c r="G266" s="3">
        <v>390.11399999999998</v>
      </c>
      <c r="H266" s="1" t="s">
        <v>34</v>
      </c>
      <c r="I266" s="13">
        <v>1</v>
      </c>
      <c r="J266" s="12" t="s">
        <v>1524</v>
      </c>
      <c r="K266" s="1"/>
      <c r="L266" s="12" t="s">
        <v>1523</v>
      </c>
      <c r="M266" s="1"/>
      <c r="N266" s="13">
        <v>26</v>
      </c>
      <c r="O266" s="12" t="s">
        <v>1523</v>
      </c>
      <c r="P266" s="13">
        <f>_xlfn.ISOWEEKNUM(U266)</f>
        <v>24</v>
      </c>
      <c r="Q266" s="1"/>
      <c r="R266" s="1" t="s">
        <v>11</v>
      </c>
      <c r="S266" s="1" t="s">
        <v>18</v>
      </c>
      <c r="T266" s="1" t="s">
        <v>309</v>
      </c>
      <c r="U266" s="12">
        <f>T266+(365*1)</f>
        <v>46185</v>
      </c>
      <c r="V266" s="12">
        <f>U266+60</f>
        <v>46245</v>
      </c>
      <c r="W266" s="13">
        <f ca="1">TODAY()-V266</f>
        <v>-203</v>
      </c>
      <c r="X266" s="2" t="s">
        <v>1522</v>
      </c>
    </row>
    <row r="267" spans="1:24" x14ac:dyDescent="0.25">
      <c r="A267" s="1" t="s">
        <v>317</v>
      </c>
      <c r="B267" s="1" t="s">
        <v>330</v>
      </c>
      <c r="C267" s="1" t="s">
        <v>96</v>
      </c>
      <c r="D267" s="1" t="s">
        <v>35</v>
      </c>
      <c r="E267" s="1" t="s">
        <v>48</v>
      </c>
      <c r="F267" s="3">
        <v>390.017</v>
      </c>
      <c r="G267" s="3">
        <v>390.017</v>
      </c>
      <c r="H267" s="1" t="s">
        <v>37</v>
      </c>
      <c r="I267" s="13">
        <v>1</v>
      </c>
      <c r="J267" s="12" t="s">
        <v>1524</v>
      </c>
      <c r="K267" s="1"/>
      <c r="L267" s="12" t="s">
        <v>1523</v>
      </c>
      <c r="M267" s="1"/>
      <c r="N267" s="13">
        <v>26</v>
      </c>
      <c r="O267" s="12" t="s">
        <v>1523</v>
      </c>
      <c r="P267" s="13">
        <f>_xlfn.ISOWEEKNUM(U267)</f>
        <v>24</v>
      </c>
      <c r="Q267" s="1"/>
      <c r="R267" s="1" t="s">
        <v>11</v>
      </c>
      <c r="S267" s="1"/>
      <c r="T267" s="1" t="s">
        <v>309</v>
      </c>
      <c r="U267" s="12">
        <f>T267+(365*1)</f>
        <v>46185</v>
      </c>
      <c r="V267" s="12">
        <f>U267+60</f>
        <v>46245</v>
      </c>
      <c r="W267" s="13">
        <f ca="1">TODAY()-V267</f>
        <v>-203</v>
      </c>
      <c r="X267" s="2" t="s">
        <v>1522</v>
      </c>
    </row>
    <row r="268" spans="1:24" x14ac:dyDescent="0.25">
      <c r="A268" s="1" t="s">
        <v>317</v>
      </c>
      <c r="B268" s="1" t="s">
        <v>330</v>
      </c>
      <c r="C268" s="1" t="s">
        <v>25</v>
      </c>
      <c r="D268" s="1" t="s">
        <v>39</v>
      </c>
      <c r="E268" s="1" t="s">
        <v>48</v>
      </c>
      <c r="F268" s="3">
        <v>390.05900000000003</v>
      </c>
      <c r="G268" s="3">
        <v>390.11399999999998</v>
      </c>
      <c r="H268" s="1" t="s">
        <v>37</v>
      </c>
      <c r="I268" s="13">
        <v>1</v>
      </c>
      <c r="J268" s="12" t="s">
        <v>1524</v>
      </c>
      <c r="K268" s="1"/>
      <c r="L268" s="12" t="s">
        <v>1523</v>
      </c>
      <c r="M268" s="1"/>
      <c r="N268" s="13">
        <v>26</v>
      </c>
      <c r="O268" s="12" t="s">
        <v>1523</v>
      </c>
      <c r="P268" s="13">
        <f>_xlfn.ISOWEEKNUM(U268)</f>
        <v>24</v>
      </c>
      <c r="Q268" s="1"/>
      <c r="R268" s="1" t="s">
        <v>11</v>
      </c>
      <c r="S268" s="1" t="s">
        <v>24</v>
      </c>
      <c r="T268" s="1" t="s">
        <v>309</v>
      </c>
      <c r="U268" s="12">
        <f>T268+(365*1)</f>
        <v>46185</v>
      </c>
      <c r="V268" s="12">
        <f>U268+60</f>
        <v>46245</v>
      </c>
      <c r="W268" s="13">
        <f ca="1">TODAY()-V268</f>
        <v>-203</v>
      </c>
      <c r="X268" s="2" t="s">
        <v>1522</v>
      </c>
    </row>
    <row r="269" spans="1:24" x14ac:dyDescent="0.25">
      <c r="A269" s="1" t="s">
        <v>317</v>
      </c>
      <c r="B269" s="1" t="s">
        <v>330</v>
      </c>
      <c r="C269" s="1" t="s">
        <v>65</v>
      </c>
      <c r="D269" s="1" t="s">
        <v>335</v>
      </c>
      <c r="E269" s="1" t="s">
        <v>48</v>
      </c>
      <c r="F269" s="3">
        <v>390.303</v>
      </c>
      <c r="G269" s="3">
        <v>390.33600000000001</v>
      </c>
      <c r="H269" s="1" t="s">
        <v>63</v>
      </c>
      <c r="I269" s="13">
        <v>1</v>
      </c>
      <c r="J269" s="12" t="s">
        <v>1524</v>
      </c>
      <c r="K269" s="1"/>
      <c r="L269" s="12" t="s">
        <v>1523</v>
      </c>
      <c r="M269" s="1"/>
      <c r="N269" s="13">
        <v>26</v>
      </c>
      <c r="O269" s="12" t="s">
        <v>1523</v>
      </c>
      <c r="P269" s="13">
        <f>_xlfn.ISOWEEKNUM(U269)</f>
        <v>24</v>
      </c>
      <c r="Q269" s="1"/>
      <c r="R269" s="1" t="s">
        <v>11</v>
      </c>
      <c r="S269" s="1" t="s">
        <v>24</v>
      </c>
      <c r="T269" s="1" t="s">
        <v>309</v>
      </c>
      <c r="U269" s="12">
        <f>T269+(365*1)</f>
        <v>46185</v>
      </c>
      <c r="V269" s="12">
        <f>U269+60</f>
        <v>46245</v>
      </c>
      <c r="W269" s="13">
        <f ca="1">TODAY()-V269</f>
        <v>-203</v>
      </c>
      <c r="X269" s="2" t="s">
        <v>1522</v>
      </c>
    </row>
    <row r="270" spans="1:24" x14ac:dyDescent="0.25">
      <c r="A270" s="1" t="s">
        <v>317</v>
      </c>
      <c r="B270" s="1" t="s">
        <v>330</v>
      </c>
      <c r="C270" s="1" t="s">
        <v>96</v>
      </c>
      <c r="D270" s="1" t="s">
        <v>332</v>
      </c>
      <c r="E270" s="1" t="s">
        <v>97</v>
      </c>
      <c r="F270" s="3">
        <v>0.78300000000000003</v>
      </c>
      <c r="G270" s="3">
        <v>390.387</v>
      </c>
      <c r="H270" s="1" t="s">
        <v>331</v>
      </c>
      <c r="I270" s="13">
        <v>1</v>
      </c>
      <c r="J270" s="12" t="s">
        <v>1524</v>
      </c>
      <c r="K270" s="1"/>
      <c r="L270" s="12" t="s">
        <v>1523</v>
      </c>
      <c r="M270" s="1"/>
      <c r="N270" s="13" t="s">
        <v>1524</v>
      </c>
      <c r="O270" s="12" t="s">
        <v>1523</v>
      </c>
      <c r="P270" s="1"/>
      <c r="Q270" s="1"/>
      <c r="R270" s="1" t="s">
        <v>11</v>
      </c>
      <c r="S270" s="1" t="s">
        <v>18</v>
      </c>
      <c r="T270" s="1" t="s">
        <v>333</v>
      </c>
      <c r="U270" s="12">
        <f>T270+(365*3)</f>
        <v>44626</v>
      </c>
      <c r="V270" s="12">
        <f>U270+60</f>
        <v>44686</v>
      </c>
      <c r="W270" s="13">
        <f ca="1">TODAY()-V270</f>
        <v>1356</v>
      </c>
      <c r="X270" s="2" t="s">
        <v>1522</v>
      </c>
    </row>
    <row r="271" spans="1:24" x14ac:dyDescent="0.25">
      <c r="A271" s="1" t="s">
        <v>317</v>
      </c>
      <c r="B271" s="1" t="s">
        <v>321</v>
      </c>
      <c r="C271" s="1" t="s">
        <v>9</v>
      </c>
      <c r="D271" s="1" t="s">
        <v>322</v>
      </c>
      <c r="E271" s="1" t="s">
        <v>48</v>
      </c>
      <c r="F271" s="3">
        <v>369.29599999999999</v>
      </c>
      <c r="G271" s="3">
        <v>369.29599999999999</v>
      </c>
      <c r="H271" s="1" t="s">
        <v>34</v>
      </c>
      <c r="I271" s="13">
        <v>1</v>
      </c>
      <c r="J271" s="12" t="s">
        <v>1524</v>
      </c>
      <c r="K271" s="1"/>
      <c r="L271" s="12" t="s">
        <v>1523</v>
      </c>
      <c r="M271" s="1"/>
      <c r="N271" s="13">
        <v>26</v>
      </c>
      <c r="O271" s="12" t="s">
        <v>1523</v>
      </c>
      <c r="P271" s="13">
        <f>_xlfn.ISOWEEKNUM(U271)</f>
        <v>24</v>
      </c>
      <c r="Q271" s="1"/>
      <c r="R271" s="1" t="s">
        <v>11</v>
      </c>
      <c r="S271" s="1"/>
      <c r="T271" s="1" t="s">
        <v>309</v>
      </c>
      <c r="U271" s="12">
        <f>T271+(365*1)</f>
        <v>46185</v>
      </c>
      <c r="V271" s="12">
        <f>U271+60</f>
        <v>46245</v>
      </c>
      <c r="W271" s="13">
        <f ca="1">TODAY()-V271</f>
        <v>-203</v>
      </c>
      <c r="X271" s="2" t="s">
        <v>1522</v>
      </c>
    </row>
    <row r="272" spans="1:24" x14ac:dyDescent="0.25">
      <c r="A272" s="1" t="s">
        <v>317</v>
      </c>
      <c r="B272" s="1" t="s">
        <v>321</v>
      </c>
      <c r="C272" s="1" t="s">
        <v>9</v>
      </c>
      <c r="D272" s="1" t="s">
        <v>323</v>
      </c>
      <c r="E272" s="1" t="s">
        <v>48</v>
      </c>
      <c r="F272" s="3">
        <v>369.37799999999999</v>
      </c>
      <c r="G272" s="3">
        <v>369.44400000000002</v>
      </c>
      <c r="H272" s="1" t="s">
        <v>20</v>
      </c>
      <c r="I272" s="13">
        <v>1</v>
      </c>
      <c r="J272" s="12" t="s">
        <v>1524</v>
      </c>
      <c r="K272" s="1"/>
      <c r="L272" s="12" t="s">
        <v>1523</v>
      </c>
      <c r="M272" s="1"/>
      <c r="N272" s="13">
        <v>26</v>
      </c>
      <c r="O272" s="12" t="s">
        <v>1523</v>
      </c>
      <c r="P272" s="13">
        <f>_xlfn.ISOWEEKNUM(U272)</f>
        <v>24</v>
      </c>
      <c r="Q272" s="1"/>
      <c r="R272" s="1" t="s">
        <v>11</v>
      </c>
      <c r="S272" s="1" t="s">
        <v>18</v>
      </c>
      <c r="T272" s="1" t="s">
        <v>309</v>
      </c>
      <c r="U272" s="12">
        <f>T272+(365*1)</f>
        <v>46185</v>
      </c>
      <c r="V272" s="12">
        <f>U272+60</f>
        <v>46245</v>
      </c>
      <c r="W272" s="13">
        <f ca="1">TODAY()-V272</f>
        <v>-203</v>
      </c>
      <c r="X272" s="2" t="s">
        <v>1522</v>
      </c>
    </row>
    <row r="273" spans="1:24" x14ac:dyDescent="0.25">
      <c r="A273" s="1" t="s">
        <v>317</v>
      </c>
      <c r="B273" s="1" t="s">
        <v>321</v>
      </c>
      <c r="C273" s="1" t="s">
        <v>9</v>
      </c>
      <c r="D273" s="1" t="s">
        <v>324</v>
      </c>
      <c r="E273" s="1" t="s">
        <v>48</v>
      </c>
      <c r="F273" s="3">
        <v>369.44400000000002</v>
      </c>
      <c r="G273" s="3">
        <v>369.44400000000002</v>
      </c>
      <c r="H273" s="1" t="s">
        <v>20</v>
      </c>
      <c r="I273" s="13">
        <v>1</v>
      </c>
      <c r="J273" s="12" t="s">
        <v>1524</v>
      </c>
      <c r="K273" s="1"/>
      <c r="L273" s="12" t="s">
        <v>1523</v>
      </c>
      <c r="M273" s="1"/>
      <c r="N273" s="13">
        <v>26</v>
      </c>
      <c r="O273" s="12" t="s">
        <v>1523</v>
      </c>
      <c r="P273" s="13">
        <f>_xlfn.ISOWEEKNUM(U273)</f>
        <v>24</v>
      </c>
      <c r="Q273" s="1"/>
      <c r="R273" s="1" t="s">
        <v>11</v>
      </c>
      <c r="S273" s="1"/>
      <c r="T273" s="1" t="s">
        <v>309</v>
      </c>
      <c r="U273" s="12">
        <f>T273+(365*1)</f>
        <v>46185</v>
      </c>
      <c r="V273" s="12">
        <f>U273+60</f>
        <v>46245</v>
      </c>
      <c r="W273" s="13">
        <f ca="1">TODAY()-V273</f>
        <v>-203</v>
      </c>
      <c r="X273" s="2" t="s">
        <v>1522</v>
      </c>
    </row>
    <row r="274" spans="1:24" x14ac:dyDescent="0.25">
      <c r="A274" s="1" t="s">
        <v>317</v>
      </c>
      <c r="B274" s="1" t="s">
        <v>321</v>
      </c>
      <c r="C274" s="1" t="s">
        <v>9</v>
      </c>
      <c r="D274" s="1" t="s">
        <v>326</v>
      </c>
      <c r="E274" s="1" t="s">
        <v>48</v>
      </c>
      <c r="F274" s="3">
        <v>369.52699999999999</v>
      </c>
      <c r="G274" s="3">
        <v>369.59399999999999</v>
      </c>
      <c r="H274" s="1" t="s">
        <v>325</v>
      </c>
      <c r="I274" s="13">
        <v>1</v>
      </c>
      <c r="J274" s="12" t="s">
        <v>1524</v>
      </c>
      <c r="K274" s="1"/>
      <c r="L274" s="12" t="s">
        <v>1523</v>
      </c>
      <c r="M274" s="1"/>
      <c r="N274" s="13">
        <v>26</v>
      </c>
      <c r="O274" s="12" t="s">
        <v>1523</v>
      </c>
      <c r="P274" s="13">
        <f>_xlfn.ISOWEEKNUM(U274)</f>
        <v>24</v>
      </c>
      <c r="Q274" s="1"/>
      <c r="R274" s="1" t="s">
        <v>11</v>
      </c>
      <c r="S274" s="1" t="s">
        <v>18</v>
      </c>
      <c r="T274" s="1" t="s">
        <v>309</v>
      </c>
      <c r="U274" s="12">
        <f>T274+(365*1)</f>
        <v>46185</v>
      </c>
      <c r="V274" s="12">
        <f>U274+60</f>
        <v>46245</v>
      </c>
      <c r="W274" s="13">
        <f ca="1">TODAY()-V274</f>
        <v>-203</v>
      </c>
      <c r="X274" s="2" t="s">
        <v>1522</v>
      </c>
    </row>
    <row r="275" spans="1:24" x14ac:dyDescent="0.25">
      <c r="A275" s="1" t="s">
        <v>350</v>
      </c>
      <c r="B275" s="1" t="s">
        <v>351</v>
      </c>
      <c r="C275" s="1" t="s">
        <v>369</v>
      </c>
      <c r="D275" s="1" t="s">
        <v>37</v>
      </c>
      <c r="E275" s="1" t="s">
        <v>51</v>
      </c>
      <c r="F275" s="3">
        <v>220.12100000000001</v>
      </c>
      <c r="G275" s="3">
        <v>220.12299999999999</v>
      </c>
      <c r="H275" s="1" t="s">
        <v>370</v>
      </c>
      <c r="I275" s="13">
        <v>1</v>
      </c>
      <c r="J275" s="12" t="s">
        <v>1524</v>
      </c>
      <c r="K275" s="1"/>
      <c r="L275" s="12" t="s">
        <v>1523</v>
      </c>
      <c r="M275" s="1"/>
      <c r="N275" s="13" t="s">
        <v>1524</v>
      </c>
      <c r="O275" s="12" t="s">
        <v>1523</v>
      </c>
      <c r="P275" s="1"/>
      <c r="Q275" s="1"/>
      <c r="R275" s="1" t="s">
        <v>11</v>
      </c>
      <c r="S275" s="1"/>
      <c r="T275" s="1"/>
      <c r="U275" s="12">
        <f>T275+(365*4)</f>
        <v>1460</v>
      </c>
      <c r="V275" s="12">
        <f>U275+60</f>
        <v>1520</v>
      </c>
      <c r="W275" s="13">
        <f ca="1">TODAY()-V275</f>
        <v>44522</v>
      </c>
      <c r="X275" s="2" t="s">
        <v>1522</v>
      </c>
    </row>
    <row r="276" spans="1:24" x14ac:dyDescent="0.25">
      <c r="A276" s="1" t="s">
        <v>350</v>
      </c>
      <c r="B276" s="1" t="s">
        <v>351</v>
      </c>
      <c r="C276" s="1" t="s">
        <v>96</v>
      </c>
      <c r="D276" s="1" t="s">
        <v>362</v>
      </c>
      <c r="E276" s="1" t="s">
        <v>51</v>
      </c>
      <c r="F276" s="3">
        <v>220.02</v>
      </c>
      <c r="G276" s="3">
        <v>220.02</v>
      </c>
      <c r="H276" s="1" t="s">
        <v>359</v>
      </c>
      <c r="I276" s="13">
        <v>1</v>
      </c>
      <c r="J276" s="12" t="s">
        <v>1524</v>
      </c>
      <c r="K276" s="1"/>
      <c r="L276" s="12" t="s">
        <v>1523</v>
      </c>
      <c r="M276" s="1"/>
      <c r="N276" s="13" t="s">
        <v>1524</v>
      </c>
      <c r="O276" s="12" t="s">
        <v>1523</v>
      </c>
      <c r="P276" s="1"/>
      <c r="Q276" s="1"/>
      <c r="R276" s="1" t="s">
        <v>11</v>
      </c>
      <c r="S276" s="1"/>
      <c r="T276" s="1" t="s">
        <v>363</v>
      </c>
      <c r="U276" s="12">
        <f>T276+(365*4)</f>
        <v>42630</v>
      </c>
      <c r="V276" s="12">
        <f>U276+60</f>
        <v>42690</v>
      </c>
      <c r="W276" s="13">
        <f ca="1">TODAY()-V276</f>
        <v>3352</v>
      </c>
      <c r="X276" s="2" t="s">
        <v>1522</v>
      </c>
    </row>
    <row r="277" spans="1:24" x14ac:dyDescent="0.25">
      <c r="A277" s="1" t="s">
        <v>350</v>
      </c>
      <c r="B277" s="1" t="s">
        <v>351</v>
      </c>
      <c r="C277" s="1" t="s">
        <v>96</v>
      </c>
      <c r="D277" s="1" t="s">
        <v>365</v>
      </c>
      <c r="E277" s="1" t="s">
        <v>51</v>
      </c>
      <c r="F277" s="3">
        <v>220.06399999999999</v>
      </c>
      <c r="G277" s="3">
        <v>220.06399999999999</v>
      </c>
      <c r="H277" s="1" t="s">
        <v>191</v>
      </c>
      <c r="I277" s="13">
        <v>1</v>
      </c>
      <c r="J277" s="12" t="s">
        <v>1524</v>
      </c>
      <c r="K277" s="1"/>
      <c r="L277" s="12" t="s">
        <v>1523</v>
      </c>
      <c r="M277" s="1"/>
      <c r="N277" s="13" t="s">
        <v>1524</v>
      </c>
      <c r="O277" s="12" t="s">
        <v>1523</v>
      </c>
      <c r="P277" s="1"/>
      <c r="Q277" s="1"/>
      <c r="R277" s="1" t="s">
        <v>11</v>
      </c>
      <c r="S277" s="1"/>
      <c r="T277" s="1" t="s">
        <v>363</v>
      </c>
      <c r="U277" s="12">
        <f>T277+(365*4)</f>
        <v>42630</v>
      </c>
      <c r="V277" s="12">
        <f>U277+60</f>
        <v>42690</v>
      </c>
      <c r="W277" s="13">
        <f ca="1">TODAY()-V277</f>
        <v>3352</v>
      </c>
      <c r="X277" s="2" t="s">
        <v>1522</v>
      </c>
    </row>
    <row r="278" spans="1:24" x14ac:dyDescent="0.25">
      <c r="A278" s="1" t="s">
        <v>350</v>
      </c>
      <c r="B278" s="1" t="s">
        <v>351</v>
      </c>
      <c r="C278" s="1" t="s">
        <v>96</v>
      </c>
      <c r="D278" s="1" t="s">
        <v>367</v>
      </c>
      <c r="E278" s="1" t="s">
        <v>51</v>
      </c>
      <c r="F278" s="3">
        <v>220.09299999999999</v>
      </c>
      <c r="G278" s="3">
        <v>220.09299999999999</v>
      </c>
      <c r="H278" s="1" t="s">
        <v>366</v>
      </c>
      <c r="I278" s="13">
        <v>1</v>
      </c>
      <c r="J278" s="12" t="s">
        <v>1524</v>
      </c>
      <c r="K278" s="1"/>
      <c r="L278" s="12" t="s">
        <v>1523</v>
      </c>
      <c r="M278" s="1"/>
      <c r="N278" s="13" t="s">
        <v>1524</v>
      </c>
      <c r="O278" s="12" t="s">
        <v>1523</v>
      </c>
      <c r="P278" s="1"/>
      <c r="Q278" s="1"/>
      <c r="R278" s="1" t="s">
        <v>11</v>
      </c>
      <c r="S278" s="1"/>
      <c r="T278" s="1" t="s">
        <v>363</v>
      </c>
      <c r="U278" s="12">
        <f>T278+(365*4)</f>
        <v>42630</v>
      </c>
      <c r="V278" s="12">
        <f>U278+60</f>
        <v>42690</v>
      </c>
      <c r="W278" s="13">
        <f ca="1">TODAY()-V278</f>
        <v>3352</v>
      </c>
      <c r="X278" s="2" t="s">
        <v>1522</v>
      </c>
    </row>
    <row r="279" spans="1:24" x14ac:dyDescent="0.25">
      <c r="A279" s="1" t="s">
        <v>350</v>
      </c>
      <c r="B279" s="1" t="s">
        <v>351</v>
      </c>
      <c r="C279" s="1" t="s">
        <v>96</v>
      </c>
      <c r="D279" s="1" t="s">
        <v>196</v>
      </c>
      <c r="E279" s="1" t="s">
        <v>51</v>
      </c>
      <c r="F279" s="3">
        <v>220.09800000000001</v>
      </c>
      <c r="G279" s="3">
        <v>220.12700000000001</v>
      </c>
      <c r="H279" s="1" t="s">
        <v>368</v>
      </c>
      <c r="I279" s="13">
        <v>1</v>
      </c>
      <c r="J279" s="12" t="s">
        <v>1524</v>
      </c>
      <c r="K279" s="1"/>
      <c r="L279" s="12" t="s">
        <v>1523</v>
      </c>
      <c r="M279" s="1"/>
      <c r="N279" s="13" t="s">
        <v>1524</v>
      </c>
      <c r="O279" s="12" t="s">
        <v>1523</v>
      </c>
      <c r="P279" s="1"/>
      <c r="Q279" s="1"/>
      <c r="R279" s="1" t="s">
        <v>11</v>
      </c>
      <c r="S279" s="1" t="s">
        <v>18</v>
      </c>
      <c r="T279" s="1" t="s">
        <v>363</v>
      </c>
      <c r="U279" s="12">
        <f>T279+(365*4)</f>
        <v>42630</v>
      </c>
      <c r="V279" s="12">
        <f>U279+60</f>
        <v>42690</v>
      </c>
      <c r="W279" s="13">
        <f ca="1">TODAY()-V279</f>
        <v>3352</v>
      </c>
      <c r="X279" s="2" t="s">
        <v>1522</v>
      </c>
    </row>
    <row r="280" spans="1:24" x14ac:dyDescent="0.25">
      <c r="A280" s="1" t="s">
        <v>350</v>
      </c>
      <c r="B280" s="1" t="s">
        <v>351</v>
      </c>
      <c r="C280" s="1" t="s">
        <v>96</v>
      </c>
      <c r="D280" s="1" t="s">
        <v>371</v>
      </c>
      <c r="E280" s="1" t="s">
        <v>51</v>
      </c>
      <c r="F280" s="3">
        <v>220.12200000000001</v>
      </c>
      <c r="G280" s="3">
        <v>220.15100000000001</v>
      </c>
      <c r="H280" s="1" t="s">
        <v>366</v>
      </c>
      <c r="I280" s="13">
        <v>1</v>
      </c>
      <c r="J280" s="12" t="s">
        <v>1524</v>
      </c>
      <c r="K280" s="1"/>
      <c r="L280" s="12" t="s">
        <v>1523</v>
      </c>
      <c r="M280" s="1"/>
      <c r="N280" s="13" t="s">
        <v>1524</v>
      </c>
      <c r="O280" s="12" t="s">
        <v>1523</v>
      </c>
      <c r="P280" s="1"/>
      <c r="Q280" s="1"/>
      <c r="R280" s="1" t="s">
        <v>11</v>
      </c>
      <c r="S280" s="1" t="s">
        <v>18</v>
      </c>
      <c r="T280" s="1"/>
      <c r="U280" s="12">
        <f>T280+(365*4)</f>
        <v>1460</v>
      </c>
      <c r="V280" s="12">
        <f>U280+60</f>
        <v>1520</v>
      </c>
      <c r="W280" s="13">
        <f ca="1">TODAY()-V280</f>
        <v>44522</v>
      </c>
      <c r="X280" s="2" t="s">
        <v>1522</v>
      </c>
    </row>
    <row r="281" spans="1:24" x14ac:dyDescent="0.25">
      <c r="A281" s="1" t="s">
        <v>350</v>
      </c>
      <c r="B281" s="1" t="s">
        <v>351</v>
      </c>
      <c r="C281" s="1" t="s">
        <v>96</v>
      </c>
      <c r="D281" s="1" t="s">
        <v>372</v>
      </c>
      <c r="E281" s="1" t="s">
        <v>51</v>
      </c>
      <c r="F281" s="3">
        <v>220.12700000000001</v>
      </c>
      <c r="G281" s="3">
        <v>220.12700000000001</v>
      </c>
      <c r="H281" s="1" t="s">
        <v>359</v>
      </c>
      <c r="I281" s="13">
        <v>1</v>
      </c>
      <c r="J281" s="12" t="s">
        <v>1524</v>
      </c>
      <c r="K281" s="1"/>
      <c r="L281" s="12" t="s">
        <v>1523</v>
      </c>
      <c r="M281" s="1"/>
      <c r="N281" s="13" t="s">
        <v>1524</v>
      </c>
      <c r="O281" s="12" t="s">
        <v>1523</v>
      </c>
      <c r="P281" s="1"/>
      <c r="Q281" s="1"/>
      <c r="R281" s="1" t="s">
        <v>11</v>
      </c>
      <c r="S281" s="1"/>
      <c r="T281" s="1" t="s">
        <v>363</v>
      </c>
      <c r="U281" s="12">
        <f>T281+(365*4)</f>
        <v>42630</v>
      </c>
      <c r="V281" s="12">
        <f>U281+60</f>
        <v>42690</v>
      </c>
      <c r="W281" s="13">
        <f ca="1">TODAY()-V281</f>
        <v>3352</v>
      </c>
      <c r="X281" s="2" t="s">
        <v>1522</v>
      </c>
    </row>
    <row r="282" spans="1:24" x14ac:dyDescent="0.25">
      <c r="A282" s="1" t="s">
        <v>350</v>
      </c>
      <c r="B282" s="1" t="s">
        <v>351</v>
      </c>
      <c r="C282" s="1" t="s">
        <v>96</v>
      </c>
      <c r="D282" s="1" t="s">
        <v>373</v>
      </c>
      <c r="E282" s="1" t="s">
        <v>51</v>
      </c>
      <c r="F282" s="3">
        <v>220.15199999999999</v>
      </c>
      <c r="G282" s="3">
        <v>220.15199999999999</v>
      </c>
      <c r="H282" s="1" t="s">
        <v>370</v>
      </c>
      <c r="I282" s="13">
        <v>1</v>
      </c>
      <c r="J282" s="12" t="s">
        <v>1524</v>
      </c>
      <c r="K282" s="1"/>
      <c r="L282" s="12" t="s">
        <v>1523</v>
      </c>
      <c r="M282" s="1"/>
      <c r="N282" s="13" t="s">
        <v>1524</v>
      </c>
      <c r="O282" s="12" t="s">
        <v>1523</v>
      </c>
      <c r="P282" s="1"/>
      <c r="Q282" s="1"/>
      <c r="R282" s="1" t="s">
        <v>11</v>
      </c>
      <c r="S282" s="1"/>
      <c r="T282" s="1" t="s">
        <v>363</v>
      </c>
      <c r="U282" s="12">
        <f>T282+(365*4)</f>
        <v>42630</v>
      </c>
      <c r="V282" s="12">
        <f>U282+60</f>
        <v>42690</v>
      </c>
      <c r="W282" s="13">
        <f ca="1">TODAY()-V282</f>
        <v>3352</v>
      </c>
      <c r="X282" s="2" t="s">
        <v>1522</v>
      </c>
    </row>
    <row r="283" spans="1:24" x14ac:dyDescent="0.25">
      <c r="A283" s="1" t="s">
        <v>350</v>
      </c>
      <c r="B283" s="1" t="s">
        <v>351</v>
      </c>
      <c r="C283" s="1" t="s">
        <v>228</v>
      </c>
      <c r="D283" s="1" t="s">
        <v>374</v>
      </c>
      <c r="E283" s="1" t="s">
        <v>51</v>
      </c>
      <c r="F283" s="3">
        <v>220.298</v>
      </c>
      <c r="G283" s="3">
        <v>220.321</v>
      </c>
      <c r="H283" s="1" t="s">
        <v>359</v>
      </c>
      <c r="I283" s="13">
        <v>1</v>
      </c>
      <c r="J283" s="12" t="s">
        <v>1524</v>
      </c>
      <c r="K283" s="1"/>
      <c r="L283" s="12" t="s">
        <v>1523</v>
      </c>
      <c r="M283" s="1"/>
      <c r="N283" s="13" t="s">
        <v>1524</v>
      </c>
      <c r="O283" s="12" t="s">
        <v>1523</v>
      </c>
      <c r="P283" s="1"/>
      <c r="Q283" s="1"/>
      <c r="R283" s="1" t="s">
        <v>11</v>
      </c>
      <c r="S283" s="1"/>
      <c r="T283" s="1" t="s">
        <v>363</v>
      </c>
      <c r="U283" s="12">
        <f>T283+(365*4)</f>
        <v>42630</v>
      </c>
      <c r="V283" s="12">
        <f>U283+60</f>
        <v>42690</v>
      </c>
      <c r="W283" s="13">
        <f ca="1">TODAY()-V283</f>
        <v>3352</v>
      </c>
      <c r="X283" s="2" t="s">
        <v>1522</v>
      </c>
    </row>
    <row r="284" spans="1:24" x14ac:dyDescent="0.25">
      <c r="A284" s="1" t="s">
        <v>350</v>
      </c>
      <c r="B284" s="1" t="s">
        <v>351</v>
      </c>
      <c r="C284" s="1" t="s">
        <v>28</v>
      </c>
      <c r="D284" s="1" t="s">
        <v>384</v>
      </c>
      <c r="E284" s="1" t="s">
        <v>51</v>
      </c>
      <c r="F284" s="3">
        <v>436.06700000000001</v>
      </c>
      <c r="G284" s="3">
        <v>436.096</v>
      </c>
      <c r="H284" s="1" t="s">
        <v>37</v>
      </c>
      <c r="I284" s="13">
        <v>1</v>
      </c>
      <c r="J284" s="12" t="s">
        <v>1524</v>
      </c>
      <c r="K284" s="1"/>
      <c r="L284" s="12" t="s">
        <v>1523</v>
      </c>
      <c r="M284" s="1"/>
      <c r="N284" s="13" t="s">
        <v>1524</v>
      </c>
      <c r="O284" s="12" t="s">
        <v>1523</v>
      </c>
      <c r="P284" s="1"/>
      <c r="Q284" s="1"/>
      <c r="R284" s="1" t="s">
        <v>11</v>
      </c>
      <c r="S284" s="1" t="s">
        <v>18</v>
      </c>
      <c r="T284" s="1" t="s">
        <v>363</v>
      </c>
      <c r="U284" s="12">
        <f>T284+(365*4)</f>
        <v>42630</v>
      </c>
      <c r="V284" s="12">
        <f>U284+60</f>
        <v>42690</v>
      </c>
      <c r="W284" s="13">
        <f ca="1">TODAY()-V284</f>
        <v>3352</v>
      </c>
      <c r="X284" s="2" t="s">
        <v>1522</v>
      </c>
    </row>
    <row r="285" spans="1:24" x14ac:dyDescent="0.25">
      <c r="A285" s="1" t="s">
        <v>350</v>
      </c>
      <c r="B285" s="1" t="s">
        <v>351</v>
      </c>
      <c r="C285" s="1" t="s">
        <v>28</v>
      </c>
      <c r="D285" s="1" t="s">
        <v>383</v>
      </c>
      <c r="E285" s="1" t="s">
        <v>51</v>
      </c>
      <c r="F285" s="3">
        <v>436.03300000000002</v>
      </c>
      <c r="G285" s="3">
        <v>436.06200000000001</v>
      </c>
      <c r="H285" s="1" t="s">
        <v>37</v>
      </c>
      <c r="I285" s="13">
        <v>1</v>
      </c>
      <c r="J285" s="12" t="s">
        <v>1524</v>
      </c>
      <c r="K285" s="1"/>
      <c r="L285" s="12" t="s">
        <v>1523</v>
      </c>
      <c r="M285" s="1"/>
      <c r="N285" s="13" t="s">
        <v>1524</v>
      </c>
      <c r="O285" s="12" t="s">
        <v>1523</v>
      </c>
      <c r="P285" s="1"/>
      <c r="Q285" s="1"/>
      <c r="R285" s="1" t="s">
        <v>11</v>
      </c>
      <c r="S285" s="1" t="s">
        <v>18</v>
      </c>
      <c r="T285" s="1" t="s">
        <v>363</v>
      </c>
      <c r="U285" s="12">
        <f>T285+(365*4)</f>
        <v>42630</v>
      </c>
      <c r="V285" s="12">
        <f>U285+60</f>
        <v>42690</v>
      </c>
      <c r="W285" s="13">
        <f ca="1">TODAY()-V285</f>
        <v>3352</v>
      </c>
      <c r="X285" s="2" t="s">
        <v>1522</v>
      </c>
    </row>
    <row r="286" spans="1:24" x14ac:dyDescent="0.25">
      <c r="A286" s="1" t="s">
        <v>350</v>
      </c>
      <c r="B286" s="1" t="s">
        <v>351</v>
      </c>
      <c r="C286" s="1" t="s">
        <v>158</v>
      </c>
      <c r="D286" s="1" t="s">
        <v>13</v>
      </c>
      <c r="E286" s="1" t="s">
        <v>51</v>
      </c>
      <c r="F286" s="3">
        <v>435.601</v>
      </c>
      <c r="G286" s="3">
        <v>435.601</v>
      </c>
      <c r="H286" s="1" t="s">
        <v>187</v>
      </c>
      <c r="I286" s="13">
        <v>1</v>
      </c>
      <c r="J286" s="12" t="s">
        <v>1524</v>
      </c>
      <c r="K286" s="1"/>
      <c r="L286" s="12" t="s">
        <v>1523</v>
      </c>
      <c r="M286" s="1"/>
      <c r="N286" s="13" t="s">
        <v>1524</v>
      </c>
      <c r="O286" s="12" t="s">
        <v>1523</v>
      </c>
      <c r="P286" s="1"/>
      <c r="Q286" s="1"/>
      <c r="R286" s="1" t="s">
        <v>11</v>
      </c>
      <c r="S286" s="1"/>
      <c r="T286" s="1"/>
      <c r="U286" s="12">
        <f>T286+(365*4)</f>
        <v>1460</v>
      </c>
      <c r="V286" s="12">
        <f>U286+60</f>
        <v>1520</v>
      </c>
      <c r="W286" s="13">
        <f ca="1">TODAY()-V286</f>
        <v>44522</v>
      </c>
      <c r="X286" s="2" t="s">
        <v>1522</v>
      </c>
    </row>
    <row r="287" spans="1:24" x14ac:dyDescent="0.25">
      <c r="A287" s="1" t="s">
        <v>350</v>
      </c>
      <c r="B287" s="1" t="s">
        <v>351</v>
      </c>
      <c r="C287" s="1" t="s">
        <v>96</v>
      </c>
      <c r="D287" s="1" t="s">
        <v>21</v>
      </c>
      <c r="E287" s="1" t="s">
        <v>51</v>
      </c>
      <c r="F287" s="3">
        <v>435.74299999999999</v>
      </c>
      <c r="G287" s="3">
        <v>435.8</v>
      </c>
      <c r="H287" s="1" t="s">
        <v>379</v>
      </c>
      <c r="I287" s="13">
        <v>1</v>
      </c>
      <c r="J287" s="12" t="s">
        <v>1524</v>
      </c>
      <c r="K287" s="1"/>
      <c r="L287" s="12" t="s">
        <v>1523</v>
      </c>
      <c r="M287" s="1"/>
      <c r="N287" s="13" t="s">
        <v>1524</v>
      </c>
      <c r="O287" s="12" t="s">
        <v>1523</v>
      </c>
      <c r="P287" s="1"/>
      <c r="Q287" s="1"/>
      <c r="R287" s="1" t="s">
        <v>11</v>
      </c>
      <c r="S287" s="1"/>
      <c r="T287" s="1" t="s">
        <v>363</v>
      </c>
      <c r="U287" s="12">
        <f>T287+(365*4)</f>
        <v>42630</v>
      </c>
      <c r="V287" s="12">
        <f>U287+60</f>
        <v>42690</v>
      </c>
      <c r="W287" s="13">
        <f ca="1">TODAY()-V287</f>
        <v>3352</v>
      </c>
      <c r="X287" s="2" t="s">
        <v>1522</v>
      </c>
    </row>
    <row r="288" spans="1:24" x14ac:dyDescent="0.25">
      <c r="A288" s="1" t="s">
        <v>350</v>
      </c>
      <c r="B288" s="1" t="s">
        <v>351</v>
      </c>
      <c r="C288" s="1" t="s">
        <v>96</v>
      </c>
      <c r="D288" s="1" t="s">
        <v>26</v>
      </c>
      <c r="E288" s="1" t="s">
        <v>51</v>
      </c>
      <c r="F288" s="3">
        <v>435.77</v>
      </c>
      <c r="G288" s="3">
        <v>435.79899999999998</v>
      </c>
      <c r="H288" s="1" t="s">
        <v>190</v>
      </c>
      <c r="I288" s="13">
        <v>1</v>
      </c>
      <c r="J288" s="12" t="s">
        <v>1524</v>
      </c>
      <c r="K288" s="1"/>
      <c r="L288" s="12" t="s">
        <v>1523</v>
      </c>
      <c r="M288" s="1"/>
      <c r="N288" s="13" t="s">
        <v>1524</v>
      </c>
      <c r="O288" s="12" t="s">
        <v>1523</v>
      </c>
      <c r="P288" s="1"/>
      <c r="Q288" s="1"/>
      <c r="R288" s="1" t="s">
        <v>11</v>
      </c>
      <c r="S288" s="1" t="s">
        <v>24</v>
      </c>
      <c r="T288" s="1" t="s">
        <v>363</v>
      </c>
      <c r="U288" s="12">
        <f>T288+(365*4)</f>
        <v>42630</v>
      </c>
      <c r="V288" s="12">
        <f>U288+60</f>
        <v>42690</v>
      </c>
      <c r="W288" s="13">
        <f ca="1">TODAY()-V288</f>
        <v>3352</v>
      </c>
      <c r="X288" s="2" t="s">
        <v>1522</v>
      </c>
    </row>
    <row r="289" spans="1:24" x14ac:dyDescent="0.25">
      <c r="A289" s="1" t="s">
        <v>350</v>
      </c>
      <c r="B289" s="1" t="s">
        <v>351</v>
      </c>
      <c r="C289" s="1" t="s">
        <v>106</v>
      </c>
      <c r="D289" s="1" t="s">
        <v>31</v>
      </c>
      <c r="E289" s="1" t="s">
        <v>51</v>
      </c>
      <c r="F289" s="3">
        <v>435.96499999999997</v>
      </c>
      <c r="G289" s="3">
        <v>435.99400000000003</v>
      </c>
      <c r="H289" s="1" t="s">
        <v>382</v>
      </c>
      <c r="I289" s="13">
        <v>1</v>
      </c>
      <c r="J289" s="12" t="s">
        <v>1524</v>
      </c>
      <c r="K289" s="1"/>
      <c r="L289" s="12" t="s">
        <v>1523</v>
      </c>
      <c r="M289" s="1"/>
      <c r="N289" s="13" t="s">
        <v>1524</v>
      </c>
      <c r="O289" s="12" t="s">
        <v>1523</v>
      </c>
      <c r="P289" s="1"/>
      <c r="Q289" s="1"/>
      <c r="R289" s="1" t="s">
        <v>11</v>
      </c>
      <c r="S289" s="1" t="s">
        <v>18</v>
      </c>
      <c r="T289" s="1" t="s">
        <v>363</v>
      </c>
      <c r="U289" s="12">
        <f>T289+(365*4)</f>
        <v>42630</v>
      </c>
      <c r="V289" s="12">
        <f>U289+60</f>
        <v>42690</v>
      </c>
      <c r="W289" s="13">
        <f ca="1">TODAY()-V289</f>
        <v>3352</v>
      </c>
      <c r="X289" s="2" t="s">
        <v>1522</v>
      </c>
    </row>
    <row r="290" spans="1:24" x14ac:dyDescent="0.25">
      <c r="A290" s="1" t="s">
        <v>350</v>
      </c>
      <c r="B290" s="1" t="s">
        <v>351</v>
      </c>
      <c r="C290" s="1" t="s">
        <v>101</v>
      </c>
      <c r="D290" s="1" t="s">
        <v>27</v>
      </c>
      <c r="E290" s="1" t="s">
        <v>51</v>
      </c>
      <c r="F290" s="3">
        <v>435.86</v>
      </c>
      <c r="G290" s="3">
        <v>435.91699999999997</v>
      </c>
      <c r="H290" s="1" t="s">
        <v>37</v>
      </c>
      <c r="I290" s="13">
        <v>1</v>
      </c>
      <c r="J290" s="12" t="s">
        <v>1524</v>
      </c>
      <c r="K290" s="1"/>
      <c r="L290" s="12" t="s">
        <v>1523</v>
      </c>
      <c r="M290" s="1"/>
      <c r="N290" s="13" t="s">
        <v>1524</v>
      </c>
      <c r="O290" s="12" t="s">
        <v>1523</v>
      </c>
      <c r="P290" s="1"/>
      <c r="Q290" s="1"/>
      <c r="R290" s="1" t="s">
        <v>11</v>
      </c>
      <c r="S290" s="1" t="s">
        <v>24</v>
      </c>
      <c r="T290" s="1" t="s">
        <v>363</v>
      </c>
      <c r="U290" s="12">
        <f>T290+(365*4)</f>
        <v>42630</v>
      </c>
      <c r="V290" s="12">
        <f>U290+60</f>
        <v>42690</v>
      </c>
      <c r="W290" s="13">
        <f ca="1">TODAY()-V290</f>
        <v>3352</v>
      </c>
      <c r="X290" s="2" t="s">
        <v>1522</v>
      </c>
    </row>
    <row r="291" spans="1:24" x14ac:dyDescent="0.25">
      <c r="A291" s="1" t="s">
        <v>350</v>
      </c>
      <c r="B291" s="1" t="s">
        <v>351</v>
      </c>
      <c r="C291" s="1" t="s">
        <v>101</v>
      </c>
      <c r="D291" s="1" t="s">
        <v>33</v>
      </c>
      <c r="E291" s="1" t="s">
        <v>51</v>
      </c>
      <c r="F291" s="3">
        <v>435.923</v>
      </c>
      <c r="G291" s="3">
        <v>435.952</v>
      </c>
      <c r="H291" s="1" t="s">
        <v>382</v>
      </c>
      <c r="I291" s="13">
        <v>1</v>
      </c>
      <c r="J291" s="12" t="s">
        <v>1524</v>
      </c>
      <c r="K291" s="1"/>
      <c r="L291" s="12" t="s">
        <v>1523</v>
      </c>
      <c r="M291" s="1"/>
      <c r="N291" s="13" t="s">
        <v>1524</v>
      </c>
      <c r="O291" s="12" t="s">
        <v>1523</v>
      </c>
      <c r="P291" s="1"/>
      <c r="Q291" s="1"/>
      <c r="R291" s="1" t="s">
        <v>11</v>
      </c>
      <c r="S291" s="1" t="s">
        <v>24</v>
      </c>
      <c r="T291" s="1" t="s">
        <v>363</v>
      </c>
      <c r="U291" s="12">
        <f>T291+(365*4)</f>
        <v>42630</v>
      </c>
      <c r="V291" s="12">
        <f>U291+60</f>
        <v>42690</v>
      </c>
      <c r="W291" s="13">
        <f ca="1">TODAY()-V291</f>
        <v>3352</v>
      </c>
      <c r="X291" s="2" t="s">
        <v>1522</v>
      </c>
    </row>
    <row r="292" spans="1:24" x14ac:dyDescent="0.25">
      <c r="A292" s="1" t="s">
        <v>350</v>
      </c>
      <c r="B292" s="1" t="s">
        <v>351</v>
      </c>
      <c r="C292" s="1" t="s">
        <v>25</v>
      </c>
      <c r="D292" s="1" t="s">
        <v>125</v>
      </c>
      <c r="E292" s="1" t="s">
        <v>12</v>
      </c>
      <c r="F292" s="3">
        <v>435.83300000000003</v>
      </c>
      <c r="G292" s="3">
        <v>435.887</v>
      </c>
      <c r="H292" s="1" t="s">
        <v>20</v>
      </c>
      <c r="I292" s="13">
        <v>1</v>
      </c>
      <c r="J292" s="12" t="s">
        <v>1524</v>
      </c>
      <c r="K292" s="1"/>
      <c r="L292" s="12" t="s">
        <v>1523</v>
      </c>
      <c r="M292" s="1"/>
      <c r="N292" s="13">
        <v>12</v>
      </c>
      <c r="O292" s="12" t="s">
        <v>1523</v>
      </c>
      <c r="P292" s="13">
        <f>_xlfn.ISOWEEKNUM(U292)</f>
        <v>11</v>
      </c>
      <c r="Q292" s="1"/>
      <c r="R292" s="1" t="s">
        <v>11</v>
      </c>
      <c r="S292" s="1" t="s">
        <v>24</v>
      </c>
      <c r="T292" s="1" t="s">
        <v>380</v>
      </c>
      <c r="U292" s="12">
        <f>T292+(365*1)</f>
        <v>46092</v>
      </c>
      <c r="V292" s="12">
        <f>U292+60</f>
        <v>46152</v>
      </c>
      <c r="W292" s="13">
        <f ca="1">TODAY()-V292</f>
        <v>-110</v>
      </c>
      <c r="X292" s="2" t="s">
        <v>1522</v>
      </c>
    </row>
    <row r="293" spans="1:24" x14ac:dyDescent="0.25">
      <c r="A293" s="1" t="s">
        <v>350</v>
      </c>
      <c r="B293" s="1" t="s">
        <v>351</v>
      </c>
      <c r="C293" s="1" t="s">
        <v>25</v>
      </c>
      <c r="D293" s="1" t="s">
        <v>128</v>
      </c>
      <c r="E293" s="1" t="s">
        <v>12</v>
      </c>
      <c r="F293" s="3">
        <v>435.899</v>
      </c>
      <c r="G293" s="3">
        <v>435.95299999999997</v>
      </c>
      <c r="H293" s="1" t="s">
        <v>241</v>
      </c>
      <c r="I293" s="13">
        <v>1</v>
      </c>
      <c r="J293" s="12" t="s">
        <v>1524</v>
      </c>
      <c r="K293" s="1"/>
      <c r="L293" s="12" t="s">
        <v>1523</v>
      </c>
      <c r="M293" s="1"/>
      <c r="N293" s="13">
        <v>12</v>
      </c>
      <c r="O293" s="12" t="s">
        <v>1523</v>
      </c>
      <c r="P293" s="13">
        <f>_xlfn.ISOWEEKNUM(U293)</f>
        <v>11</v>
      </c>
      <c r="Q293" s="1"/>
      <c r="R293" s="1" t="s">
        <v>11</v>
      </c>
      <c r="S293" s="1" t="s">
        <v>18</v>
      </c>
      <c r="T293" s="1" t="s">
        <v>380</v>
      </c>
      <c r="U293" s="12">
        <f>T293+(365*1)</f>
        <v>46092</v>
      </c>
      <c r="V293" s="12">
        <f>U293+60</f>
        <v>46152</v>
      </c>
      <c r="W293" s="13">
        <f ca="1">TODAY()-V293</f>
        <v>-110</v>
      </c>
      <c r="X293" s="2" t="s">
        <v>1522</v>
      </c>
    </row>
    <row r="294" spans="1:24" x14ac:dyDescent="0.25">
      <c r="A294" s="1" t="s">
        <v>350</v>
      </c>
      <c r="B294" s="1" t="s">
        <v>351</v>
      </c>
      <c r="C294" s="1" t="s">
        <v>60</v>
      </c>
      <c r="D294" s="1" t="s">
        <v>130</v>
      </c>
      <c r="E294" s="1" t="s">
        <v>30</v>
      </c>
      <c r="F294" s="3">
        <v>436.11399999999998</v>
      </c>
      <c r="G294" s="3">
        <v>436.14699999999999</v>
      </c>
      <c r="H294" s="1" t="s">
        <v>127</v>
      </c>
      <c r="I294" s="13">
        <v>1</v>
      </c>
      <c r="J294" s="12" t="s">
        <v>1524</v>
      </c>
      <c r="K294" s="1"/>
      <c r="L294" s="12" t="s">
        <v>1523</v>
      </c>
      <c r="M294" s="1"/>
      <c r="N294" s="13">
        <v>12</v>
      </c>
      <c r="O294" s="12" t="s">
        <v>1523</v>
      </c>
      <c r="P294" s="13">
        <f>_xlfn.ISOWEEKNUM(U294)</f>
        <v>12</v>
      </c>
      <c r="Q294" s="1"/>
      <c r="R294" s="1" t="s">
        <v>11</v>
      </c>
      <c r="S294" s="1" t="s">
        <v>24</v>
      </c>
      <c r="T294" s="1" t="s">
        <v>378</v>
      </c>
      <c r="U294" s="12">
        <f>T294+(365*2)</f>
        <v>46101</v>
      </c>
      <c r="V294" s="12">
        <f>U294+60</f>
        <v>46161</v>
      </c>
      <c r="W294" s="13">
        <f ca="1">TODAY()-V294</f>
        <v>-119</v>
      </c>
      <c r="X294" s="2" t="s">
        <v>1522</v>
      </c>
    </row>
    <row r="295" spans="1:24" x14ac:dyDescent="0.25">
      <c r="A295" s="1" t="s">
        <v>350</v>
      </c>
      <c r="B295" s="1" t="s">
        <v>351</v>
      </c>
      <c r="C295" s="1" t="s">
        <v>28</v>
      </c>
      <c r="D295" s="1" t="s">
        <v>152</v>
      </c>
      <c r="E295" s="1" t="s">
        <v>30</v>
      </c>
      <c r="F295" s="3">
        <v>436.44</v>
      </c>
      <c r="G295" s="3">
        <v>436.46899999999999</v>
      </c>
      <c r="H295" s="1" t="s">
        <v>394</v>
      </c>
      <c r="I295" s="13">
        <v>1</v>
      </c>
      <c r="J295" s="12" t="s">
        <v>1524</v>
      </c>
      <c r="K295" s="1"/>
      <c r="L295" s="12" t="s">
        <v>1523</v>
      </c>
      <c r="M295" s="1"/>
      <c r="N295" s="13">
        <v>12</v>
      </c>
      <c r="O295" s="12" t="s">
        <v>1523</v>
      </c>
      <c r="P295" s="13">
        <f>_xlfn.ISOWEEKNUM(U295)</f>
        <v>12</v>
      </c>
      <c r="Q295" s="1"/>
      <c r="R295" s="1" t="s">
        <v>11</v>
      </c>
      <c r="S295" s="1" t="s">
        <v>18</v>
      </c>
      <c r="T295" s="1" t="s">
        <v>378</v>
      </c>
      <c r="U295" s="12">
        <f>T295+(365*2)</f>
        <v>46101</v>
      </c>
      <c r="V295" s="12">
        <f>U295+60</f>
        <v>46161</v>
      </c>
      <c r="W295" s="13">
        <f ca="1">TODAY()-V295</f>
        <v>-119</v>
      </c>
      <c r="X295" s="2" t="s">
        <v>1522</v>
      </c>
    </row>
    <row r="296" spans="1:24" x14ac:dyDescent="0.25">
      <c r="A296" s="1" t="s">
        <v>350</v>
      </c>
      <c r="B296" s="1" t="s">
        <v>351</v>
      </c>
      <c r="C296" s="1" t="s">
        <v>139</v>
      </c>
      <c r="D296" s="1" t="s">
        <v>392</v>
      </c>
      <c r="E296" s="1" t="s">
        <v>97</v>
      </c>
      <c r="F296" s="3">
        <v>436.428</v>
      </c>
      <c r="G296" s="3">
        <v>436.428</v>
      </c>
      <c r="H296" s="1" t="s">
        <v>108</v>
      </c>
      <c r="I296" s="13">
        <v>1</v>
      </c>
      <c r="J296" s="12" t="s">
        <v>1524</v>
      </c>
      <c r="K296" s="1"/>
      <c r="L296" s="12" t="s">
        <v>1523</v>
      </c>
      <c r="M296" s="1"/>
      <c r="N296" s="13" t="s">
        <v>1524</v>
      </c>
      <c r="O296" s="12" t="s">
        <v>1523</v>
      </c>
      <c r="P296" s="1"/>
      <c r="Q296" s="1"/>
      <c r="R296" s="1" t="s">
        <v>11</v>
      </c>
      <c r="S296" s="1"/>
      <c r="T296" s="1" t="s">
        <v>393</v>
      </c>
      <c r="U296" s="12">
        <f>T296+(365*3)</f>
        <v>43716</v>
      </c>
      <c r="V296" s="12">
        <f>U296+60</f>
        <v>43776</v>
      </c>
      <c r="W296" s="13">
        <f ca="1">TODAY()-V296</f>
        <v>2266</v>
      </c>
      <c r="X296" s="2" t="s">
        <v>1522</v>
      </c>
    </row>
    <row r="297" spans="1:24" x14ac:dyDescent="0.25">
      <c r="A297" s="1" t="s">
        <v>350</v>
      </c>
      <c r="B297" s="1" t="s">
        <v>351</v>
      </c>
      <c r="C297" s="1" t="s">
        <v>139</v>
      </c>
      <c r="D297" s="1" t="s">
        <v>399</v>
      </c>
      <c r="E297" s="1" t="s">
        <v>97</v>
      </c>
      <c r="F297" s="3">
        <v>436.46199999999999</v>
      </c>
      <c r="G297" s="3">
        <v>436.49099999999999</v>
      </c>
      <c r="H297" s="1" t="s">
        <v>398</v>
      </c>
      <c r="I297" s="13">
        <v>1</v>
      </c>
      <c r="J297" s="12" t="s">
        <v>1524</v>
      </c>
      <c r="K297" s="1"/>
      <c r="L297" s="12" t="s">
        <v>1523</v>
      </c>
      <c r="M297" s="1"/>
      <c r="N297" s="13" t="s">
        <v>1524</v>
      </c>
      <c r="O297" s="12" t="s">
        <v>1523</v>
      </c>
      <c r="P297" s="1"/>
      <c r="Q297" s="1"/>
      <c r="R297" s="1" t="s">
        <v>11</v>
      </c>
      <c r="S297" s="1" t="s">
        <v>18</v>
      </c>
      <c r="T297" s="1" t="s">
        <v>393</v>
      </c>
      <c r="U297" s="12">
        <f>T297+(365*3)</f>
        <v>43716</v>
      </c>
      <c r="V297" s="12">
        <f>U297+60</f>
        <v>43776</v>
      </c>
      <c r="W297" s="13">
        <f ca="1">TODAY()-V297</f>
        <v>2266</v>
      </c>
      <c r="X297" s="2" t="s">
        <v>1522</v>
      </c>
    </row>
    <row r="298" spans="1:24" x14ac:dyDescent="0.25">
      <c r="A298" s="1" t="s">
        <v>350</v>
      </c>
      <c r="B298" s="1" t="s">
        <v>351</v>
      </c>
      <c r="C298" s="1" t="s">
        <v>96</v>
      </c>
      <c r="D298" s="1" t="s">
        <v>249</v>
      </c>
      <c r="E298" s="1" t="s">
        <v>97</v>
      </c>
      <c r="F298" s="3">
        <v>436.79899999999998</v>
      </c>
      <c r="G298" s="3">
        <v>436.79899999999998</v>
      </c>
      <c r="H298" s="1" t="s">
        <v>398</v>
      </c>
      <c r="I298" s="13">
        <v>1</v>
      </c>
      <c r="J298" s="12" t="s">
        <v>1524</v>
      </c>
      <c r="K298" s="1"/>
      <c r="L298" s="12" t="s">
        <v>1523</v>
      </c>
      <c r="M298" s="1"/>
      <c r="N298" s="13" t="s">
        <v>1524</v>
      </c>
      <c r="O298" s="12" t="s">
        <v>1523</v>
      </c>
      <c r="P298" s="1"/>
      <c r="Q298" s="1"/>
      <c r="R298" s="1" t="s">
        <v>11</v>
      </c>
      <c r="S298" s="1"/>
      <c r="T298" s="1" t="s">
        <v>393</v>
      </c>
      <c r="U298" s="12">
        <f>T298+(365*3)</f>
        <v>43716</v>
      </c>
      <c r="V298" s="12">
        <f>U298+60</f>
        <v>43776</v>
      </c>
      <c r="W298" s="13">
        <f ca="1">TODAY()-V298</f>
        <v>2266</v>
      </c>
      <c r="X298" s="2" t="s">
        <v>1522</v>
      </c>
    </row>
    <row r="299" spans="1:24" x14ac:dyDescent="0.25">
      <c r="A299" s="1" t="s">
        <v>350</v>
      </c>
      <c r="B299" s="1" t="s">
        <v>351</v>
      </c>
      <c r="C299" s="1" t="s">
        <v>25</v>
      </c>
      <c r="D299" s="1" t="s">
        <v>403</v>
      </c>
      <c r="E299" s="1" t="s">
        <v>48</v>
      </c>
      <c r="F299" s="3">
        <v>437.12200000000001</v>
      </c>
      <c r="G299" s="3">
        <v>437.12200000000001</v>
      </c>
      <c r="H299" s="1" t="s">
        <v>20</v>
      </c>
      <c r="I299" s="13">
        <v>1</v>
      </c>
      <c r="J299" s="12" t="s">
        <v>1524</v>
      </c>
      <c r="K299" s="1"/>
      <c r="L299" s="12" t="s">
        <v>1523</v>
      </c>
      <c r="M299" s="1"/>
      <c r="N299" s="13">
        <v>12</v>
      </c>
      <c r="O299" s="12" t="s">
        <v>1523</v>
      </c>
      <c r="P299" s="13">
        <f>_xlfn.ISOWEEKNUM(U299)</f>
        <v>11</v>
      </c>
      <c r="Q299" s="1"/>
      <c r="R299" s="1" t="s">
        <v>11</v>
      </c>
      <c r="S299" s="1"/>
      <c r="T299" s="1" t="s">
        <v>380</v>
      </c>
      <c r="U299" s="12">
        <f>T299+(365*1)</f>
        <v>46092</v>
      </c>
      <c r="V299" s="12">
        <f>U299+60</f>
        <v>46152</v>
      </c>
      <c r="W299" s="13">
        <f ca="1">TODAY()-V299</f>
        <v>-110</v>
      </c>
      <c r="X299" s="2" t="s">
        <v>1522</v>
      </c>
    </row>
    <row r="300" spans="1:24" x14ac:dyDescent="0.25">
      <c r="A300" s="1" t="s">
        <v>350</v>
      </c>
      <c r="B300" s="1" t="s">
        <v>351</v>
      </c>
      <c r="C300" s="1" t="s">
        <v>25</v>
      </c>
      <c r="D300" s="1" t="s">
        <v>269</v>
      </c>
      <c r="E300" s="1" t="s">
        <v>48</v>
      </c>
      <c r="F300" s="3">
        <v>437.18599999999998</v>
      </c>
      <c r="G300" s="3">
        <v>437.24</v>
      </c>
      <c r="H300" s="1" t="s">
        <v>145</v>
      </c>
      <c r="I300" s="13">
        <v>1</v>
      </c>
      <c r="J300" s="12" t="s">
        <v>1524</v>
      </c>
      <c r="K300" s="1"/>
      <c r="L300" s="12" t="s">
        <v>1523</v>
      </c>
      <c r="M300" s="1"/>
      <c r="N300" s="13">
        <v>12</v>
      </c>
      <c r="O300" s="12" t="s">
        <v>1523</v>
      </c>
      <c r="P300" s="13">
        <f>_xlfn.ISOWEEKNUM(U300)</f>
        <v>11</v>
      </c>
      <c r="Q300" s="1"/>
      <c r="R300" s="1" t="s">
        <v>11</v>
      </c>
      <c r="S300" s="1" t="s">
        <v>24</v>
      </c>
      <c r="T300" s="1" t="s">
        <v>380</v>
      </c>
      <c r="U300" s="12">
        <f>T300+(365*1)</f>
        <v>46092</v>
      </c>
      <c r="V300" s="12">
        <f>U300+60</f>
        <v>46152</v>
      </c>
      <c r="W300" s="13">
        <f ca="1">TODAY()-V300</f>
        <v>-110</v>
      </c>
      <c r="X300" s="2" t="s">
        <v>1522</v>
      </c>
    </row>
    <row r="301" spans="1:24" x14ac:dyDescent="0.25">
      <c r="A301" s="1" t="s">
        <v>350</v>
      </c>
      <c r="B301" s="1" t="s">
        <v>351</v>
      </c>
      <c r="C301" s="1" t="s">
        <v>354</v>
      </c>
      <c r="D301" s="1" t="s">
        <v>364</v>
      </c>
      <c r="E301" s="1" t="s">
        <v>30</v>
      </c>
      <c r="F301" s="3">
        <v>220.05600000000001</v>
      </c>
      <c r="G301" s="3">
        <v>437.17200000000003</v>
      </c>
      <c r="H301" s="1" t="s">
        <v>171</v>
      </c>
      <c r="I301" s="13">
        <v>1</v>
      </c>
      <c r="J301" s="12" t="s">
        <v>1524</v>
      </c>
      <c r="K301" s="1"/>
      <c r="L301" s="12" t="s">
        <v>1523</v>
      </c>
      <c r="M301" s="1"/>
      <c r="N301" s="13">
        <v>12</v>
      </c>
      <c r="O301" s="12" t="s">
        <v>1523</v>
      </c>
      <c r="P301" s="13">
        <f>_xlfn.ISOWEEKNUM(U301)</f>
        <v>12</v>
      </c>
      <c r="Q301" s="1"/>
      <c r="R301" s="1" t="s">
        <v>11</v>
      </c>
      <c r="S301" s="1"/>
      <c r="T301" s="1" t="s">
        <v>357</v>
      </c>
      <c r="U301" s="12">
        <f>T301+(365*2)</f>
        <v>46100</v>
      </c>
      <c r="V301" s="12">
        <f>U301+60</f>
        <v>46160</v>
      </c>
      <c r="W301" s="13">
        <f ca="1">TODAY()-V301</f>
        <v>-118</v>
      </c>
      <c r="X301" s="2" t="s">
        <v>1522</v>
      </c>
    </row>
    <row r="302" spans="1:24" x14ac:dyDescent="0.25">
      <c r="A302" s="1" t="s">
        <v>350</v>
      </c>
      <c r="B302" s="1" t="s">
        <v>351</v>
      </c>
      <c r="C302" s="1" t="s">
        <v>120</v>
      </c>
      <c r="D302" s="1" t="s">
        <v>358</v>
      </c>
      <c r="E302" s="1" t="s">
        <v>30</v>
      </c>
      <c r="F302" s="3">
        <v>219.898</v>
      </c>
      <c r="G302" s="3">
        <v>219.94300000000001</v>
      </c>
      <c r="H302" s="1" t="s">
        <v>171</v>
      </c>
      <c r="I302" s="13">
        <v>1</v>
      </c>
      <c r="J302" s="12" t="s">
        <v>1524</v>
      </c>
      <c r="K302" s="1"/>
      <c r="L302" s="12" t="s">
        <v>1523</v>
      </c>
      <c r="M302" s="1"/>
      <c r="N302" s="13">
        <v>12</v>
      </c>
      <c r="O302" s="12" t="s">
        <v>1523</v>
      </c>
      <c r="P302" s="13">
        <f>_xlfn.ISOWEEKNUM(U302)</f>
        <v>12</v>
      </c>
      <c r="Q302" s="1"/>
      <c r="R302" s="1" t="s">
        <v>11</v>
      </c>
      <c r="S302" s="1"/>
      <c r="T302" s="1" t="s">
        <v>357</v>
      </c>
      <c r="U302" s="12">
        <f>T302+(365*2)</f>
        <v>46100</v>
      </c>
      <c r="V302" s="12">
        <f>U302+60</f>
        <v>46160</v>
      </c>
      <c r="W302" s="13">
        <f ca="1">TODAY()-V302</f>
        <v>-118</v>
      </c>
      <c r="X302" s="2" t="s">
        <v>1522</v>
      </c>
    </row>
    <row r="303" spans="1:24" x14ac:dyDescent="0.25">
      <c r="A303" s="1" t="s">
        <v>350</v>
      </c>
      <c r="B303" s="1" t="s">
        <v>351</v>
      </c>
      <c r="C303" s="1" t="s">
        <v>354</v>
      </c>
      <c r="D303" s="1" t="s">
        <v>356</v>
      </c>
      <c r="E303" s="1" t="s">
        <v>30</v>
      </c>
      <c r="F303" s="3">
        <v>219.60499999999999</v>
      </c>
      <c r="G303" s="3">
        <v>219.64599999999999</v>
      </c>
      <c r="H303" s="1" t="s">
        <v>355</v>
      </c>
      <c r="I303" s="13">
        <v>1</v>
      </c>
      <c r="J303" s="12" t="s">
        <v>1524</v>
      </c>
      <c r="K303" s="1"/>
      <c r="L303" s="12" t="s">
        <v>1523</v>
      </c>
      <c r="M303" s="1"/>
      <c r="N303" s="13">
        <v>12</v>
      </c>
      <c r="O303" s="12" t="s">
        <v>1523</v>
      </c>
      <c r="P303" s="13">
        <f>_xlfn.ISOWEEKNUM(U303)</f>
        <v>12</v>
      </c>
      <c r="Q303" s="1"/>
      <c r="R303" s="1" t="s">
        <v>11</v>
      </c>
      <c r="S303" s="1" t="s">
        <v>24</v>
      </c>
      <c r="T303" s="1" t="s">
        <v>357</v>
      </c>
      <c r="U303" s="12">
        <f>T303+(365*2)</f>
        <v>46100</v>
      </c>
      <c r="V303" s="12">
        <f>U303+60</f>
        <v>46160</v>
      </c>
      <c r="W303" s="13">
        <f ca="1">TODAY()-V303</f>
        <v>-118</v>
      </c>
      <c r="X303" s="2" t="s">
        <v>1522</v>
      </c>
    </row>
    <row r="304" spans="1:24" x14ac:dyDescent="0.25">
      <c r="A304" s="1" t="s">
        <v>350</v>
      </c>
      <c r="B304" s="1" t="s">
        <v>351</v>
      </c>
      <c r="C304" s="1" t="s">
        <v>375</v>
      </c>
      <c r="D304" s="1" t="s">
        <v>377</v>
      </c>
      <c r="E304" s="1" t="s">
        <v>30</v>
      </c>
      <c r="F304" s="3">
        <v>221.083</v>
      </c>
      <c r="G304" s="3">
        <v>436.15800000000002</v>
      </c>
      <c r="H304" s="1" t="s">
        <v>376</v>
      </c>
      <c r="I304" s="13">
        <v>1</v>
      </c>
      <c r="J304" s="12" t="s">
        <v>1524</v>
      </c>
      <c r="K304" s="1"/>
      <c r="L304" s="12" t="s">
        <v>1523</v>
      </c>
      <c r="M304" s="1"/>
      <c r="N304" s="13">
        <v>12</v>
      </c>
      <c r="O304" s="12" t="s">
        <v>1523</v>
      </c>
      <c r="P304" s="13">
        <f>_xlfn.ISOWEEKNUM(U304)</f>
        <v>12</v>
      </c>
      <c r="Q304" s="1"/>
      <c r="R304" s="1" t="s">
        <v>11</v>
      </c>
      <c r="S304" s="1" t="s">
        <v>24</v>
      </c>
      <c r="T304" s="1" t="s">
        <v>378</v>
      </c>
      <c r="U304" s="12">
        <f>T304+(365*2)</f>
        <v>46101</v>
      </c>
      <c r="V304" s="12">
        <f>U304+60</f>
        <v>46161</v>
      </c>
      <c r="W304" s="13">
        <f ca="1">TODAY()-V304</f>
        <v>-119</v>
      </c>
      <c r="X304" s="2" t="s">
        <v>1522</v>
      </c>
    </row>
    <row r="305" spans="1:24" x14ac:dyDescent="0.25">
      <c r="A305" s="1" t="s">
        <v>350</v>
      </c>
      <c r="B305" s="1" t="s">
        <v>351</v>
      </c>
      <c r="C305" s="1" t="s">
        <v>375</v>
      </c>
      <c r="D305" s="1" t="s">
        <v>388</v>
      </c>
      <c r="E305" s="1" t="s">
        <v>30</v>
      </c>
      <c r="F305" s="3">
        <v>436.16399999999999</v>
      </c>
      <c r="G305" s="3">
        <v>436.19900000000001</v>
      </c>
      <c r="H305" s="1" t="s">
        <v>37</v>
      </c>
      <c r="I305" s="13">
        <v>1</v>
      </c>
      <c r="J305" s="12" t="s">
        <v>1524</v>
      </c>
      <c r="K305" s="1"/>
      <c r="L305" s="12" t="s">
        <v>1523</v>
      </c>
      <c r="M305" s="1"/>
      <c r="N305" s="13">
        <v>12</v>
      </c>
      <c r="O305" s="12" t="s">
        <v>1523</v>
      </c>
      <c r="P305" s="13">
        <f>_xlfn.ISOWEEKNUM(U305)</f>
        <v>12</v>
      </c>
      <c r="Q305" s="1"/>
      <c r="R305" s="1" t="s">
        <v>11</v>
      </c>
      <c r="S305" s="1" t="s">
        <v>24</v>
      </c>
      <c r="T305" s="1" t="s">
        <v>378</v>
      </c>
      <c r="U305" s="12">
        <f>T305+(365*2)</f>
        <v>46101</v>
      </c>
      <c r="V305" s="12">
        <f>U305+60</f>
        <v>46161</v>
      </c>
      <c r="W305" s="13">
        <f ca="1">TODAY()-V305</f>
        <v>-119</v>
      </c>
      <c r="X305" s="2" t="s">
        <v>1522</v>
      </c>
    </row>
    <row r="306" spans="1:24" x14ac:dyDescent="0.25">
      <c r="A306" s="1" t="s">
        <v>350</v>
      </c>
      <c r="B306" s="1" t="s">
        <v>351</v>
      </c>
      <c r="C306" s="1" t="s">
        <v>375</v>
      </c>
      <c r="D306" s="1" t="s">
        <v>389</v>
      </c>
      <c r="E306" s="1" t="s">
        <v>30</v>
      </c>
      <c r="F306" s="3">
        <v>436.178</v>
      </c>
      <c r="G306" s="3">
        <v>436.21300000000002</v>
      </c>
      <c r="H306" s="1" t="s">
        <v>127</v>
      </c>
      <c r="I306" s="13">
        <v>1</v>
      </c>
      <c r="J306" s="12" t="s">
        <v>1524</v>
      </c>
      <c r="K306" s="1"/>
      <c r="L306" s="12" t="s">
        <v>1523</v>
      </c>
      <c r="M306" s="1"/>
      <c r="N306" s="13">
        <v>12</v>
      </c>
      <c r="O306" s="12" t="s">
        <v>1523</v>
      </c>
      <c r="P306" s="13">
        <f>_xlfn.ISOWEEKNUM(U306)</f>
        <v>12</v>
      </c>
      <c r="Q306" s="1"/>
      <c r="R306" s="1" t="s">
        <v>11</v>
      </c>
      <c r="S306" s="1" t="s">
        <v>18</v>
      </c>
      <c r="T306" s="1" t="s">
        <v>378</v>
      </c>
      <c r="U306" s="12">
        <f>T306+(365*2)</f>
        <v>46101</v>
      </c>
      <c r="V306" s="12">
        <f>U306+60</f>
        <v>46161</v>
      </c>
      <c r="W306" s="13">
        <f ca="1">TODAY()-V306</f>
        <v>-119</v>
      </c>
      <c r="X306" s="2" t="s">
        <v>1522</v>
      </c>
    </row>
    <row r="307" spans="1:24" x14ac:dyDescent="0.25">
      <c r="A307" s="1" t="s">
        <v>350</v>
      </c>
      <c r="B307" s="1" t="s">
        <v>351</v>
      </c>
      <c r="C307" s="1" t="s">
        <v>375</v>
      </c>
      <c r="D307" s="1" t="s">
        <v>391</v>
      </c>
      <c r="E307" s="1" t="s">
        <v>30</v>
      </c>
      <c r="F307" s="3">
        <v>436.21800000000002</v>
      </c>
      <c r="G307" s="3">
        <v>436.25299999999999</v>
      </c>
      <c r="H307" s="1" t="s">
        <v>20</v>
      </c>
      <c r="I307" s="13">
        <v>1</v>
      </c>
      <c r="J307" s="12" t="s">
        <v>1524</v>
      </c>
      <c r="K307" s="1"/>
      <c r="L307" s="12" t="s">
        <v>1523</v>
      </c>
      <c r="M307" s="1"/>
      <c r="N307" s="13">
        <v>12</v>
      </c>
      <c r="O307" s="12" t="s">
        <v>1523</v>
      </c>
      <c r="P307" s="13">
        <f>_xlfn.ISOWEEKNUM(U307)</f>
        <v>12</v>
      </c>
      <c r="Q307" s="1"/>
      <c r="R307" s="1" t="s">
        <v>11</v>
      </c>
      <c r="S307" s="1" t="s">
        <v>18</v>
      </c>
      <c r="T307" s="1" t="s">
        <v>378</v>
      </c>
      <c r="U307" s="12">
        <f>T307+(365*2)</f>
        <v>46101</v>
      </c>
      <c r="V307" s="12">
        <f>U307+60</f>
        <v>46161</v>
      </c>
      <c r="W307" s="13">
        <f ca="1">TODAY()-V307</f>
        <v>-119</v>
      </c>
      <c r="X307" s="2" t="s">
        <v>1522</v>
      </c>
    </row>
    <row r="308" spans="1:24" x14ac:dyDescent="0.25">
      <c r="A308" s="1" t="s">
        <v>350</v>
      </c>
      <c r="B308" s="1" t="s">
        <v>351</v>
      </c>
      <c r="C308" s="1" t="s">
        <v>142</v>
      </c>
      <c r="D308" s="1" t="s">
        <v>396</v>
      </c>
      <c r="E308" s="1" t="s">
        <v>97</v>
      </c>
      <c r="F308" s="3">
        <v>436.45499999999998</v>
      </c>
      <c r="G308" s="3">
        <v>436.45499999999998</v>
      </c>
      <c r="H308" s="1" t="s">
        <v>395</v>
      </c>
      <c r="I308" s="13">
        <v>1</v>
      </c>
      <c r="J308" s="12" t="s">
        <v>1524</v>
      </c>
      <c r="K308" s="1"/>
      <c r="L308" s="12" t="s">
        <v>1523</v>
      </c>
      <c r="M308" s="1"/>
      <c r="N308" s="13" t="s">
        <v>1524</v>
      </c>
      <c r="O308" s="12" t="s">
        <v>1523</v>
      </c>
      <c r="P308" s="1"/>
      <c r="Q308" s="1"/>
      <c r="R308" s="1" t="s">
        <v>11</v>
      </c>
      <c r="S308" s="1"/>
      <c r="T308" s="1" t="s">
        <v>397</v>
      </c>
      <c r="U308" s="12">
        <f>T308+(365*3)</f>
        <v>42266</v>
      </c>
      <c r="V308" s="12">
        <f>U308+60</f>
        <v>42326</v>
      </c>
      <c r="W308" s="13">
        <f ca="1">TODAY()-V308</f>
        <v>3716</v>
      </c>
      <c r="X308" s="2" t="s">
        <v>1522</v>
      </c>
    </row>
    <row r="309" spans="1:24" x14ac:dyDescent="0.25">
      <c r="A309" s="1" t="s">
        <v>350</v>
      </c>
      <c r="B309" s="1" t="s">
        <v>351</v>
      </c>
      <c r="C309" s="1" t="s">
        <v>385</v>
      </c>
      <c r="D309" s="1" t="s">
        <v>387</v>
      </c>
      <c r="E309" s="1" t="s">
        <v>30</v>
      </c>
      <c r="F309" s="3">
        <v>436.161</v>
      </c>
      <c r="G309" s="3">
        <v>436.161</v>
      </c>
      <c r="H309" s="1" t="s">
        <v>386</v>
      </c>
      <c r="I309" s="13">
        <v>1</v>
      </c>
      <c r="J309" s="12" t="s">
        <v>1524</v>
      </c>
      <c r="K309" s="1"/>
      <c r="L309" s="12" t="s">
        <v>1523</v>
      </c>
      <c r="M309" s="1"/>
      <c r="N309" s="13">
        <v>12</v>
      </c>
      <c r="O309" s="12" t="s">
        <v>1523</v>
      </c>
      <c r="P309" s="13">
        <f>_xlfn.ISOWEEKNUM(U309)</f>
        <v>12</v>
      </c>
      <c r="Q309" s="1"/>
      <c r="R309" s="1" t="s">
        <v>11</v>
      </c>
      <c r="S309" s="1"/>
      <c r="T309" s="1" t="s">
        <v>378</v>
      </c>
      <c r="U309" s="12">
        <f>T309+(365*2)</f>
        <v>46101</v>
      </c>
      <c r="V309" s="12">
        <f>U309+60</f>
        <v>46161</v>
      </c>
      <c r="W309" s="13">
        <f ca="1">TODAY()-V309</f>
        <v>-119</v>
      </c>
      <c r="X309" s="2" t="s">
        <v>1522</v>
      </c>
    </row>
    <row r="310" spans="1:24" x14ac:dyDescent="0.25">
      <c r="A310" s="1" t="s">
        <v>350</v>
      </c>
      <c r="B310" s="1" t="s">
        <v>404</v>
      </c>
      <c r="C310" s="1" t="s">
        <v>9</v>
      </c>
      <c r="D310" s="1" t="s">
        <v>112</v>
      </c>
      <c r="E310" s="1" t="s">
        <v>48</v>
      </c>
      <c r="F310" s="3">
        <v>443.471</v>
      </c>
      <c r="G310" s="3">
        <v>443.471</v>
      </c>
      <c r="H310" s="1" t="s">
        <v>34</v>
      </c>
      <c r="I310" s="13">
        <v>1</v>
      </c>
      <c r="J310" s="12" t="s">
        <v>1524</v>
      </c>
      <c r="K310" s="1"/>
      <c r="L310" s="12" t="s">
        <v>1523</v>
      </c>
      <c r="M310" s="1"/>
      <c r="N310" s="13">
        <v>12</v>
      </c>
      <c r="O310" s="12" t="s">
        <v>1523</v>
      </c>
      <c r="P310" s="13">
        <f>_xlfn.ISOWEEKNUM(U310)</f>
        <v>11</v>
      </c>
      <c r="Q310" s="1"/>
      <c r="R310" s="1" t="s">
        <v>11</v>
      </c>
      <c r="S310" s="1"/>
      <c r="T310" s="1" t="s">
        <v>341</v>
      </c>
      <c r="U310" s="12">
        <f>T310+(365*1)</f>
        <v>46093</v>
      </c>
      <c r="V310" s="12">
        <f>U310+60</f>
        <v>46153</v>
      </c>
      <c r="W310" s="13">
        <f ca="1">TODAY()-V310</f>
        <v>-111</v>
      </c>
      <c r="X310" s="2" t="s">
        <v>1522</v>
      </c>
    </row>
    <row r="311" spans="1:24" x14ac:dyDescent="0.25">
      <c r="A311" s="1" t="s">
        <v>350</v>
      </c>
      <c r="B311" s="1" t="s">
        <v>404</v>
      </c>
      <c r="C311" s="1" t="s">
        <v>9</v>
      </c>
      <c r="D311" s="1" t="s">
        <v>115</v>
      </c>
      <c r="E311" s="1" t="s">
        <v>48</v>
      </c>
      <c r="F311" s="3">
        <v>443.55399999999997</v>
      </c>
      <c r="G311" s="3">
        <v>443.61900000000003</v>
      </c>
      <c r="H311" s="1" t="s">
        <v>405</v>
      </c>
      <c r="I311" s="13">
        <v>1</v>
      </c>
      <c r="J311" s="12" t="s">
        <v>1524</v>
      </c>
      <c r="K311" s="1"/>
      <c r="L311" s="12" t="s">
        <v>1523</v>
      </c>
      <c r="M311" s="1"/>
      <c r="N311" s="13">
        <v>12</v>
      </c>
      <c r="O311" s="12" t="s">
        <v>1523</v>
      </c>
      <c r="P311" s="13">
        <f>_xlfn.ISOWEEKNUM(U311)</f>
        <v>11</v>
      </c>
      <c r="Q311" s="1"/>
      <c r="R311" s="1" t="s">
        <v>11</v>
      </c>
      <c r="S311" s="1" t="s">
        <v>24</v>
      </c>
      <c r="T311" s="1" t="s">
        <v>341</v>
      </c>
      <c r="U311" s="12">
        <f>T311+(365*1)</f>
        <v>46093</v>
      </c>
      <c r="V311" s="12">
        <f>U311+60</f>
        <v>46153</v>
      </c>
      <c r="W311" s="13">
        <f ca="1">TODAY()-V311</f>
        <v>-111</v>
      </c>
      <c r="X311" s="2" t="s">
        <v>1522</v>
      </c>
    </row>
    <row r="312" spans="1:24" x14ac:dyDescent="0.25">
      <c r="A312" s="1" t="s">
        <v>350</v>
      </c>
      <c r="B312" s="1" t="s">
        <v>404</v>
      </c>
      <c r="C312" s="1" t="s">
        <v>9</v>
      </c>
      <c r="D312" s="1" t="s">
        <v>166</v>
      </c>
      <c r="E312" s="1" t="s">
        <v>48</v>
      </c>
      <c r="F312" s="3">
        <v>443.63900000000001</v>
      </c>
      <c r="G312" s="3">
        <v>443.63900000000001</v>
      </c>
      <c r="H312" s="1" t="s">
        <v>20</v>
      </c>
      <c r="I312" s="13">
        <v>1</v>
      </c>
      <c r="J312" s="12" t="s">
        <v>1524</v>
      </c>
      <c r="K312" s="1"/>
      <c r="L312" s="12" t="s">
        <v>1523</v>
      </c>
      <c r="M312" s="1"/>
      <c r="N312" s="13">
        <v>12</v>
      </c>
      <c r="O312" s="12" t="s">
        <v>1523</v>
      </c>
      <c r="P312" s="13">
        <f>_xlfn.ISOWEEKNUM(U312)</f>
        <v>11</v>
      </c>
      <c r="Q312" s="1"/>
      <c r="R312" s="1" t="s">
        <v>11</v>
      </c>
      <c r="S312" s="1"/>
      <c r="T312" s="1" t="s">
        <v>341</v>
      </c>
      <c r="U312" s="12">
        <f>T312+(365*1)</f>
        <v>46093</v>
      </c>
      <c r="V312" s="12">
        <f>U312+60</f>
        <v>46153</v>
      </c>
      <c r="W312" s="13">
        <f ca="1">TODAY()-V312</f>
        <v>-111</v>
      </c>
      <c r="X312" s="2" t="s">
        <v>1522</v>
      </c>
    </row>
    <row r="313" spans="1:24" x14ac:dyDescent="0.25">
      <c r="A313" s="1" t="s">
        <v>350</v>
      </c>
      <c r="B313" s="1" t="s">
        <v>404</v>
      </c>
      <c r="C313" s="1" t="s">
        <v>9</v>
      </c>
      <c r="D313" s="1" t="s">
        <v>167</v>
      </c>
      <c r="E313" s="1" t="s">
        <v>48</v>
      </c>
      <c r="F313" s="3">
        <v>443.72199999999998</v>
      </c>
      <c r="G313" s="3">
        <v>443.78699999999998</v>
      </c>
      <c r="H313" s="1" t="s">
        <v>34</v>
      </c>
      <c r="I313" s="13">
        <v>1</v>
      </c>
      <c r="J313" s="12" t="s">
        <v>1524</v>
      </c>
      <c r="K313" s="1"/>
      <c r="L313" s="12" t="s">
        <v>1523</v>
      </c>
      <c r="M313" s="1"/>
      <c r="N313" s="13">
        <v>12</v>
      </c>
      <c r="O313" s="12" t="s">
        <v>1523</v>
      </c>
      <c r="P313" s="13">
        <f>_xlfn.ISOWEEKNUM(U313)</f>
        <v>11</v>
      </c>
      <c r="Q313" s="1"/>
      <c r="R313" s="1" t="s">
        <v>11</v>
      </c>
      <c r="S313" s="1" t="s">
        <v>24</v>
      </c>
      <c r="T313" s="1" t="s">
        <v>341</v>
      </c>
      <c r="U313" s="12">
        <f>T313+(365*1)</f>
        <v>46093</v>
      </c>
      <c r="V313" s="12">
        <f>U313+60</f>
        <v>46153</v>
      </c>
      <c r="W313" s="13">
        <f ca="1">TODAY()-V313</f>
        <v>-111</v>
      </c>
      <c r="X313" s="2" t="s">
        <v>1522</v>
      </c>
    </row>
    <row r="314" spans="1:24" x14ac:dyDescent="0.25">
      <c r="A314" s="1" t="s">
        <v>350</v>
      </c>
      <c r="B314" s="1" t="s">
        <v>422</v>
      </c>
      <c r="C314" s="1" t="s">
        <v>270</v>
      </c>
      <c r="D314" s="1" t="s">
        <v>112</v>
      </c>
      <c r="E314" s="1" t="s">
        <v>48</v>
      </c>
      <c r="F314" s="3">
        <v>472.49299999999999</v>
      </c>
      <c r="G314" s="3">
        <v>472.49299999999999</v>
      </c>
      <c r="H314" s="1" t="s">
        <v>20</v>
      </c>
      <c r="I314" s="13">
        <v>1</v>
      </c>
      <c r="J314" s="12" t="s">
        <v>1524</v>
      </c>
      <c r="K314" s="1"/>
      <c r="L314" s="12" t="s">
        <v>1523</v>
      </c>
      <c r="M314" s="1"/>
      <c r="N314" s="13">
        <v>12</v>
      </c>
      <c r="O314" s="12" t="s">
        <v>1523</v>
      </c>
      <c r="P314" s="13">
        <f>_xlfn.ISOWEEKNUM(U314)</f>
        <v>11</v>
      </c>
      <c r="Q314" s="1"/>
      <c r="R314" s="1" t="s">
        <v>11</v>
      </c>
      <c r="S314" s="1"/>
      <c r="T314" s="1" t="s">
        <v>419</v>
      </c>
      <c r="U314" s="12">
        <f>T314+(365*1)</f>
        <v>46094</v>
      </c>
      <c r="V314" s="12">
        <f>U314+60</f>
        <v>46154</v>
      </c>
      <c r="W314" s="13">
        <f ca="1">TODAY()-V314</f>
        <v>-112</v>
      </c>
      <c r="X314" s="2" t="s">
        <v>1522</v>
      </c>
    </row>
    <row r="315" spans="1:24" x14ac:dyDescent="0.25">
      <c r="A315" s="1" t="s">
        <v>350</v>
      </c>
      <c r="B315" s="1" t="s">
        <v>422</v>
      </c>
      <c r="C315" s="1" t="s">
        <v>270</v>
      </c>
      <c r="D315" s="1" t="s">
        <v>115</v>
      </c>
      <c r="E315" s="1" t="s">
        <v>48</v>
      </c>
      <c r="F315" s="3">
        <v>472.553</v>
      </c>
      <c r="G315" s="3">
        <v>472.59899999999999</v>
      </c>
      <c r="H315" s="1" t="s">
        <v>34</v>
      </c>
      <c r="I315" s="13">
        <v>1</v>
      </c>
      <c r="J315" s="12" t="s">
        <v>1524</v>
      </c>
      <c r="K315" s="1"/>
      <c r="L315" s="12" t="s">
        <v>1523</v>
      </c>
      <c r="M315" s="1"/>
      <c r="N315" s="13">
        <v>12</v>
      </c>
      <c r="O315" s="12" t="s">
        <v>1523</v>
      </c>
      <c r="P315" s="13">
        <f>_xlfn.ISOWEEKNUM(U315)</f>
        <v>11</v>
      </c>
      <c r="Q315" s="1"/>
      <c r="R315" s="1" t="s">
        <v>11</v>
      </c>
      <c r="S315" s="1" t="s">
        <v>24</v>
      </c>
      <c r="T315" s="1" t="s">
        <v>419</v>
      </c>
      <c r="U315" s="12">
        <f>T315+(365*1)</f>
        <v>46094</v>
      </c>
      <c r="V315" s="12">
        <f>U315+60</f>
        <v>46154</v>
      </c>
      <c r="W315" s="13">
        <f ca="1">TODAY()-V315</f>
        <v>-112</v>
      </c>
      <c r="X315" s="2" t="s">
        <v>1522</v>
      </c>
    </row>
    <row r="316" spans="1:24" x14ac:dyDescent="0.25">
      <c r="A316" s="1" t="s">
        <v>350</v>
      </c>
      <c r="B316" s="1" t="s">
        <v>422</v>
      </c>
      <c r="C316" s="1" t="s">
        <v>270</v>
      </c>
      <c r="D316" s="1" t="s">
        <v>166</v>
      </c>
      <c r="E316" s="1" t="s">
        <v>48</v>
      </c>
      <c r="F316" s="3">
        <v>472.60399999999998</v>
      </c>
      <c r="G316" s="3">
        <v>472.60399999999998</v>
      </c>
      <c r="H316" s="1" t="s">
        <v>34</v>
      </c>
      <c r="I316" s="13">
        <v>1</v>
      </c>
      <c r="J316" s="12" t="s">
        <v>1524</v>
      </c>
      <c r="K316" s="1"/>
      <c r="L316" s="12" t="s">
        <v>1523</v>
      </c>
      <c r="M316" s="1"/>
      <c r="N316" s="13">
        <v>12</v>
      </c>
      <c r="O316" s="12" t="s">
        <v>1523</v>
      </c>
      <c r="P316" s="13">
        <f>_xlfn.ISOWEEKNUM(U316)</f>
        <v>11</v>
      </c>
      <c r="Q316" s="1"/>
      <c r="R316" s="1" t="s">
        <v>11</v>
      </c>
      <c r="S316" s="1"/>
      <c r="T316" s="1" t="s">
        <v>419</v>
      </c>
      <c r="U316" s="12">
        <f>T316+(365*1)</f>
        <v>46094</v>
      </c>
      <c r="V316" s="12">
        <f>U316+60</f>
        <v>46154</v>
      </c>
      <c r="W316" s="13">
        <f ca="1">TODAY()-V316</f>
        <v>-112</v>
      </c>
      <c r="X316" s="2" t="s">
        <v>1522</v>
      </c>
    </row>
    <row r="317" spans="1:24" x14ac:dyDescent="0.25">
      <c r="A317" s="1" t="s">
        <v>350</v>
      </c>
      <c r="B317" s="1" t="s">
        <v>422</v>
      </c>
      <c r="C317" s="1" t="s">
        <v>270</v>
      </c>
      <c r="D317" s="1" t="s">
        <v>167</v>
      </c>
      <c r="E317" s="1" t="s">
        <v>48</v>
      </c>
      <c r="F317" s="3">
        <v>472.66399999999999</v>
      </c>
      <c r="G317" s="3">
        <v>472.71</v>
      </c>
      <c r="H317" s="1" t="s">
        <v>20</v>
      </c>
      <c r="I317" s="13">
        <v>1</v>
      </c>
      <c r="J317" s="12" t="s">
        <v>1524</v>
      </c>
      <c r="K317" s="1"/>
      <c r="L317" s="12" t="s">
        <v>1523</v>
      </c>
      <c r="M317" s="1"/>
      <c r="N317" s="13">
        <v>12</v>
      </c>
      <c r="O317" s="12" t="s">
        <v>1523</v>
      </c>
      <c r="P317" s="13">
        <f>_xlfn.ISOWEEKNUM(U317)</f>
        <v>11</v>
      </c>
      <c r="Q317" s="1"/>
      <c r="R317" s="1" t="s">
        <v>11</v>
      </c>
      <c r="S317" s="1" t="s">
        <v>18</v>
      </c>
      <c r="T317" s="1" t="s">
        <v>419</v>
      </c>
      <c r="U317" s="12">
        <f>T317+(365*1)</f>
        <v>46094</v>
      </c>
      <c r="V317" s="12">
        <f>U317+60</f>
        <v>46154</v>
      </c>
      <c r="W317" s="13">
        <f ca="1">TODAY()-V317</f>
        <v>-112</v>
      </c>
      <c r="X317" s="2" t="s">
        <v>1522</v>
      </c>
    </row>
    <row r="318" spans="1:24" x14ac:dyDescent="0.25">
      <c r="A318" s="1" t="s">
        <v>350</v>
      </c>
      <c r="B318" s="1" t="s">
        <v>418</v>
      </c>
      <c r="C318" s="1" t="s">
        <v>9</v>
      </c>
      <c r="D318" s="1" t="s">
        <v>112</v>
      </c>
      <c r="E318" s="1" t="s">
        <v>48</v>
      </c>
      <c r="F318" s="3">
        <v>461.108</v>
      </c>
      <c r="G318" s="3">
        <v>461.108</v>
      </c>
      <c r="H318" s="1" t="s">
        <v>37</v>
      </c>
      <c r="I318" s="13">
        <v>1</v>
      </c>
      <c r="J318" s="12" t="s">
        <v>1524</v>
      </c>
      <c r="K318" s="1"/>
      <c r="L318" s="12" t="s">
        <v>1523</v>
      </c>
      <c r="M318" s="1"/>
      <c r="N318" s="13">
        <v>12</v>
      </c>
      <c r="O318" s="12" t="s">
        <v>1523</v>
      </c>
      <c r="P318" s="13">
        <f>_xlfn.ISOWEEKNUM(U318)</f>
        <v>11</v>
      </c>
      <c r="Q318" s="1"/>
      <c r="R318" s="1" t="s">
        <v>11</v>
      </c>
      <c r="S318" s="1"/>
      <c r="T318" s="1" t="s">
        <v>419</v>
      </c>
      <c r="U318" s="12">
        <f>T318+(365*1)</f>
        <v>46094</v>
      </c>
      <c r="V318" s="12">
        <f>U318+60</f>
        <v>46154</v>
      </c>
      <c r="W318" s="13">
        <f ca="1">TODAY()-V318</f>
        <v>-112</v>
      </c>
      <c r="X318" s="2" t="s">
        <v>1522</v>
      </c>
    </row>
    <row r="319" spans="1:24" x14ac:dyDescent="0.25">
      <c r="A319" s="1" t="s">
        <v>350</v>
      </c>
      <c r="B319" s="1" t="s">
        <v>418</v>
      </c>
      <c r="C319" s="1" t="s">
        <v>9</v>
      </c>
      <c r="D319" s="1" t="s">
        <v>115</v>
      </c>
      <c r="E319" s="1" t="s">
        <v>48</v>
      </c>
      <c r="F319" s="3">
        <v>461.19</v>
      </c>
      <c r="G319" s="3">
        <v>461.255</v>
      </c>
      <c r="H319" s="1" t="s">
        <v>10</v>
      </c>
      <c r="I319" s="13">
        <v>1</v>
      </c>
      <c r="J319" s="12" t="s">
        <v>1524</v>
      </c>
      <c r="K319" s="1"/>
      <c r="L319" s="12" t="s">
        <v>1523</v>
      </c>
      <c r="M319" s="1"/>
      <c r="N319" s="13">
        <v>12</v>
      </c>
      <c r="O319" s="12" t="s">
        <v>1523</v>
      </c>
      <c r="P319" s="13">
        <f>_xlfn.ISOWEEKNUM(U319)</f>
        <v>11</v>
      </c>
      <c r="Q319" s="1"/>
      <c r="R319" s="1" t="s">
        <v>11</v>
      </c>
      <c r="S319" s="1" t="s">
        <v>24</v>
      </c>
      <c r="T319" s="1" t="s">
        <v>419</v>
      </c>
      <c r="U319" s="12">
        <f>T319+(365*1)</f>
        <v>46094</v>
      </c>
      <c r="V319" s="12">
        <f>U319+60</f>
        <v>46154</v>
      </c>
      <c r="W319" s="13">
        <f ca="1">TODAY()-V319</f>
        <v>-112</v>
      </c>
      <c r="X319" s="2" t="s">
        <v>1522</v>
      </c>
    </row>
    <row r="320" spans="1:24" x14ac:dyDescent="0.25">
      <c r="A320" s="1" t="s">
        <v>350</v>
      </c>
      <c r="B320" s="1" t="s">
        <v>418</v>
      </c>
      <c r="C320" s="1" t="s">
        <v>9</v>
      </c>
      <c r="D320" s="1" t="s">
        <v>166</v>
      </c>
      <c r="E320" s="1" t="s">
        <v>48</v>
      </c>
      <c r="F320" s="3">
        <v>462.28300000000002</v>
      </c>
      <c r="G320" s="3">
        <v>462.34800000000001</v>
      </c>
      <c r="H320" s="1" t="s">
        <v>10</v>
      </c>
      <c r="I320" s="13">
        <v>1</v>
      </c>
      <c r="J320" s="12" t="s">
        <v>1524</v>
      </c>
      <c r="K320" s="1"/>
      <c r="L320" s="12" t="s">
        <v>1523</v>
      </c>
      <c r="M320" s="1"/>
      <c r="N320" s="13">
        <v>12</v>
      </c>
      <c r="O320" s="12" t="s">
        <v>1523</v>
      </c>
      <c r="P320" s="13">
        <f>_xlfn.ISOWEEKNUM(U320)</f>
        <v>11</v>
      </c>
      <c r="Q320" s="1"/>
      <c r="R320" s="1" t="s">
        <v>11</v>
      </c>
      <c r="S320" s="1" t="s">
        <v>18</v>
      </c>
      <c r="T320" s="1" t="s">
        <v>419</v>
      </c>
      <c r="U320" s="12">
        <f>T320+(365*1)</f>
        <v>46094</v>
      </c>
      <c r="V320" s="12">
        <f>U320+60</f>
        <v>46154</v>
      </c>
      <c r="W320" s="13">
        <f ca="1">TODAY()-V320</f>
        <v>-112</v>
      </c>
      <c r="X320" s="2" t="s">
        <v>1522</v>
      </c>
    </row>
    <row r="321" spans="1:24" x14ac:dyDescent="0.25">
      <c r="A321" s="1" t="s">
        <v>350</v>
      </c>
      <c r="B321" s="1" t="s">
        <v>418</v>
      </c>
      <c r="C321" s="1" t="s">
        <v>9</v>
      </c>
      <c r="D321" s="1" t="s">
        <v>167</v>
      </c>
      <c r="E321" s="1" t="s">
        <v>48</v>
      </c>
      <c r="F321" s="3">
        <v>462.36500000000001</v>
      </c>
      <c r="G321" s="3">
        <v>462.43099999999998</v>
      </c>
      <c r="H321" s="1" t="s">
        <v>421</v>
      </c>
      <c r="I321" s="13">
        <v>1</v>
      </c>
      <c r="J321" s="12" t="s">
        <v>1524</v>
      </c>
      <c r="K321" s="1"/>
      <c r="L321" s="12" t="s">
        <v>1523</v>
      </c>
      <c r="M321" s="1"/>
      <c r="N321" s="13">
        <v>12</v>
      </c>
      <c r="O321" s="12" t="s">
        <v>1523</v>
      </c>
      <c r="P321" s="13">
        <f>_xlfn.ISOWEEKNUM(U321)</f>
        <v>11</v>
      </c>
      <c r="Q321" s="1"/>
      <c r="R321" s="1" t="s">
        <v>11</v>
      </c>
      <c r="S321" s="1" t="s">
        <v>24</v>
      </c>
      <c r="T321" s="1" t="s">
        <v>419</v>
      </c>
      <c r="U321" s="12">
        <f>T321+(365*1)</f>
        <v>46094</v>
      </c>
      <c r="V321" s="12">
        <f>U321+60</f>
        <v>46154</v>
      </c>
      <c r="W321" s="13">
        <f ca="1">TODAY()-V321</f>
        <v>-112</v>
      </c>
      <c r="X321" s="2" t="s">
        <v>1522</v>
      </c>
    </row>
    <row r="322" spans="1:24" x14ac:dyDescent="0.25">
      <c r="A322" s="1" t="s">
        <v>350</v>
      </c>
      <c r="B322" s="1" t="s">
        <v>418</v>
      </c>
      <c r="C322" s="1" t="s">
        <v>25</v>
      </c>
      <c r="D322" s="1" t="s">
        <v>308</v>
      </c>
      <c r="E322" s="1" t="s">
        <v>48</v>
      </c>
      <c r="F322" s="3">
        <v>461.27499999999998</v>
      </c>
      <c r="G322" s="3">
        <v>461.32900000000001</v>
      </c>
      <c r="H322" s="1" t="s">
        <v>10</v>
      </c>
      <c r="I322" s="13">
        <v>1</v>
      </c>
      <c r="J322" s="12" t="s">
        <v>1524</v>
      </c>
      <c r="K322" s="1"/>
      <c r="L322" s="12" t="s">
        <v>1523</v>
      </c>
      <c r="M322" s="1"/>
      <c r="N322" s="13">
        <v>12</v>
      </c>
      <c r="O322" s="12" t="s">
        <v>1523</v>
      </c>
      <c r="P322" s="13">
        <f>_xlfn.ISOWEEKNUM(U322)</f>
        <v>11</v>
      </c>
      <c r="Q322" s="1"/>
      <c r="R322" s="1" t="s">
        <v>11</v>
      </c>
      <c r="S322" s="1"/>
      <c r="T322" s="1" t="s">
        <v>419</v>
      </c>
      <c r="U322" s="12">
        <f>T322+(365*1)</f>
        <v>46094</v>
      </c>
      <c r="V322" s="12">
        <f>U322+60</f>
        <v>46154</v>
      </c>
      <c r="W322" s="13">
        <f ca="1">TODAY()-V322</f>
        <v>-112</v>
      </c>
      <c r="X322" s="2" t="s">
        <v>1522</v>
      </c>
    </row>
    <row r="323" spans="1:24" x14ac:dyDescent="0.25">
      <c r="A323" s="1" t="s">
        <v>350</v>
      </c>
      <c r="B323" s="1" t="s">
        <v>418</v>
      </c>
      <c r="C323" s="1" t="s">
        <v>96</v>
      </c>
      <c r="D323" s="1" t="s">
        <v>407</v>
      </c>
      <c r="E323" s="1" t="s">
        <v>97</v>
      </c>
      <c r="F323" s="3">
        <v>461.34800000000001</v>
      </c>
      <c r="G323" s="3">
        <v>461.37700000000001</v>
      </c>
      <c r="H323" s="1" t="s">
        <v>95</v>
      </c>
      <c r="I323" s="13">
        <v>1</v>
      </c>
      <c r="J323" s="12" t="s">
        <v>1524</v>
      </c>
      <c r="K323" s="1"/>
      <c r="L323" s="12" t="s">
        <v>1523</v>
      </c>
      <c r="M323" s="1"/>
      <c r="N323" s="13" t="s">
        <v>1524</v>
      </c>
      <c r="O323" s="12" t="s">
        <v>1523</v>
      </c>
      <c r="P323" s="1"/>
      <c r="Q323" s="1"/>
      <c r="R323" s="1" t="s">
        <v>11</v>
      </c>
      <c r="S323" s="1" t="s">
        <v>24</v>
      </c>
      <c r="T323" s="1" t="s">
        <v>420</v>
      </c>
      <c r="U323" s="12">
        <f>T323+(365*3)</f>
        <v>44773</v>
      </c>
      <c r="V323" s="12">
        <f>U323+60</f>
        <v>44833</v>
      </c>
      <c r="W323" s="13">
        <f ca="1">TODAY()-V323</f>
        <v>1209</v>
      </c>
      <c r="X323" s="2" t="s">
        <v>1522</v>
      </c>
    </row>
    <row r="324" spans="1:24" x14ac:dyDescent="0.25">
      <c r="A324" s="1" t="s">
        <v>350</v>
      </c>
      <c r="B324" s="1" t="s">
        <v>418</v>
      </c>
      <c r="C324" s="1" t="s">
        <v>96</v>
      </c>
      <c r="D324" s="1" t="s">
        <v>410</v>
      </c>
      <c r="E324" s="1" t="s">
        <v>97</v>
      </c>
      <c r="F324" s="3">
        <v>462.15800000000002</v>
      </c>
      <c r="G324" s="3">
        <v>462.15800000000002</v>
      </c>
      <c r="H324" s="1" t="s">
        <v>20</v>
      </c>
      <c r="I324" s="13">
        <v>1</v>
      </c>
      <c r="J324" s="12" t="s">
        <v>1524</v>
      </c>
      <c r="K324" s="1"/>
      <c r="L324" s="12" t="s">
        <v>1523</v>
      </c>
      <c r="M324" s="1"/>
      <c r="N324" s="13" t="s">
        <v>1524</v>
      </c>
      <c r="O324" s="12" t="s">
        <v>1523</v>
      </c>
      <c r="P324" s="1"/>
      <c r="Q324" s="1"/>
      <c r="R324" s="1" t="s">
        <v>11</v>
      </c>
      <c r="S324" s="1"/>
      <c r="T324" s="1" t="s">
        <v>420</v>
      </c>
      <c r="U324" s="12">
        <f>T324+(365*3)</f>
        <v>44773</v>
      </c>
      <c r="V324" s="12">
        <f>U324+60</f>
        <v>44833</v>
      </c>
      <c r="W324" s="13">
        <f ca="1">TODAY()-V324</f>
        <v>1209</v>
      </c>
      <c r="X324" s="2" t="s">
        <v>1522</v>
      </c>
    </row>
    <row r="325" spans="1:24" x14ac:dyDescent="0.25">
      <c r="A325" s="1" t="s">
        <v>350</v>
      </c>
      <c r="B325" s="1" t="s">
        <v>418</v>
      </c>
      <c r="C325" s="1" t="s">
        <v>25</v>
      </c>
      <c r="D325" s="1" t="s">
        <v>310</v>
      </c>
      <c r="E325" s="1" t="s">
        <v>48</v>
      </c>
      <c r="F325" s="3">
        <v>462.20600000000002</v>
      </c>
      <c r="G325" s="3">
        <v>462.26299999999998</v>
      </c>
      <c r="H325" s="1" t="s">
        <v>20</v>
      </c>
      <c r="I325" s="13">
        <v>1</v>
      </c>
      <c r="J325" s="12" t="s">
        <v>1524</v>
      </c>
      <c r="K325" s="1"/>
      <c r="L325" s="12" t="s">
        <v>1523</v>
      </c>
      <c r="M325" s="1"/>
      <c r="N325" s="13">
        <v>12</v>
      </c>
      <c r="O325" s="12" t="s">
        <v>1523</v>
      </c>
      <c r="P325" s="13">
        <f>_xlfn.ISOWEEKNUM(U325)</f>
        <v>11</v>
      </c>
      <c r="Q325" s="1"/>
      <c r="R325" s="1" t="s">
        <v>11</v>
      </c>
      <c r="S325" s="1" t="s">
        <v>24</v>
      </c>
      <c r="T325" s="1" t="s">
        <v>419</v>
      </c>
      <c r="U325" s="12">
        <f>T325+(365*1)</f>
        <v>46094</v>
      </c>
      <c r="V325" s="12">
        <f>U325+60</f>
        <v>46154</v>
      </c>
      <c r="W325" s="13">
        <f ca="1">TODAY()-V325</f>
        <v>-112</v>
      </c>
      <c r="X325" s="2" t="s">
        <v>1522</v>
      </c>
    </row>
    <row r="326" spans="1:24" x14ac:dyDescent="0.25">
      <c r="A326" s="1" t="s">
        <v>350</v>
      </c>
      <c r="B326" s="1" t="s">
        <v>418</v>
      </c>
      <c r="C326" s="1" t="s">
        <v>96</v>
      </c>
      <c r="D326" s="1" t="s">
        <v>291</v>
      </c>
      <c r="E326" s="1" t="s">
        <v>97</v>
      </c>
      <c r="F326" s="3">
        <v>461.74599999999998</v>
      </c>
      <c r="G326" s="3">
        <v>461.77499999999998</v>
      </c>
      <c r="H326" s="1" t="s">
        <v>20</v>
      </c>
      <c r="I326" s="13">
        <v>1</v>
      </c>
      <c r="J326" s="12" t="s">
        <v>1524</v>
      </c>
      <c r="K326" s="1"/>
      <c r="L326" s="12" t="s">
        <v>1523</v>
      </c>
      <c r="M326" s="1"/>
      <c r="N326" s="13" t="s">
        <v>1524</v>
      </c>
      <c r="O326" s="12" t="s">
        <v>1523</v>
      </c>
      <c r="P326" s="1"/>
      <c r="Q326" s="1"/>
      <c r="R326" s="1" t="s">
        <v>11</v>
      </c>
      <c r="S326" s="1"/>
      <c r="T326" s="1" t="s">
        <v>420</v>
      </c>
      <c r="U326" s="12">
        <f>T326+(365*3)</f>
        <v>44773</v>
      </c>
      <c r="V326" s="12">
        <f>U326+60</f>
        <v>44833</v>
      </c>
      <c r="W326" s="13">
        <f ca="1">TODAY()-V326</f>
        <v>1209</v>
      </c>
      <c r="X326" s="2" t="s">
        <v>1522</v>
      </c>
    </row>
    <row r="327" spans="1:24" x14ac:dyDescent="0.25">
      <c r="A327" s="1" t="s">
        <v>350</v>
      </c>
      <c r="B327" s="1" t="s">
        <v>406</v>
      </c>
      <c r="C327" s="1" t="s">
        <v>270</v>
      </c>
      <c r="D327" s="1" t="s">
        <v>34</v>
      </c>
      <c r="E327" s="1" t="s">
        <v>51</v>
      </c>
      <c r="F327" s="3">
        <v>452.23099999999999</v>
      </c>
      <c r="G327" s="3">
        <v>452.23099999999999</v>
      </c>
      <c r="H327" s="1" t="s">
        <v>220</v>
      </c>
      <c r="I327" s="13">
        <v>1</v>
      </c>
      <c r="J327" s="12" t="s">
        <v>1524</v>
      </c>
      <c r="K327" s="1"/>
      <c r="L327" s="12" t="s">
        <v>1523</v>
      </c>
      <c r="M327" s="1"/>
      <c r="N327" s="13" t="s">
        <v>1524</v>
      </c>
      <c r="O327" s="12" t="s">
        <v>1523</v>
      </c>
      <c r="P327" s="1"/>
      <c r="Q327" s="1"/>
      <c r="R327" s="1" t="s">
        <v>11</v>
      </c>
      <c r="S327" s="1"/>
      <c r="T327" s="1"/>
      <c r="U327" s="12">
        <f>T327+(365*4)</f>
        <v>1460</v>
      </c>
      <c r="V327" s="12">
        <f>U327+60</f>
        <v>1520</v>
      </c>
      <c r="W327" s="13">
        <f ca="1">TODAY()-V327</f>
        <v>44522</v>
      </c>
      <c r="X327" s="2" t="s">
        <v>1522</v>
      </c>
    </row>
    <row r="328" spans="1:24" x14ac:dyDescent="0.25">
      <c r="A328" s="1" t="s">
        <v>350</v>
      </c>
      <c r="B328" s="1" t="s">
        <v>406</v>
      </c>
      <c r="C328" s="1" t="s">
        <v>106</v>
      </c>
      <c r="D328" s="1" t="s">
        <v>20</v>
      </c>
      <c r="E328" s="1" t="s">
        <v>51</v>
      </c>
      <c r="F328" s="3">
        <v>452.48700000000002</v>
      </c>
      <c r="G328" s="3">
        <v>452.48700000000002</v>
      </c>
      <c r="H328" s="1" t="s">
        <v>220</v>
      </c>
      <c r="I328" s="13">
        <v>1</v>
      </c>
      <c r="J328" s="12" t="s">
        <v>1524</v>
      </c>
      <c r="K328" s="1"/>
      <c r="L328" s="12" t="s">
        <v>1523</v>
      </c>
      <c r="M328" s="1"/>
      <c r="N328" s="13" t="s">
        <v>1524</v>
      </c>
      <c r="O328" s="12" t="s">
        <v>1523</v>
      </c>
      <c r="P328" s="1"/>
      <c r="Q328" s="1"/>
      <c r="R328" s="1" t="s">
        <v>11</v>
      </c>
      <c r="S328" s="1"/>
      <c r="T328" s="1" t="s">
        <v>408</v>
      </c>
      <c r="U328" s="12">
        <f>T328+(365*4)</f>
        <v>45137</v>
      </c>
      <c r="V328" s="12">
        <f>U328+60</f>
        <v>45197</v>
      </c>
      <c r="W328" s="13">
        <f ca="1">TODAY()-V328</f>
        <v>845</v>
      </c>
      <c r="X328" s="2" t="s">
        <v>1522</v>
      </c>
    </row>
    <row r="329" spans="1:24" x14ac:dyDescent="0.25">
      <c r="A329" s="1" t="s">
        <v>350</v>
      </c>
      <c r="B329" s="1" t="s">
        <v>406</v>
      </c>
      <c r="C329" s="1" t="s">
        <v>96</v>
      </c>
      <c r="D329" s="1" t="s">
        <v>10</v>
      </c>
      <c r="E329" s="1" t="s">
        <v>51</v>
      </c>
      <c r="F329" s="3">
        <v>452.51600000000002</v>
      </c>
      <c r="G329" s="3">
        <v>452.51600000000002</v>
      </c>
      <c r="H329" s="1" t="s">
        <v>220</v>
      </c>
      <c r="I329" s="13">
        <v>1</v>
      </c>
      <c r="J329" s="12" t="s">
        <v>1524</v>
      </c>
      <c r="K329" s="1"/>
      <c r="L329" s="12" t="s">
        <v>1523</v>
      </c>
      <c r="M329" s="1"/>
      <c r="N329" s="13" t="s">
        <v>1524</v>
      </c>
      <c r="O329" s="12" t="s">
        <v>1523</v>
      </c>
      <c r="P329" s="1"/>
      <c r="Q329" s="1"/>
      <c r="R329" s="1" t="s">
        <v>11</v>
      </c>
      <c r="S329" s="1"/>
      <c r="T329" s="1" t="s">
        <v>417</v>
      </c>
      <c r="U329" s="12">
        <f>T329+(365*4)</f>
        <v>45753</v>
      </c>
      <c r="V329" s="12">
        <f>U329+60</f>
        <v>45813</v>
      </c>
      <c r="W329" s="13">
        <f ca="1">TODAY()-V329</f>
        <v>229</v>
      </c>
      <c r="X329" s="2" t="s">
        <v>1522</v>
      </c>
    </row>
    <row r="330" spans="1:24" x14ac:dyDescent="0.25">
      <c r="A330" s="1" t="s">
        <v>350</v>
      </c>
      <c r="B330" s="1" t="s">
        <v>406</v>
      </c>
      <c r="C330" s="1" t="s">
        <v>96</v>
      </c>
      <c r="D330" s="1" t="s">
        <v>37</v>
      </c>
      <c r="E330" s="1" t="s">
        <v>51</v>
      </c>
      <c r="F330" s="3">
        <v>452.55399999999997</v>
      </c>
      <c r="G330" s="3">
        <v>452.55399999999997</v>
      </c>
      <c r="H330" s="1" t="s">
        <v>220</v>
      </c>
      <c r="I330" s="13">
        <v>1</v>
      </c>
      <c r="J330" s="12" t="s">
        <v>1524</v>
      </c>
      <c r="K330" s="1"/>
      <c r="L330" s="12" t="s">
        <v>1523</v>
      </c>
      <c r="M330" s="1"/>
      <c r="N330" s="13" t="s">
        <v>1524</v>
      </c>
      <c r="O330" s="12" t="s">
        <v>1523</v>
      </c>
      <c r="P330" s="1"/>
      <c r="Q330" s="1"/>
      <c r="R330" s="1" t="s">
        <v>11</v>
      </c>
      <c r="S330" s="1"/>
      <c r="T330" s="1" t="s">
        <v>417</v>
      </c>
      <c r="U330" s="12">
        <f>T330+(365*4)</f>
        <v>45753</v>
      </c>
      <c r="V330" s="12">
        <f>U330+60</f>
        <v>45813</v>
      </c>
      <c r="W330" s="13">
        <f ca="1">TODAY()-V330</f>
        <v>229</v>
      </c>
      <c r="X330" s="2" t="s">
        <v>1522</v>
      </c>
    </row>
    <row r="331" spans="1:24" x14ac:dyDescent="0.25">
      <c r="A331" s="1" t="s">
        <v>350</v>
      </c>
      <c r="B331" s="1" t="s">
        <v>406</v>
      </c>
      <c r="C331" s="1" t="s">
        <v>158</v>
      </c>
      <c r="D331" s="1" t="s">
        <v>163</v>
      </c>
      <c r="E331" s="1" t="s">
        <v>51</v>
      </c>
      <c r="F331" s="3">
        <v>452.69299999999998</v>
      </c>
      <c r="G331" s="3">
        <v>452.69299999999998</v>
      </c>
      <c r="H331" s="1" t="s">
        <v>220</v>
      </c>
      <c r="I331" s="13">
        <v>1</v>
      </c>
      <c r="J331" s="12" t="s">
        <v>1524</v>
      </c>
      <c r="K331" s="1"/>
      <c r="L331" s="12" t="s">
        <v>1523</v>
      </c>
      <c r="M331" s="1"/>
      <c r="N331" s="13" t="s">
        <v>1524</v>
      </c>
      <c r="O331" s="12" t="s">
        <v>1523</v>
      </c>
      <c r="P331" s="1"/>
      <c r="Q331" s="1"/>
      <c r="R331" s="1" t="s">
        <v>11</v>
      </c>
      <c r="S331" s="1"/>
      <c r="T331" s="1" t="s">
        <v>417</v>
      </c>
      <c r="U331" s="12">
        <f>T331+(365*4)</f>
        <v>45753</v>
      </c>
      <c r="V331" s="12">
        <f>U331+60</f>
        <v>45813</v>
      </c>
      <c r="W331" s="13">
        <f ca="1">TODAY()-V331</f>
        <v>229</v>
      </c>
      <c r="X331" s="2" t="s">
        <v>1522</v>
      </c>
    </row>
    <row r="332" spans="1:24" x14ac:dyDescent="0.25">
      <c r="A332" s="1" t="s">
        <v>350</v>
      </c>
      <c r="B332" s="1" t="s">
        <v>406</v>
      </c>
      <c r="C332" s="1" t="s">
        <v>282</v>
      </c>
      <c r="D332" s="1" t="s">
        <v>164</v>
      </c>
      <c r="E332" s="1" t="s">
        <v>51</v>
      </c>
      <c r="F332" s="3">
        <v>452.72199999999998</v>
      </c>
      <c r="G332" s="3">
        <v>452.72199999999998</v>
      </c>
      <c r="H332" s="1" t="s">
        <v>220</v>
      </c>
      <c r="I332" s="13">
        <v>1</v>
      </c>
      <c r="J332" s="12" t="s">
        <v>1524</v>
      </c>
      <c r="K332" s="1"/>
      <c r="L332" s="12" t="s">
        <v>1523</v>
      </c>
      <c r="M332" s="1"/>
      <c r="N332" s="13" t="s">
        <v>1524</v>
      </c>
      <c r="O332" s="12" t="s">
        <v>1523</v>
      </c>
      <c r="P332" s="1"/>
      <c r="Q332" s="1"/>
      <c r="R332" s="1" t="s">
        <v>11</v>
      </c>
      <c r="S332" s="1"/>
      <c r="T332" s="1" t="s">
        <v>417</v>
      </c>
      <c r="U332" s="12">
        <f>T332+(365*4)</f>
        <v>45753</v>
      </c>
      <c r="V332" s="12">
        <f>U332+60</f>
        <v>45813</v>
      </c>
      <c r="W332" s="13">
        <f ca="1">TODAY()-V332</f>
        <v>229</v>
      </c>
      <c r="X332" s="2" t="s">
        <v>1522</v>
      </c>
    </row>
    <row r="333" spans="1:24" x14ac:dyDescent="0.25">
      <c r="A333" s="1" t="s">
        <v>350</v>
      </c>
      <c r="B333" s="1" t="s">
        <v>406</v>
      </c>
      <c r="C333" s="1" t="s">
        <v>158</v>
      </c>
      <c r="D333" s="1" t="s">
        <v>197</v>
      </c>
      <c r="E333" s="1" t="s">
        <v>51</v>
      </c>
      <c r="F333" s="3">
        <v>452.75099999999998</v>
      </c>
      <c r="G333" s="3">
        <v>452.75099999999998</v>
      </c>
      <c r="H333" s="1" t="s">
        <v>220</v>
      </c>
      <c r="I333" s="13">
        <v>1</v>
      </c>
      <c r="J333" s="12" t="s">
        <v>1524</v>
      </c>
      <c r="K333" s="1"/>
      <c r="L333" s="12" t="s">
        <v>1523</v>
      </c>
      <c r="M333" s="1"/>
      <c r="N333" s="13" t="s">
        <v>1524</v>
      </c>
      <c r="O333" s="12" t="s">
        <v>1523</v>
      </c>
      <c r="P333" s="1"/>
      <c r="Q333" s="1"/>
      <c r="R333" s="1" t="s">
        <v>11</v>
      </c>
      <c r="S333" s="1"/>
      <c r="T333" s="1" t="s">
        <v>417</v>
      </c>
      <c r="U333" s="12">
        <f>T333+(365*4)</f>
        <v>45753</v>
      </c>
      <c r="V333" s="12">
        <f>U333+60</f>
        <v>45813</v>
      </c>
      <c r="W333" s="13">
        <f ca="1">TODAY()-V333</f>
        <v>229</v>
      </c>
      <c r="X333" s="2" t="s">
        <v>1522</v>
      </c>
    </row>
    <row r="334" spans="1:24" x14ac:dyDescent="0.25">
      <c r="A334" s="1" t="s">
        <v>350</v>
      </c>
      <c r="B334" s="1" t="s">
        <v>406</v>
      </c>
      <c r="C334" s="1" t="s">
        <v>96</v>
      </c>
      <c r="D334" s="1" t="s">
        <v>411</v>
      </c>
      <c r="E334" s="1" t="s">
        <v>51</v>
      </c>
      <c r="F334" s="3">
        <v>450.94</v>
      </c>
      <c r="G334" s="3">
        <v>450.96899999999999</v>
      </c>
      <c r="H334" s="1" t="s">
        <v>126</v>
      </c>
      <c r="I334" s="13">
        <v>1</v>
      </c>
      <c r="J334" s="12" t="s">
        <v>1524</v>
      </c>
      <c r="K334" s="1"/>
      <c r="L334" s="12" t="s">
        <v>1523</v>
      </c>
      <c r="M334" s="1"/>
      <c r="N334" s="13" t="s">
        <v>1524</v>
      </c>
      <c r="O334" s="12" t="s">
        <v>1523</v>
      </c>
      <c r="P334" s="1"/>
      <c r="Q334" s="1"/>
      <c r="R334" s="1" t="s">
        <v>11</v>
      </c>
      <c r="S334" s="1" t="s">
        <v>24</v>
      </c>
      <c r="T334" s="1" t="s">
        <v>408</v>
      </c>
      <c r="U334" s="12">
        <f>T334+(365*4)</f>
        <v>45137</v>
      </c>
      <c r="V334" s="12">
        <f>U334+60</f>
        <v>45197</v>
      </c>
      <c r="W334" s="13">
        <f ca="1">TODAY()-V334</f>
        <v>845</v>
      </c>
      <c r="X334" s="2" t="s">
        <v>1522</v>
      </c>
    </row>
    <row r="335" spans="1:24" x14ac:dyDescent="0.25">
      <c r="A335" s="1" t="s">
        <v>350</v>
      </c>
      <c r="B335" s="1" t="s">
        <v>406</v>
      </c>
      <c r="C335" s="1" t="s">
        <v>106</v>
      </c>
      <c r="D335" s="1" t="s">
        <v>217</v>
      </c>
      <c r="E335" s="1" t="s">
        <v>51</v>
      </c>
      <c r="F335" s="3">
        <v>450.98500000000001</v>
      </c>
      <c r="G335" s="3">
        <v>451.01400000000001</v>
      </c>
      <c r="H335" s="1" t="s">
        <v>209</v>
      </c>
      <c r="I335" s="13">
        <v>1</v>
      </c>
      <c r="J335" s="12" t="s">
        <v>1524</v>
      </c>
      <c r="K335" s="1"/>
      <c r="L335" s="12" t="s">
        <v>1523</v>
      </c>
      <c r="M335" s="1"/>
      <c r="N335" s="13" t="s">
        <v>1524</v>
      </c>
      <c r="O335" s="12" t="s">
        <v>1523</v>
      </c>
      <c r="P335" s="1"/>
      <c r="Q335" s="1"/>
      <c r="R335" s="1" t="s">
        <v>11</v>
      </c>
      <c r="S335" s="1" t="s">
        <v>18</v>
      </c>
      <c r="T335" s="1" t="s">
        <v>408</v>
      </c>
      <c r="U335" s="12">
        <f>T335+(365*4)</f>
        <v>45137</v>
      </c>
      <c r="V335" s="12">
        <f>U335+60</f>
        <v>45197</v>
      </c>
      <c r="W335" s="13">
        <f ca="1">TODAY()-V335</f>
        <v>845</v>
      </c>
      <c r="X335" s="2" t="s">
        <v>1522</v>
      </c>
    </row>
    <row r="336" spans="1:24" x14ac:dyDescent="0.25">
      <c r="A336" s="1" t="s">
        <v>350</v>
      </c>
      <c r="B336" s="1" t="s">
        <v>406</v>
      </c>
      <c r="C336" s="1" t="s">
        <v>106</v>
      </c>
      <c r="D336" s="1" t="s">
        <v>215</v>
      </c>
      <c r="E336" s="1" t="s">
        <v>51</v>
      </c>
      <c r="F336" s="3">
        <v>451.09300000000002</v>
      </c>
      <c r="G336" s="3">
        <v>451.09300000000002</v>
      </c>
      <c r="H336" s="1" t="s">
        <v>209</v>
      </c>
      <c r="I336" s="13">
        <v>1</v>
      </c>
      <c r="J336" s="12" t="s">
        <v>1524</v>
      </c>
      <c r="K336" s="1"/>
      <c r="L336" s="12" t="s">
        <v>1523</v>
      </c>
      <c r="M336" s="1"/>
      <c r="N336" s="13" t="s">
        <v>1524</v>
      </c>
      <c r="O336" s="12" t="s">
        <v>1523</v>
      </c>
      <c r="P336" s="1"/>
      <c r="Q336" s="1"/>
      <c r="R336" s="1" t="s">
        <v>11</v>
      </c>
      <c r="S336" s="1"/>
      <c r="T336" s="1" t="s">
        <v>408</v>
      </c>
      <c r="U336" s="12">
        <f>T336+(365*4)</f>
        <v>45137</v>
      </c>
      <c r="V336" s="12">
        <f>U336+60</f>
        <v>45197</v>
      </c>
      <c r="W336" s="13">
        <f ca="1">TODAY()-V336</f>
        <v>845</v>
      </c>
      <c r="X336" s="2" t="s">
        <v>1522</v>
      </c>
    </row>
    <row r="337" spans="1:24" x14ac:dyDescent="0.25">
      <c r="A337" s="1" t="s">
        <v>350</v>
      </c>
      <c r="B337" s="1" t="s">
        <v>406</v>
      </c>
      <c r="C337" s="1" t="s">
        <v>96</v>
      </c>
      <c r="D337" s="1" t="s">
        <v>213</v>
      </c>
      <c r="E337" s="1" t="s">
        <v>51</v>
      </c>
      <c r="F337" s="3">
        <v>451.03399999999999</v>
      </c>
      <c r="G337" s="3">
        <v>451.06299999999999</v>
      </c>
      <c r="H337" s="1" t="s">
        <v>204</v>
      </c>
      <c r="I337" s="13">
        <v>1</v>
      </c>
      <c r="J337" s="12" t="s">
        <v>1524</v>
      </c>
      <c r="K337" s="1"/>
      <c r="L337" s="12" t="s">
        <v>1523</v>
      </c>
      <c r="M337" s="1"/>
      <c r="N337" s="13" t="s">
        <v>1524</v>
      </c>
      <c r="O337" s="12" t="s">
        <v>1523</v>
      </c>
      <c r="P337" s="1"/>
      <c r="Q337" s="1"/>
      <c r="R337" s="1" t="s">
        <v>11</v>
      </c>
      <c r="S337" s="1" t="s">
        <v>18</v>
      </c>
      <c r="T337" s="1" t="s">
        <v>408</v>
      </c>
      <c r="U337" s="12">
        <f>T337+(365*4)</f>
        <v>45137</v>
      </c>
      <c r="V337" s="12">
        <f>U337+60</f>
        <v>45197</v>
      </c>
      <c r="W337" s="13">
        <f ca="1">TODAY()-V337</f>
        <v>845</v>
      </c>
      <c r="X337" s="2" t="s">
        <v>1522</v>
      </c>
    </row>
    <row r="338" spans="1:24" x14ac:dyDescent="0.25">
      <c r="A338" s="1" t="s">
        <v>350</v>
      </c>
      <c r="B338" s="1" t="s">
        <v>406</v>
      </c>
      <c r="C338" s="1" t="s">
        <v>96</v>
      </c>
      <c r="D338" s="1" t="s">
        <v>370</v>
      </c>
      <c r="E338" s="1" t="s">
        <v>51</v>
      </c>
      <c r="F338" s="3">
        <v>450.00099999999998</v>
      </c>
      <c r="G338" s="3">
        <v>450.00099999999998</v>
      </c>
      <c r="H338" s="1" t="s">
        <v>37</v>
      </c>
      <c r="I338" s="13">
        <v>1</v>
      </c>
      <c r="J338" s="12" t="s">
        <v>1524</v>
      </c>
      <c r="K338" s="1"/>
      <c r="L338" s="12" t="s">
        <v>1523</v>
      </c>
      <c r="M338" s="1"/>
      <c r="N338" s="13" t="s">
        <v>1524</v>
      </c>
      <c r="O338" s="12" t="s">
        <v>1523</v>
      </c>
      <c r="P338" s="1"/>
      <c r="Q338" s="1"/>
      <c r="R338" s="1" t="s">
        <v>11</v>
      </c>
      <c r="S338" s="1"/>
      <c r="T338" s="1" t="s">
        <v>408</v>
      </c>
      <c r="U338" s="12">
        <f>T338+(365*4)</f>
        <v>45137</v>
      </c>
      <c r="V338" s="12">
        <f>U338+60</f>
        <v>45197</v>
      </c>
      <c r="W338" s="13">
        <f ca="1">TODAY()-V338</f>
        <v>845</v>
      </c>
      <c r="X338" s="2" t="s">
        <v>1522</v>
      </c>
    </row>
    <row r="339" spans="1:24" x14ac:dyDescent="0.25">
      <c r="A339" s="1" t="s">
        <v>350</v>
      </c>
      <c r="B339" s="1" t="s">
        <v>406</v>
      </c>
      <c r="C339" s="1" t="s">
        <v>96</v>
      </c>
      <c r="D339" s="1" t="s">
        <v>409</v>
      </c>
      <c r="E339" s="1" t="s">
        <v>51</v>
      </c>
      <c r="F339" s="3">
        <v>450.041</v>
      </c>
      <c r="G339" s="3">
        <v>450.041</v>
      </c>
      <c r="H339" s="1" t="s">
        <v>163</v>
      </c>
      <c r="I339" s="13">
        <v>1</v>
      </c>
      <c r="J339" s="12" t="s">
        <v>1524</v>
      </c>
      <c r="K339" s="1"/>
      <c r="L339" s="12" t="s">
        <v>1523</v>
      </c>
      <c r="M339" s="1"/>
      <c r="N339" s="13" t="s">
        <v>1524</v>
      </c>
      <c r="O339" s="12" t="s">
        <v>1523</v>
      </c>
      <c r="P339" s="1"/>
      <c r="Q339" s="1"/>
      <c r="R339" s="1" t="s">
        <v>11</v>
      </c>
      <c r="S339" s="1"/>
      <c r="T339" s="1" t="s">
        <v>408</v>
      </c>
      <c r="U339" s="12">
        <f>T339+(365*4)</f>
        <v>45137</v>
      </c>
      <c r="V339" s="12">
        <f>U339+60</f>
        <v>45197</v>
      </c>
      <c r="W339" s="13">
        <f ca="1">TODAY()-V339</f>
        <v>845</v>
      </c>
      <c r="X339" s="2" t="s">
        <v>1522</v>
      </c>
    </row>
    <row r="340" spans="1:24" x14ac:dyDescent="0.25">
      <c r="A340" s="1" t="s">
        <v>350</v>
      </c>
      <c r="B340" s="1" t="s">
        <v>406</v>
      </c>
      <c r="C340" s="1" t="s">
        <v>96</v>
      </c>
      <c r="D340" s="1" t="s">
        <v>416</v>
      </c>
      <c r="E340" s="1" t="s">
        <v>51</v>
      </c>
      <c r="F340" s="3">
        <v>451.70299999999997</v>
      </c>
      <c r="G340" s="3">
        <v>451.70299999999997</v>
      </c>
      <c r="H340" s="1" t="s">
        <v>220</v>
      </c>
      <c r="I340" s="13">
        <v>1</v>
      </c>
      <c r="J340" s="12" t="s">
        <v>1524</v>
      </c>
      <c r="K340" s="1"/>
      <c r="L340" s="12" t="s">
        <v>1523</v>
      </c>
      <c r="M340" s="1"/>
      <c r="N340" s="13" t="s">
        <v>1524</v>
      </c>
      <c r="O340" s="12" t="s">
        <v>1523</v>
      </c>
      <c r="P340" s="1"/>
      <c r="Q340" s="1"/>
      <c r="R340" s="1" t="s">
        <v>11</v>
      </c>
      <c r="S340" s="1"/>
      <c r="T340" s="1" t="s">
        <v>408</v>
      </c>
      <c r="U340" s="12">
        <f>T340+(365*4)</f>
        <v>45137</v>
      </c>
      <c r="V340" s="12">
        <f>U340+60</f>
        <v>45197</v>
      </c>
      <c r="W340" s="13">
        <f ca="1">TODAY()-V340</f>
        <v>845</v>
      </c>
      <c r="X340" s="2" t="s">
        <v>1522</v>
      </c>
    </row>
    <row r="341" spans="1:24" x14ac:dyDescent="0.25">
      <c r="A341" s="1" t="s">
        <v>350</v>
      </c>
      <c r="B341" s="1" t="s">
        <v>406</v>
      </c>
      <c r="C341" s="1" t="s">
        <v>9</v>
      </c>
      <c r="D341" s="1" t="s">
        <v>112</v>
      </c>
      <c r="E341" s="1" t="s">
        <v>48</v>
      </c>
      <c r="F341" s="3">
        <v>449.45299999999997</v>
      </c>
      <c r="G341" s="3">
        <v>449.45299999999997</v>
      </c>
      <c r="H341" s="1" t="s">
        <v>34</v>
      </c>
      <c r="I341" s="13">
        <v>1</v>
      </c>
      <c r="J341" s="12" t="s">
        <v>1524</v>
      </c>
      <c r="K341" s="1"/>
      <c r="L341" s="12" t="s">
        <v>1523</v>
      </c>
      <c r="M341" s="1"/>
      <c r="N341" s="13">
        <v>12</v>
      </c>
      <c r="O341" s="12" t="s">
        <v>1523</v>
      </c>
      <c r="P341" s="13">
        <f>_xlfn.ISOWEEKNUM(U341)</f>
        <v>11</v>
      </c>
      <c r="Q341" s="1"/>
      <c r="R341" s="1" t="s">
        <v>11</v>
      </c>
      <c r="S341" s="1"/>
      <c r="T341" s="1" t="s">
        <v>341</v>
      </c>
      <c r="U341" s="12">
        <f>T341+(365*1)</f>
        <v>46093</v>
      </c>
      <c r="V341" s="12">
        <f>U341+60</f>
        <v>46153</v>
      </c>
      <c r="W341" s="13">
        <f ca="1">TODAY()-V341</f>
        <v>-111</v>
      </c>
      <c r="X341" s="2" t="s">
        <v>1522</v>
      </c>
    </row>
    <row r="342" spans="1:24" x14ac:dyDescent="0.25">
      <c r="A342" s="1" t="s">
        <v>350</v>
      </c>
      <c r="B342" s="1" t="s">
        <v>406</v>
      </c>
      <c r="C342" s="1" t="s">
        <v>9</v>
      </c>
      <c r="D342" s="1" t="s">
        <v>115</v>
      </c>
      <c r="E342" s="1" t="s">
        <v>48</v>
      </c>
      <c r="F342" s="3">
        <v>449.53500000000003</v>
      </c>
      <c r="G342" s="3">
        <v>449.601</v>
      </c>
      <c r="H342" s="1" t="s">
        <v>20</v>
      </c>
      <c r="I342" s="13">
        <v>1</v>
      </c>
      <c r="J342" s="12" t="s">
        <v>1524</v>
      </c>
      <c r="K342" s="1"/>
      <c r="L342" s="12" t="s">
        <v>1523</v>
      </c>
      <c r="M342" s="1"/>
      <c r="N342" s="13">
        <v>12</v>
      </c>
      <c r="O342" s="12" t="s">
        <v>1523</v>
      </c>
      <c r="P342" s="13">
        <f>_xlfn.ISOWEEKNUM(U342)</f>
        <v>11</v>
      </c>
      <c r="Q342" s="1"/>
      <c r="R342" s="1" t="s">
        <v>11</v>
      </c>
      <c r="S342" s="1" t="s">
        <v>18</v>
      </c>
      <c r="T342" s="1" t="s">
        <v>341</v>
      </c>
      <c r="U342" s="12">
        <f>T342+(365*1)</f>
        <v>46093</v>
      </c>
      <c r="V342" s="12">
        <f>U342+60</f>
        <v>46153</v>
      </c>
      <c r="W342" s="13">
        <f ca="1">TODAY()-V342</f>
        <v>-111</v>
      </c>
      <c r="X342" s="2" t="s">
        <v>1522</v>
      </c>
    </row>
    <row r="343" spans="1:24" x14ac:dyDescent="0.25">
      <c r="A343" s="1" t="s">
        <v>350</v>
      </c>
      <c r="B343" s="1" t="s">
        <v>406</v>
      </c>
      <c r="C343" s="1" t="s">
        <v>9</v>
      </c>
      <c r="D343" s="1" t="s">
        <v>166</v>
      </c>
      <c r="E343" s="1" t="s">
        <v>48</v>
      </c>
      <c r="F343" s="3">
        <v>450.78300000000002</v>
      </c>
      <c r="G343" s="3">
        <v>450.78300000000002</v>
      </c>
      <c r="H343" s="1" t="s">
        <v>20</v>
      </c>
      <c r="I343" s="13">
        <v>1</v>
      </c>
      <c r="J343" s="12" t="s">
        <v>1524</v>
      </c>
      <c r="K343" s="1"/>
      <c r="L343" s="12" t="s">
        <v>1523</v>
      </c>
      <c r="M343" s="1"/>
      <c r="N343" s="13">
        <v>12</v>
      </c>
      <c r="O343" s="12" t="s">
        <v>1523</v>
      </c>
      <c r="P343" s="13">
        <f>_xlfn.ISOWEEKNUM(U343)</f>
        <v>11</v>
      </c>
      <c r="Q343" s="1"/>
      <c r="R343" s="1" t="s">
        <v>11</v>
      </c>
      <c r="S343" s="1"/>
      <c r="T343" s="1" t="s">
        <v>341</v>
      </c>
      <c r="U343" s="12">
        <f>T343+(365*1)</f>
        <v>46093</v>
      </c>
      <c r="V343" s="12">
        <f>U343+60</f>
        <v>46153</v>
      </c>
      <c r="W343" s="13">
        <f ca="1">TODAY()-V343</f>
        <v>-111</v>
      </c>
      <c r="X343" s="2" t="s">
        <v>1522</v>
      </c>
    </row>
    <row r="344" spans="1:24" x14ac:dyDescent="0.25">
      <c r="A344" s="1" t="s">
        <v>350</v>
      </c>
      <c r="B344" s="1" t="s">
        <v>406</v>
      </c>
      <c r="C344" s="1" t="s">
        <v>9</v>
      </c>
      <c r="D344" s="1" t="s">
        <v>167</v>
      </c>
      <c r="E344" s="1" t="s">
        <v>48</v>
      </c>
      <c r="F344" s="3">
        <v>450.86599999999999</v>
      </c>
      <c r="G344" s="3">
        <v>450.93099999999998</v>
      </c>
      <c r="H344" s="1" t="s">
        <v>34</v>
      </c>
      <c r="I344" s="13">
        <v>1</v>
      </c>
      <c r="J344" s="12" t="s">
        <v>1524</v>
      </c>
      <c r="K344" s="1"/>
      <c r="L344" s="12" t="s">
        <v>1523</v>
      </c>
      <c r="M344" s="1"/>
      <c r="N344" s="13">
        <v>12</v>
      </c>
      <c r="O344" s="12" t="s">
        <v>1523</v>
      </c>
      <c r="P344" s="13">
        <f>_xlfn.ISOWEEKNUM(U344)</f>
        <v>11</v>
      </c>
      <c r="Q344" s="1"/>
      <c r="R344" s="1" t="s">
        <v>11</v>
      </c>
      <c r="S344" s="1" t="s">
        <v>24</v>
      </c>
      <c r="T344" s="1" t="s">
        <v>341</v>
      </c>
      <c r="U344" s="12">
        <f>T344+(365*1)</f>
        <v>46093</v>
      </c>
      <c r="V344" s="12">
        <f>U344+60</f>
        <v>46153</v>
      </c>
      <c r="W344" s="13">
        <f ca="1">TODAY()-V344</f>
        <v>-111</v>
      </c>
      <c r="X344" s="2" t="s">
        <v>1522</v>
      </c>
    </row>
    <row r="345" spans="1:24" x14ac:dyDescent="0.25">
      <c r="A345" s="1" t="s">
        <v>350</v>
      </c>
      <c r="B345" s="1" t="s">
        <v>406</v>
      </c>
      <c r="C345" s="1" t="s">
        <v>25</v>
      </c>
      <c r="D345" s="1" t="s">
        <v>308</v>
      </c>
      <c r="E345" s="1" t="s">
        <v>48</v>
      </c>
      <c r="F345" s="3">
        <v>449.77199999999999</v>
      </c>
      <c r="G345" s="3">
        <v>449.77199999999999</v>
      </c>
      <c r="H345" s="1" t="s">
        <v>20</v>
      </c>
      <c r="I345" s="13">
        <v>1</v>
      </c>
      <c r="J345" s="12" t="s">
        <v>1524</v>
      </c>
      <c r="K345" s="1"/>
      <c r="L345" s="12" t="s">
        <v>1523</v>
      </c>
      <c r="M345" s="1"/>
      <c r="N345" s="13">
        <v>12</v>
      </c>
      <c r="O345" s="12" t="s">
        <v>1523</v>
      </c>
      <c r="P345" s="13">
        <f>_xlfn.ISOWEEKNUM(U345)</f>
        <v>11</v>
      </c>
      <c r="Q345" s="1"/>
      <c r="R345" s="1" t="s">
        <v>11</v>
      </c>
      <c r="S345" s="1"/>
      <c r="T345" s="1" t="s">
        <v>341</v>
      </c>
      <c r="U345" s="12">
        <f>T345+(365*1)</f>
        <v>46093</v>
      </c>
      <c r="V345" s="12">
        <f>U345+60</f>
        <v>46153</v>
      </c>
      <c r="W345" s="13">
        <f ca="1">TODAY()-V345</f>
        <v>-111</v>
      </c>
      <c r="X345" s="2" t="s">
        <v>1522</v>
      </c>
    </row>
    <row r="346" spans="1:24" x14ac:dyDescent="0.25">
      <c r="A346" s="1" t="s">
        <v>350</v>
      </c>
      <c r="B346" s="1" t="s">
        <v>406</v>
      </c>
      <c r="C346" s="1" t="s">
        <v>96</v>
      </c>
      <c r="D346" s="1" t="s">
        <v>407</v>
      </c>
      <c r="E346" s="1" t="s">
        <v>97</v>
      </c>
      <c r="F346" s="3">
        <v>449.84</v>
      </c>
      <c r="G346" s="3">
        <v>449.86900000000003</v>
      </c>
      <c r="H346" s="1" t="s">
        <v>10</v>
      </c>
      <c r="I346" s="13">
        <v>1</v>
      </c>
      <c r="J346" s="12" t="s">
        <v>1524</v>
      </c>
      <c r="K346" s="1"/>
      <c r="L346" s="12" t="s">
        <v>1523</v>
      </c>
      <c r="M346" s="1"/>
      <c r="N346" s="13" t="s">
        <v>1524</v>
      </c>
      <c r="O346" s="12" t="s">
        <v>1523</v>
      </c>
      <c r="P346" s="1"/>
      <c r="Q346" s="1"/>
      <c r="R346" s="1" t="s">
        <v>11</v>
      </c>
      <c r="S346" s="1" t="s">
        <v>24</v>
      </c>
      <c r="T346" s="1" t="s">
        <v>408</v>
      </c>
      <c r="U346" s="12">
        <f>T346+(365*3)</f>
        <v>44772</v>
      </c>
      <c r="V346" s="12">
        <f>U346+60</f>
        <v>44832</v>
      </c>
      <c r="W346" s="13">
        <f ca="1">TODAY()-V346</f>
        <v>1210</v>
      </c>
      <c r="X346" s="2" t="s">
        <v>1522</v>
      </c>
    </row>
    <row r="347" spans="1:24" x14ac:dyDescent="0.25">
      <c r="A347" s="1" t="s">
        <v>350</v>
      </c>
      <c r="B347" s="1" t="s">
        <v>406</v>
      </c>
      <c r="C347" s="1" t="s">
        <v>96</v>
      </c>
      <c r="D347" s="1" t="s">
        <v>410</v>
      </c>
      <c r="E347" s="1" t="s">
        <v>97</v>
      </c>
      <c r="F347" s="3">
        <v>450.63200000000001</v>
      </c>
      <c r="G347" s="3">
        <v>450.63200000000001</v>
      </c>
      <c r="H347" s="1" t="s">
        <v>10</v>
      </c>
      <c r="I347" s="13">
        <v>1</v>
      </c>
      <c r="J347" s="12" t="s">
        <v>1524</v>
      </c>
      <c r="K347" s="1"/>
      <c r="L347" s="12" t="s">
        <v>1523</v>
      </c>
      <c r="M347" s="1"/>
      <c r="N347" s="13" t="s">
        <v>1524</v>
      </c>
      <c r="O347" s="12" t="s">
        <v>1523</v>
      </c>
      <c r="P347" s="1"/>
      <c r="Q347" s="1"/>
      <c r="R347" s="1" t="s">
        <v>11</v>
      </c>
      <c r="S347" s="1"/>
      <c r="T347" s="1" t="s">
        <v>408</v>
      </c>
      <c r="U347" s="12">
        <f>T347+(365*3)</f>
        <v>44772</v>
      </c>
      <c r="V347" s="12">
        <f>U347+60</f>
        <v>44832</v>
      </c>
      <c r="W347" s="13">
        <f ca="1">TODAY()-V347</f>
        <v>1210</v>
      </c>
      <c r="X347" s="2" t="s">
        <v>1522</v>
      </c>
    </row>
    <row r="348" spans="1:24" x14ac:dyDescent="0.25">
      <c r="A348" s="1" t="s">
        <v>350</v>
      </c>
      <c r="B348" s="1" t="s">
        <v>406</v>
      </c>
      <c r="C348" s="1" t="s">
        <v>25</v>
      </c>
      <c r="D348" s="1" t="s">
        <v>310</v>
      </c>
      <c r="E348" s="1" t="s">
        <v>48</v>
      </c>
      <c r="F348" s="3">
        <v>450.673</v>
      </c>
      <c r="G348" s="3">
        <v>450.72699999999998</v>
      </c>
      <c r="H348" s="1" t="s">
        <v>20</v>
      </c>
      <c r="I348" s="13">
        <v>1</v>
      </c>
      <c r="J348" s="12" t="s">
        <v>1524</v>
      </c>
      <c r="K348" s="1"/>
      <c r="L348" s="12" t="s">
        <v>1523</v>
      </c>
      <c r="M348" s="1"/>
      <c r="N348" s="13">
        <v>12</v>
      </c>
      <c r="O348" s="12" t="s">
        <v>1523</v>
      </c>
      <c r="P348" s="13">
        <f>_xlfn.ISOWEEKNUM(U348)</f>
        <v>11</v>
      </c>
      <c r="Q348" s="1"/>
      <c r="R348" s="1" t="s">
        <v>11</v>
      </c>
      <c r="S348" s="1" t="s">
        <v>24</v>
      </c>
      <c r="T348" s="1" t="s">
        <v>341</v>
      </c>
      <c r="U348" s="12">
        <f>T348+(365*1)</f>
        <v>46093</v>
      </c>
      <c r="V348" s="12">
        <f>U348+60</f>
        <v>46153</v>
      </c>
      <c r="W348" s="13">
        <f ca="1">TODAY()-V348</f>
        <v>-111</v>
      </c>
      <c r="X348" s="2" t="s">
        <v>1522</v>
      </c>
    </row>
    <row r="349" spans="1:24" x14ac:dyDescent="0.25">
      <c r="A349" s="1" t="s">
        <v>350</v>
      </c>
      <c r="B349" s="1" t="s">
        <v>406</v>
      </c>
      <c r="C349" s="1" t="s">
        <v>28</v>
      </c>
      <c r="D349" s="1" t="s">
        <v>291</v>
      </c>
      <c r="E349" s="1" t="s">
        <v>97</v>
      </c>
      <c r="F349" s="3">
        <v>449.96100000000001</v>
      </c>
      <c r="G349" s="3">
        <v>449.96100000000001</v>
      </c>
      <c r="H349" s="1" t="s">
        <v>10</v>
      </c>
      <c r="I349" s="13">
        <v>1</v>
      </c>
      <c r="J349" s="12" t="s">
        <v>1524</v>
      </c>
      <c r="K349" s="1"/>
      <c r="L349" s="12" t="s">
        <v>1523</v>
      </c>
      <c r="M349" s="1"/>
      <c r="N349" s="13" t="s">
        <v>1524</v>
      </c>
      <c r="O349" s="12" t="s">
        <v>1523</v>
      </c>
      <c r="P349" s="1"/>
      <c r="Q349" s="1"/>
      <c r="R349" s="1" t="s">
        <v>11</v>
      </c>
      <c r="S349" s="1"/>
      <c r="T349" s="1" t="s">
        <v>408</v>
      </c>
      <c r="U349" s="12">
        <f>T349+(365*3)</f>
        <v>44772</v>
      </c>
      <c r="V349" s="12">
        <f>U349+60</f>
        <v>44832</v>
      </c>
      <c r="W349" s="13">
        <f ca="1">TODAY()-V349</f>
        <v>1210</v>
      </c>
      <c r="X349" s="2" t="s">
        <v>1522</v>
      </c>
    </row>
    <row r="350" spans="1:24" x14ac:dyDescent="0.25">
      <c r="A350" s="1" t="s">
        <v>350</v>
      </c>
      <c r="B350" s="1" t="s">
        <v>406</v>
      </c>
      <c r="C350" s="1" t="s">
        <v>65</v>
      </c>
      <c r="D350" s="1" t="s">
        <v>412</v>
      </c>
      <c r="E350" s="1" t="s">
        <v>48</v>
      </c>
      <c r="F350" s="3">
        <v>450.97</v>
      </c>
      <c r="G350" s="3">
        <v>451.00400000000002</v>
      </c>
      <c r="H350" s="1" t="s">
        <v>34</v>
      </c>
      <c r="I350" s="13">
        <v>1</v>
      </c>
      <c r="J350" s="12" t="s">
        <v>1524</v>
      </c>
      <c r="K350" s="1"/>
      <c r="L350" s="12" t="s">
        <v>1523</v>
      </c>
      <c r="M350" s="1"/>
      <c r="N350" s="13">
        <v>12</v>
      </c>
      <c r="O350" s="12" t="s">
        <v>1523</v>
      </c>
      <c r="P350" s="13">
        <f>_xlfn.ISOWEEKNUM(U350)</f>
        <v>11</v>
      </c>
      <c r="Q350" s="1"/>
      <c r="R350" s="1" t="s">
        <v>11</v>
      </c>
      <c r="S350" s="1" t="s">
        <v>24</v>
      </c>
      <c r="T350" s="1" t="s">
        <v>341</v>
      </c>
      <c r="U350" s="12">
        <f>T350+(365*1)</f>
        <v>46093</v>
      </c>
      <c r="V350" s="12">
        <f>U350+60</f>
        <v>46153</v>
      </c>
      <c r="W350" s="13">
        <f ca="1">TODAY()-V350</f>
        <v>-111</v>
      </c>
      <c r="X350" s="2" t="s">
        <v>1522</v>
      </c>
    </row>
    <row r="351" spans="1:24" x14ac:dyDescent="0.25">
      <c r="A351" s="1" t="s">
        <v>350</v>
      </c>
      <c r="B351" s="1" t="s">
        <v>406</v>
      </c>
      <c r="C351" s="1" t="s">
        <v>96</v>
      </c>
      <c r="D351" s="1" t="s">
        <v>414</v>
      </c>
      <c r="E351" s="1" t="s">
        <v>51</v>
      </c>
      <c r="F351" s="3">
        <v>451.01400000000001</v>
      </c>
      <c r="G351" s="3">
        <v>451.04300000000001</v>
      </c>
      <c r="H351" s="1" t="s">
        <v>413</v>
      </c>
      <c r="I351" s="13">
        <v>1</v>
      </c>
      <c r="J351" s="12" t="s">
        <v>1524</v>
      </c>
      <c r="K351" s="1"/>
      <c r="L351" s="12" t="s">
        <v>1523</v>
      </c>
      <c r="M351" s="1"/>
      <c r="N351" s="13" t="s">
        <v>1524</v>
      </c>
      <c r="O351" s="12" t="s">
        <v>1523</v>
      </c>
      <c r="P351" s="1"/>
      <c r="Q351" s="1"/>
      <c r="R351" s="1" t="s">
        <v>11</v>
      </c>
      <c r="S351" s="1" t="s">
        <v>18</v>
      </c>
      <c r="T351" s="1" t="s">
        <v>408</v>
      </c>
      <c r="U351" s="12">
        <f>T351+(365*4)</f>
        <v>45137</v>
      </c>
      <c r="V351" s="12">
        <f>U351+60</f>
        <v>45197</v>
      </c>
      <c r="W351" s="13">
        <f ca="1">TODAY()-V351</f>
        <v>845</v>
      </c>
      <c r="X351" s="2" t="s">
        <v>1522</v>
      </c>
    </row>
    <row r="352" spans="1:24" x14ac:dyDescent="0.25">
      <c r="A352" s="1" t="s">
        <v>350</v>
      </c>
      <c r="B352" s="1" t="s">
        <v>406</v>
      </c>
      <c r="C352" s="1" t="s">
        <v>106</v>
      </c>
      <c r="D352" s="1" t="s">
        <v>415</v>
      </c>
      <c r="E352" s="1" t="s">
        <v>51</v>
      </c>
      <c r="F352" s="3">
        <v>451.06400000000002</v>
      </c>
      <c r="G352" s="3">
        <v>451.09300000000002</v>
      </c>
      <c r="H352" s="1" t="s">
        <v>209</v>
      </c>
      <c r="I352" s="13">
        <v>1</v>
      </c>
      <c r="J352" s="12" t="s">
        <v>1524</v>
      </c>
      <c r="K352" s="1"/>
      <c r="L352" s="12" t="s">
        <v>1523</v>
      </c>
      <c r="M352" s="1"/>
      <c r="N352" s="13" t="s">
        <v>1524</v>
      </c>
      <c r="O352" s="12" t="s">
        <v>1523</v>
      </c>
      <c r="P352" s="1"/>
      <c r="Q352" s="1"/>
      <c r="R352" s="1" t="s">
        <v>11</v>
      </c>
      <c r="S352" s="1" t="s">
        <v>18</v>
      </c>
      <c r="T352" s="1" t="s">
        <v>408</v>
      </c>
      <c r="U352" s="12">
        <f>T352+(365*4)</f>
        <v>45137</v>
      </c>
      <c r="V352" s="12">
        <f>U352+60</f>
        <v>45197</v>
      </c>
      <c r="W352" s="13">
        <f ca="1">TODAY()-V352</f>
        <v>845</v>
      </c>
      <c r="X352" s="2" t="s">
        <v>1522</v>
      </c>
    </row>
    <row r="353" spans="1:24" x14ac:dyDescent="0.25">
      <c r="A353" s="1" t="s">
        <v>350</v>
      </c>
      <c r="B353" s="1" t="s">
        <v>423</v>
      </c>
      <c r="C353" s="1" t="s">
        <v>106</v>
      </c>
      <c r="D353" s="1" t="s">
        <v>197</v>
      </c>
      <c r="E353" s="1" t="s">
        <v>51</v>
      </c>
      <c r="F353" s="3">
        <v>483.36399999999998</v>
      </c>
      <c r="G353" s="3">
        <v>483.39299999999997</v>
      </c>
      <c r="H353" s="1" t="s">
        <v>218</v>
      </c>
      <c r="I353" s="13">
        <v>1</v>
      </c>
      <c r="J353" s="12" t="s">
        <v>1524</v>
      </c>
      <c r="K353" s="1"/>
      <c r="L353" s="12" t="s">
        <v>1523</v>
      </c>
      <c r="M353" s="1"/>
      <c r="N353" s="13" t="s">
        <v>1524</v>
      </c>
      <c r="O353" s="12" t="s">
        <v>1523</v>
      </c>
      <c r="P353" s="1"/>
      <c r="Q353" s="1"/>
      <c r="R353" s="1" t="s">
        <v>11</v>
      </c>
      <c r="S353" s="1" t="s">
        <v>24</v>
      </c>
      <c r="T353" s="1" t="s">
        <v>428</v>
      </c>
      <c r="U353" s="12">
        <f>T353+(365*4)</f>
        <v>42605</v>
      </c>
      <c r="V353" s="12">
        <f>U353+60</f>
        <v>42665</v>
      </c>
      <c r="W353" s="13">
        <f ca="1">TODAY()-V353</f>
        <v>3377</v>
      </c>
      <c r="X353" s="2" t="s">
        <v>1522</v>
      </c>
    </row>
    <row r="354" spans="1:24" x14ac:dyDescent="0.25">
      <c r="A354" s="1" t="s">
        <v>350</v>
      </c>
      <c r="B354" s="1" t="s">
        <v>423</v>
      </c>
      <c r="C354" s="1" t="s">
        <v>106</v>
      </c>
      <c r="D354" s="1" t="s">
        <v>218</v>
      </c>
      <c r="E354" s="1" t="s">
        <v>51</v>
      </c>
      <c r="F354" s="3">
        <v>483.39499999999998</v>
      </c>
      <c r="G354" s="3">
        <v>483.42399999999998</v>
      </c>
      <c r="H354" s="1" t="s">
        <v>164</v>
      </c>
      <c r="I354" s="13">
        <v>1</v>
      </c>
      <c r="J354" s="12" t="s">
        <v>1524</v>
      </c>
      <c r="K354" s="1"/>
      <c r="L354" s="12" t="s">
        <v>1523</v>
      </c>
      <c r="M354" s="1"/>
      <c r="N354" s="13" t="s">
        <v>1524</v>
      </c>
      <c r="O354" s="12" t="s">
        <v>1523</v>
      </c>
      <c r="P354" s="1"/>
      <c r="Q354" s="1"/>
      <c r="R354" s="1" t="s">
        <v>11</v>
      </c>
      <c r="S354" s="1" t="s">
        <v>18</v>
      </c>
      <c r="T354" s="1" t="s">
        <v>428</v>
      </c>
      <c r="U354" s="12">
        <f>T354+(365*4)</f>
        <v>42605</v>
      </c>
      <c r="V354" s="12">
        <f>U354+60</f>
        <v>42665</v>
      </c>
      <c r="W354" s="13">
        <f ca="1">TODAY()-V354</f>
        <v>3377</v>
      </c>
      <c r="X354" s="2" t="s">
        <v>1522</v>
      </c>
    </row>
    <row r="355" spans="1:24" x14ac:dyDescent="0.25">
      <c r="A355" s="1" t="s">
        <v>350</v>
      </c>
      <c r="B355" s="1" t="s">
        <v>423</v>
      </c>
      <c r="C355" s="1" t="s">
        <v>96</v>
      </c>
      <c r="D355" s="1" t="s">
        <v>200</v>
      </c>
      <c r="E355" s="1" t="s">
        <v>51</v>
      </c>
      <c r="F355" s="3">
        <v>483.72699999999998</v>
      </c>
      <c r="G355" s="3">
        <v>483.75599999999997</v>
      </c>
      <c r="H355" s="1" t="s">
        <v>411</v>
      </c>
      <c r="I355" s="13">
        <v>1</v>
      </c>
      <c r="J355" s="12" t="s">
        <v>1524</v>
      </c>
      <c r="K355" s="1"/>
      <c r="L355" s="12" t="s">
        <v>1523</v>
      </c>
      <c r="M355" s="1"/>
      <c r="N355" s="13" t="s">
        <v>1524</v>
      </c>
      <c r="O355" s="12" t="s">
        <v>1523</v>
      </c>
      <c r="P355" s="1"/>
      <c r="Q355" s="1"/>
      <c r="R355" s="1" t="s">
        <v>11</v>
      </c>
      <c r="S355" s="1" t="s">
        <v>18</v>
      </c>
      <c r="T355" s="1" t="s">
        <v>428</v>
      </c>
      <c r="U355" s="12">
        <f>T355+(365*4)</f>
        <v>42605</v>
      </c>
      <c r="V355" s="12">
        <f>U355+60</f>
        <v>42665</v>
      </c>
      <c r="W355" s="13">
        <f ca="1">TODAY()-V355</f>
        <v>3377</v>
      </c>
      <c r="X355" s="2" t="s">
        <v>1522</v>
      </c>
    </row>
    <row r="356" spans="1:24" x14ac:dyDescent="0.25">
      <c r="A356" s="1" t="s">
        <v>350</v>
      </c>
      <c r="B356" s="1" t="s">
        <v>423</v>
      </c>
      <c r="C356" s="1" t="s">
        <v>96</v>
      </c>
      <c r="D356" s="1" t="s">
        <v>429</v>
      </c>
      <c r="E356" s="1" t="s">
        <v>51</v>
      </c>
      <c r="F356" s="3">
        <v>483.76400000000001</v>
      </c>
      <c r="G356" s="3">
        <v>483.79300000000001</v>
      </c>
      <c r="H356" s="1" t="s">
        <v>218</v>
      </c>
      <c r="I356" s="13">
        <v>1</v>
      </c>
      <c r="J356" s="12" t="s">
        <v>1524</v>
      </c>
      <c r="K356" s="1"/>
      <c r="L356" s="12" t="s">
        <v>1523</v>
      </c>
      <c r="M356" s="1"/>
      <c r="N356" s="13" t="s">
        <v>1524</v>
      </c>
      <c r="O356" s="12" t="s">
        <v>1523</v>
      </c>
      <c r="P356" s="1"/>
      <c r="Q356" s="1"/>
      <c r="R356" s="1" t="s">
        <v>11</v>
      </c>
      <c r="S356" s="1" t="s">
        <v>24</v>
      </c>
      <c r="T356" s="1" t="s">
        <v>428</v>
      </c>
      <c r="U356" s="12">
        <f>T356+(365*4)</f>
        <v>42605</v>
      </c>
      <c r="V356" s="12">
        <f>U356+60</f>
        <v>42665</v>
      </c>
      <c r="W356" s="13">
        <f ca="1">TODAY()-V356</f>
        <v>3377</v>
      </c>
      <c r="X356" s="2" t="s">
        <v>1522</v>
      </c>
    </row>
    <row r="357" spans="1:24" x14ac:dyDescent="0.25">
      <c r="A357" s="1" t="s">
        <v>350</v>
      </c>
      <c r="B357" s="1" t="s">
        <v>423</v>
      </c>
      <c r="C357" s="1" t="s">
        <v>96</v>
      </c>
      <c r="D357" s="1" t="s">
        <v>94</v>
      </c>
      <c r="E357" s="1" t="s">
        <v>51</v>
      </c>
      <c r="F357" s="3">
        <v>483.80200000000002</v>
      </c>
      <c r="G357" s="3">
        <v>483.83100000000002</v>
      </c>
      <c r="H357" s="1" t="s">
        <v>215</v>
      </c>
      <c r="I357" s="13">
        <v>1</v>
      </c>
      <c r="J357" s="12" t="s">
        <v>1524</v>
      </c>
      <c r="K357" s="1"/>
      <c r="L357" s="12" t="s">
        <v>1523</v>
      </c>
      <c r="M357" s="1"/>
      <c r="N357" s="13" t="s">
        <v>1524</v>
      </c>
      <c r="O357" s="12" t="s">
        <v>1523</v>
      </c>
      <c r="P357" s="1"/>
      <c r="Q357" s="1"/>
      <c r="R357" s="1" t="s">
        <v>11</v>
      </c>
      <c r="S357" s="1" t="s">
        <v>18</v>
      </c>
      <c r="T357" s="1" t="s">
        <v>428</v>
      </c>
      <c r="U357" s="12">
        <f>T357+(365*4)</f>
        <v>42605</v>
      </c>
      <c r="V357" s="12">
        <f>U357+60</f>
        <v>42665</v>
      </c>
      <c r="W357" s="13">
        <f ca="1">TODAY()-V357</f>
        <v>3377</v>
      </c>
      <c r="X357" s="2" t="s">
        <v>1522</v>
      </c>
    </row>
    <row r="358" spans="1:24" x14ac:dyDescent="0.25">
      <c r="A358" s="1" t="s">
        <v>350</v>
      </c>
      <c r="B358" s="1" t="s">
        <v>423</v>
      </c>
      <c r="C358" s="1" t="s">
        <v>96</v>
      </c>
      <c r="D358" s="1" t="s">
        <v>103</v>
      </c>
      <c r="E358" s="1" t="s">
        <v>51</v>
      </c>
      <c r="F358" s="3">
        <v>483.84300000000002</v>
      </c>
      <c r="G358" s="3">
        <v>483.87200000000001</v>
      </c>
      <c r="H358" s="1" t="s">
        <v>213</v>
      </c>
      <c r="I358" s="13">
        <v>1</v>
      </c>
      <c r="J358" s="12" t="s">
        <v>1524</v>
      </c>
      <c r="K358" s="1"/>
      <c r="L358" s="12" t="s">
        <v>1523</v>
      </c>
      <c r="M358" s="1"/>
      <c r="N358" s="13" t="s">
        <v>1524</v>
      </c>
      <c r="O358" s="12" t="s">
        <v>1523</v>
      </c>
      <c r="P358" s="1"/>
      <c r="Q358" s="1"/>
      <c r="R358" s="1" t="s">
        <v>11</v>
      </c>
      <c r="S358" s="1" t="s">
        <v>18</v>
      </c>
      <c r="T358" s="1" t="s">
        <v>428</v>
      </c>
      <c r="U358" s="12">
        <f>T358+(365*4)</f>
        <v>42605</v>
      </c>
      <c r="V358" s="12">
        <f>U358+60</f>
        <v>42665</v>
      </c>
      <c r="W358" s="13">
        <f ca="1">TODAY()-V358</f>
        <v>3377</v>
      </c>
      <c r="X358" s="2" t="s">
        <v>1522</v>
      </c>
    </row>
    <row r="359" spans="1:24" x14ac:dyDescent="0.25">
      <c r="A359" s="1" t="s">
        <v>350</v>
      </c>
      <c r="B359" s="1" t="s">
        <v>423</v>
      </c>
      <c r="C359" s="1" t="s">
        <v>96</v>
      </c>
      <c r="D359" s="1" t="s">
        <v>162</v>
      </c>
      <c r="E359" s="1" t="s">
        <v>51</v>
      </c>
      <c r="F359" s="3">
        <v>483.87099999999998</v>
      </c>
      <c r="G359" s="3">
        <v>483.9</v>
      </c>
      <c r="H359" s="1" t="s">
        <v>197</v>
      </c>
      <c r="I359" s="13">
        <v>1</v>
      </c>
      <c r="J359" s="12" t="s">
        <v>1524</v>
      </c>
      <c r="K359" s="1"/>
      <c r="L359" s="12" t="s">
        <v>1523</v>
      </c>
      <c r="M359" s="1"/>
      <c r="N359" s="13" t="s">
        <v>1524</v>
      </c>
      <c r="O359" s="12" t="s">
        <v>1523</v>
      </c>
      <c r="P359" s="1"/>
      <c r="Q359" s="1"/>
      <c r="R359" s="1" t="s">
        <v>11</v>
      </c>
      <c r="S359" s="1" t="s">
        <v>18</v>
      </c>
      <c r="T359" s="1"/>
      <c r="U359" s="12">
        <f>T359+(365*4)</f>
        <v>1460</v>
      </c>
      <c r="V359" s="12">
        <f>U359+60</f>
        <v>1520</v>
      </c>
      <c r="W359" s="13">
        <f ca="1">TODAY()-V359</f>
        <v>44522</v>
      </c>
      <c r="X359" s="2" t="s">
        <v>1522</v>
      </c>
    </row>
    <row r="360" spans="1:24" x14ac:dyDescent="0.25">
      <c r="A360" s="1" t="s">
        <v>350</v>
      </c>
      <c r="B360" s="1" t="s">
        <v>423</v>
      </c>
      <c r="C360" s="1" t="s">
        <v>96</v>
      </c>
      <c r="D360" s="1" t="s">
        <v>299</v>
      </c>
      <c r="E360" s="1" t="s">
        <v>51</v>
      </c>
      <c r="F360" s="3">
        <v>483.9</v>
      </c>
      <c r="G360" s="3">
        <v>483.92899999999997</v>
      </c>
      <c r="H360" s="1" t="s">
        <v>218</v>
      </c>
      <c r="I360" s="13">
        <v>1</v>
      </c>
      <c r="J360" s="12" t="s">
        <v>1524</v>
      </c>
      <c r="K360" s="1"/>
      <c r="L360" s="12" t="s">
        <v>1523</v>
      </c>
      <c r="M360" s="1"/>
      <c r="N360" s="13" t="s">
        <v>1524</v>
      </c>
      <c r="O360" s="12" t="s">
        <v>1523</v>
      </c>
      <c r="P360" s="1"/>
      <c r="Q360" s="1"/>
      <c r="R360" s="1" t="s">
        <v>11</v>
      </c>
      <c r="S360" s="1" t="s">
        <v>24</v>
      </c>
      <c r="T360" s="1" t="s">
        <v>428</v>
      </c>
      <c r="U360" s="12">
        <f>T360+(365*4)</f>
        <v>42605</v>
      </c>
      <c r="V360" s="12">
        <f>U360+60</f>
        <v>42665</v>
      </c>
      <c r="W360" s="13">
        <f ca="1">TODAY()-V360</f>
        <v>3377</v>
      </c>
      <c r="X360" s="2" t="s">
        <v>1522</v>
      </c>
    </row>
    <row r="361" spans="1:24" x14ac:dyDescent="0.25">
      <c r="A361" s="1" t="s">
        <v>350</v>
      </c>
      <c r="B361" s="1" t="s">
        <v>423</v>
      </c>
      <c r="C361" s="1" t="s">
        <v>282</v>
      </c>
      <c r="D361" s="1" t="s">
        <v>223</v>
      </c>
      <c r="E361" s="1" t="s">
        <v>51</v>
      </c>
      <c r="F361" s="3">
        <v>483.97300000000001</v>
      </c>
      <c r="G361" s="3">
        <v>484.00200000000001</v>
      </c>
      <c r="H361" s="1" t="s">
        <v>102</v>
      </c>
      <c r="I361" s="13">
        <v>1</v>
      </c>
      <c r="J361" s="12" t="s">
        <v>1524</v>
      </c>
      <c r="K361" s="1"/>
      <c r="L361" s="12" t="s">
        <v>1523</v>
      </c>
      <c r="M361" s="1"/>
      <c r="N361" s="13" t="s">
        <v>1524</v>
      </c>
      <c r="O361" s="12" t="s">
        <v>1523</v>
      </c>
      <c r="P361" s="1"/>
      <c r="Q361" s="1"/>
      <c r="R361" s="1" t="s">
        <v>11</v>
      </c>
      <c r="S361" s="1" t="s">
        <v>18</v>
      </c>
      <c r="T361" s="1" t="s">
        <v>428</v>
      </c>
      <c r="U361" s="12">
        <f>T361+(365*4)</f>
        <v>42605</v>
      </c>
      <c r="V361" s="12">
        <f>U361+60</f>
        <v>42665</v>
      </c>
      <c r="W361" s="13">
        <f ca="1">TODAY()-V361</f>
        <v>3377</v>
      </c>
      <c r="X361" s="2" t="s">
        <v>1522</v>
      </c>
    </row>
    <row r="362" spans="1:24" x14ac:dyDescent="0.25">
      <c r="A362" s="1" t="s">
        <v>350</v>
      </c>
      <c r="B362" s="1" t="s">
        <v>423</v>
      </c>
      <c r="C362" s="1" t="s">
        <v>106</v>
      </c>
      <c r="D362" s="1" t="s">
        <v>455</v>
      </c>
      <c r="E362" s="1" t="s">
        <v>51</v>
      </c>
      <c r="F362" s="3">
        <v>484.90100000000001</v>
      </c>
      <c r="G362" s="3">
        <v>484.93</v>
      </c>
      <c r="H362" s="1" t="s">
        <v>220</v>
      </c>
      <c r="I362" s="13">
        <v>1</v>
      </c>
      <c r="J362" s="12" t="s">
        <v>1524</v>
      </c>
      <c r="K362" s="1"/>
      <c r="L362" s="12" t="s">
        <v>1523</v>
      </c>
      <c r="M362" s="1"/>
      <c r="N362" s="13" t="s">
        <v>1524</v>
      </c>
      <c r="O362" s="12" t="s">
        <v>1523</v>
      </c>
      <c r="P362" s="1"/>
      <c r="Q362" s="1"/>
      <c r="R362" s="1" t="s">
        <v>11</v>
      </c>
      <c r="S362" s="1" t="s">
        <v>24</v>
      </c>
      <c r="T362" s="1" t="s">
        <v>456</v>
      </c>
      <c r="U362" s="12">
        <f>T362+(365*4)</f>
        <v>42644</v>
      </c>
      <c r="V362" s="12">
        <f>U362+60</f>
        <v>42704</v>
      </c>
      <c r="W362" s="13">
        <f ca="1">TODAY()-V362</f>
        <v>3338</v>
      </c>
      <c r="X362" s="2" t="s">
        <v>1522</v>
      </c>
    </row>
    <row r="363" spans="1:24" x14ac:dyDescent="0.25">
      <c r="A363" s="1" t="s">
        <v>350</v>
      </c>
      <c r="B363" s="1" t="s">
        <v>423</v>
      </c>
      <c r="C363" s="1" t="s">
        <v>9</v>
      </c>
      <c r="D363" s="1" t="s">
        <v>13</v>
      </c>
      <c r="E363" s="1" t="s">
        <v>48</v>
      </c>
      <c r="F363" s="3">
        <v>482.77300000000002</v>
      </c>
      <c r="G363" s="3">
        <v>482.839</v>
      </c>
      <c r="H363" s="1" t="s">
        <v>16</v>
      </c>
      <c r="I363" s="13">
        <v>1</v>
      </c>
      <c r="J363" s="12" t="s">
        <v>1524</v>
      </c>
      <c r="K363" s="1"/>
      <c r="L363" s="12" t="s">
        <v>1523</v>
      </c>
      <c r="M363" s="1"/>
      <c r="N363" s="13">
        <v>12</v>
      </c>
      <c r="O363" s="12" t="s">
        <v>1523</v>
      </c>
      <c r="P363" s="13">
        <f>_xlfn.ISOWEEKNUM(U363)</f>
        <v>10</v>
      </c>
      <c r="Q363" s="1"/>
      <c r="R363" s="1" t="s">
        <v>11</v>
      </c>
      <c r="S363" s="1" t="s">
        <v>24</v>
      </c>
      <c r="T363" s="1" t="s">
        <v>247</v>
      </c>
      <c r="U363" s="12">
        <f>T363+(365*1)</f>
        <v>46088</v>
      </c>
      <c r="V363" s="12">
        <f>U363+60</f>
        <v>46148</v>
      </c>
      <c r="W363" s="13">
        <f ca="1">TODAY()-V363</f>
        <v>-106</v>
      </c>
      <c r="X363" s="2" t="s">
        <v>1522</v>
      </c>
    </row>
    <row r="364" spans="1:24" x14ac:dyDescent="0.25">
      <c r="A364" s="1" t="s">
        <v>350</v>
      </c>
      <c r="B364" s="1" t="s">
        <v>423</v>
      </c>
      <c r="C364" s="1" t="s">
        <v>9</v>
      </c>
      <c r="D364" s="1" t="s">
        <v>17</v>
      </c>
      <c r="E364" s="1" t="s">
        <v>48</v>
      </c>
      <c r="F364" s="3">
        <v>482.85599999999999</v>
      </c>
      <c r="G364" s="3">
        <v>482.92200000000003</v>
      </c>
      <c r="H364" s="1" t="s">
        <v>16</v>
      </c>
      <c r="I364" s="13">
        <v>1</v>
      </c>
      <c r="J364" s="12" t="s">
        <v>1524</v>
      </c>
      <c r="K364" s="1"/>
      <c r="L364" s="12" t="s">
        <v>1523</v>
      </c>
      <c r="M364" s="1"/>
      <c r="N364" s="13">
        <v>12</v>
      </c>
      <c r="O364" s="12" t="s">
        <v>1523</v>
      </c>
      <c r="P364" s="13">
        <f>_xlfn.ISOWEEKNUM(U364)</f>
        <v>10</v>
      </c>
      <c r="Q364" s="1"/>
      <c r="R364" s="1" t="s">
        <v>11</v>
      </c>
      <c r="S364" s="1" t="s">
        <v>24</v>
      </c>
      <c r="T364" s="1" t="s">
        <v>247</v>
      </c>
      <c r="U364" s="12">
        <f>T364+(365*1)</f>
        <v>46088</v>
      </c>
      <c r="V364" s="12">
        <f>U364+60</f>
        <v>46148</v>
      </c>
      <c r="W364" s="13">
        <f ca="1">TODAY()-V364</f>
        <v>-106</v>
      </c>
      <c r="X364" s="2" t="s">
        <v>1522</v>
      </c>
    </row>
    <row r="365" spans="1:24" x14ac:dyDescent="0.25">
      <c r="A365" s="1" t="s">
        <v>350</v>
      </c>
      <c r="B365" s="1" t="s">
        <v>423</v>
      </c>
      <c r="C365" s="1" t="s">
        <v>25</v>
      </c>
      <c r="D365" s="1" t="s">
        <v>26</v>
      </c>
      <c r="E365" s="1" t="s">
        <v>48</v>
      </c>
      <c r="F365" s="3">
        <v>482.93799999999999</v>
      </c>
      <c r="G365" s="3">
        <v>482.93799999999999</v>
      </c>
      <c r="H365" s="1" t="s">
        <v>20</v>
      </c>
      <c r="I365" s="13">
        <v>1</v>
      </c>
      <c r="J365" s="12" t="s">
        <v>1524</v>
      </c>
      <c r="K365" s="1"/>
      <c r="L365" s="12" t="s">
        <v>1523</v>
      </c>
      <c r="M365" s="1"/>
      <c r="N365" s="13">
        <v>12</v>
      </c>
      <c r="O365" s="12" t="s">
        <v>1523</v>
      </c>
      <c r="P365" s="13">
        <f>_xlfn.ISOWEEKNUM(U365)</f>
        <v>10</v>
      </c>
      <c r="Q365" s="1"/>
      <c r="R365" s="1" t="s">
        <v>11</v>
      </c>
      <c r="S365" s="1"/>
      <c r="T365" s="1" t="s">
        <v>247</v>
      </c>
      <c r="U365" s="12">
        <f>T365+(365*1)</f>
        <v>46088</v>
      </c>
      <c r="V365" s="12">
        <f>U365+60</f>
        <v>46148</v>
      </c>
      <c r="W365" s="13">
        <f ca="1">TODAY()-V365</f>
        <v>-106</v>
      </c>
      <c r="X365" s="2" t="s">
        <v>1522</v>
      </c>
    </row>
    <row r="366" spans="1:24" x14ac:dyDescent="0.25">
      <c r="A366" s="1" t="s">
        <v>350</v>
      </c>
      <c r="B366" s="1" t="s">
        <v>423</v>
      </c>
      <c r="C366" s="1" t="s">
        <v>96</v>
      </c>
      <c r="D366" s="1" t="s">
        <v>31</v>
      </c>
      <c r="E366" s="1" t="s">
        <v>30</v>
      </c>
      <c r="F366" s="3">
        <v>483.005</v>
      </c>
      <c r="G366" s="3">
        <v>483.03399999999999</v>
      </c>
      <c r="H366" s="1" t="s">
        <v>10</v>
      </c>
      <c r="I366" s="13">
        <v>1</v>
      </c>
      <c r="J366" s="12" t="s">
        <v>1524</v>
      </c>
      <c r="K366" s="1"/>
      <c r="L366" s="12" t="s">
        <v>1523</v>
      </c>
      <c r="M366" s="1"/>
      <c r="N366" s="13">
        <v>12</v>
      </c>
      <c r="O366" s="12" t="s">
        <v>1523</v>
      </c>
      <c r="P366" s="13">
        <f>_xlfn.ISOWEEKNUM(U366)</f>
        <v>12</v>
      </c>
      <c r="Q366" s="1"/>
      <c r="R366" s="1" t="s">
        <v>11</v>
      </c>
      <c r="S366" s="1" t="s">
        <v>24</v>
      </c>
      <c r="T366" s="1" t="s">
        <v>425</v>
      </c>
      <c r="U366" s="12">
        <f>T366+(365*2)</f>
        <v>46098</v>
      </c>
      <c r="V366" s="12">
        <f>U366+60</f>
        <v>46158</v>
      </c>
      <c r="W366" s="13">
        <f ca="1">TODAY()-V366</f>
        <v>-116</v>
      </c>
      <c r="X366" s="2" t="s">
        <v>1522</v>
      </c>
    </row>
    <row r="367" spans="1:24" x14ac:dyDescent="0.25">
      <c r="A367" s="1" t="s">
        <v>350</v>
      </c>
      <c r="B367" s="1" t="s">
        <v>423</v>
      </c>
      <c r="C367" s="1" t="s">
        <v>96</v>
      </c>
      <c r="D367" s="1" t="s">
        <v>66</v>
      </c>
      <c r="E367" s="1" t="s">
        <v>30</v>
      </c>
      <c r="F367" s="3">
        <v>483.29700000000003</v>
      </c>
      <c r="G367" s="3">
        <v>483.29700000000003</v>
      </c>
      <c r="H367" s="1" t="s">
        <v>10</v>
      </c>
      <c r="I367" s="13">
        <v>1</v>
      </c>
      <c r="J367" s="12" t="s">
        <v>1524</v>
      </c>
      <c r="K367" s="1"/>
      <c r="L367" s="12" t="s">
        <v>1523</v>
      </c>
      <c r="M367" s="1"/>
      <c r="N367" s="13">
        <v>12</v>
      </c>
      <c r="O367" s="12" t="s">
        <v>1523</v>
      </c>
      <c r="P367" s="13">
        <f>_xlfn.ISOWEEKNUM(U367)</f>
        <v>12</v>
      </c>
      <c r="Q367" s="1"/>
      <c r="R367" s="1" t="s">
        <v>11</v>
      </c>
      <c r="S367" s="1"/>
      <c r="T367" s="1" t="s">
        <v>425</v>
      </c>
      <c r="U367" s="12">
        <f>T367+(365*2)</f>
        <v>46098</v>
      </c>
      <c r="V367" s="12">
        <f>U367+60</f>
        <v>46158</v>
      </c>
      <c r="W367" s="13">
        <f ca="1">TODAY()-V367</f>
        <v>-116</v>
      </c>
      <c r="X367" s="2" t="s">
        <v>1522</v>
      </c>
    </row>
    <row r="368" spans="1:24" x14ac:dyDescent="0.25">
      <c r="A368" s="1" t="s">
        <v>350</v>
      </c>
      <c r="B368" s="1" t="s">
        <v>423</v>
      </c>
      <c r="C368" s="1" t="s">
        <v>65</v>
      </c>
      <c r="D368" s="1" t="s">
        <v>78</v>
      </c>
      <c r="E368" s="1" t="s">
        <v>48</v>
      </c>
      <c r="F368" s="3">
        <v>483.899</v>
      </c>
      <c r="G368" s="3">
        <v>483.899</v>
      </c>
      <c r="H368" s="1" t="s">
        <v>20</v>
      </c>
      <c r="I368" s="13">
        <v>1</v>
      </c>
      <c r="J368" s="12" t="s">
        <v>1524</v>
      </c>
      <c r="K368" s="1"/>
      <c r="L368" s="12" t="s">
        <v>1523</v>
      </c>
      <c r="M368" s="1"/>
      <c r="N368" s="13">
        <v>12</v>
      </c>
      <c r="O368" s="12" t="s">
        <v>1523</v>
      </c>
      <c r="P368" s="13">
        <f>_xlfn.ISOWEEKNUM(U368)</f>
        <v>10</v>
      </c>
      <c r="Q368" s="1"/>
      <c r="R368" s="1" t="s">
        <v>11</v>
      </c>
      <c r="S368" s="1"/>
      <c r="T368" s="1" t="s">
        <v>247</v>
      </c>
      <c r="U368" s="12">
        <f>T368+(365*1)</f>
        <v>46088</v>
      </c>
      <c r="V368" s="12">
        <f>U368+60</f>
        <v>46148</v>
      </c>
      <c r="W368" s="13">
        <f ca="1">TODAY()-V368</f>
        <v>-106</v>
      </c>
      <c r="X368" s="2" t="s">
        <v>1522</v>
      </c>
    </row>
    <row r="369" spans="1:24" x14ac:dyDescent="0.25">
      <c r="A369" s="1" t="s">
        <v>350</v>
      </c>
      <c r="B369" s="1" t="s">
        <v>423</v>
      </c>
      <c r="C369" s="1" t="s">
        <v>65</v>
      </c>
      <c r="D369" s="1" t="s">
        <v>81</v>
      </c>
      <c r="E369" s="1" t="s">
        <v>48</v>
      </c>
      <c r="F369" s="3">
        <v>483.94</v>
      </c>
      <c r="G369" s="3">
        <v>483.97300000000001</v>
      </c>
      <c r="H369" s="1" t="s">
        <v>80</v>
      </c>
      <c r="I369" s="13">
        <v>1</v>
      </c>
      <c r="J369" s="12" t="s">
        <v>1524</v>
      </c>
      <c r="K369" s="1"/>
      <c r="L369" s="12" t="s">
        <v>1523</v>
      </c>
      <c r="M369" s="1"/>
      <c r="N369" s="13">
        <v>12</v>
      </c>
      <c r="O369" s="12" t="s">
        <v>1523</v>
      </c>
      <c r="P369" s="13">
        <f>_xlfn.ISOWEEKNUM(U369)</f>
        <v>10</v>
      </c>
      <c r="Q369" s="1"/>
      <c r="R369" s="1" t="s">
        <v>11</v>
      </c>
      <c r="S369" s="1" t="s">
        <v>18</v>
      </c>
      <c r="T369" s="1" t="s">
        <v>247</v>
      </c>
      <c r="U369" s="12">
        <f>T369+(365*1)</f>
        <v>46088</v>
      </c>
      <c r="V369" s="12">
        <f>U369+60</f>
        <v>46148</v>
      </c>
      <c r="W369" s="13">
        <f ca="1">TODAY()-V369</f>
        <v>-106</v>
      </c>
      <c r="X369" s="2" t="s">
        <v>1522</v>
      </c>
    </row>
    <row r="370" spans="1:24" x14ac:dyDescent="0.25">
      <c r="A370" s="1" t="s">
        <v>350</v>
      </c>
      <c r="B370" s="1" t="s">
        <v>423</v>
      </c>
      <c r="C370" s="1" t="s">
        <v>65</v>
      </c>
      <c r="D370" s="1" t="s">
        <v>442</v>
      </c>
      <c r="E370" s="1" t="s">
        <v>48</v>
      </c>
      <c r="F370" s="3">
        <v>483.98099999999999</v>
      </c>
      <c r="G370" s="3">
        <v>483.98099999999999</v>
      </c>
      <c r="H370" s="1" t="s">
        <v>34</v>
      </c>
      <c r="I370" s="13">
        <v>1</v>
      </c>
      <c r="J370" s="12" t="s">
        <v>1524</v>
      </c>
      <c r="K370" s="1"/>
      <c r="L370" s="12" t="s">
        <v>1523</v>
      </c>
      <c r="M370" s="1"/>
      <c r="N370" s="13">
        <v>12</v>
      </c>
      <c r="O370" s="12" t="s">
        <v>1523</v>
      </c>
      <c r="P370" s="13">
        <f>_xlfn.ISOWEEKNUM(U370)</f>
        <v>10</v>
      </c>
      <c r="Q370" s="1"/>
      <c r="R370" s="1" t="s">
        <v>11</v>
      </c>
      <c r="S370" s="1"/>
      <c r="T370" s="1" t="s">
        <v>247</v>
      </c>
      <c r="U370" s="12">
        <f>T370+(365*1)</f>
        <v>46088</v>
      </c>
      <c r="V370" s="12">
        <f>U370+60</f>
        <v>46148</v>
      </c>
      <c r="W370" s="13">
        <f ca="1">TODAY()-V370</f>
        <v>-106</v>
      </c>
      <c r="X370" s="2" t="s">
        <v>1522</v>
      </c>
    </row>
    <row r="371" spans="1:24" x14ac:dyDescent="0.25">
      <c r="A371" s="1" t="s">
        <v>350</v>
      </c>
      <c r="B371" s="1" t="s">
        <v>423</v>
      </c>
      <c r="C371" s="1" t="s">
        <v>28</v>
      </c>
      <c r="D371" s="1" t="s">
        <v>424</v>
      </c>
      <c r="E371" s="1" t="s">
        <v>30</v>
      </c>
      <c r="F371" s="3">
        <v>0.53400000000000003</v>
      </c>
      <c r="G371" s="3">
        <v>484.08499999999998</v>
      </c>
      <c r="H371" s="1" t="s">
        <v>102</v>
      </c>
      <c r="I371" s="13">
        <v>1</v>
      </c>
      <c r="J371" s="12" t="s">
        <v>1524</v>
      </c>
      <c r="K371" s="1"/>
      <c r="L371" s="12" t="s">
        <v>1523</v>
      </c>
      <c r="M371" s="1"/>
      <c r="N371" s="13">
        <v>12</v>
      </c>
      <c r="O371" s="12" t="s">
        <v>1523</v>
      </c>
      <c r="P371" s="13">
        <f>_xlfn.ISOWEEKNUM(U371)</f>
        <v>12</v>
      </c>
      <c r="Q371" s="1"/>
      <c r="R371" s="1" t="s">
        <v>11</v>
      </c>
      <c r="S371" s="1"/>
      <c r="T371" s="1" t="s">
        <v>425</v>
      </c>
      <c r="U371" s="12">
        <f>T371+(365*2)</f>
        <v>46098</v>
      </c>
      <c r="V371" s="12">
        <f>U371+60</f>
        <v>46158</v>
      </c>
      <c r="W371" s="13">
        <f ca="1">TODAY()-V371</f>
        <v>-116</v>
      </c>
      <c r="X371" s="2" t="s">
        <v>1522</v>
      </c>
    </row>
    <row r="372" spans="1:24" x14ac:dyDescent="0.25">
      <c r="A372" s="1" t="s">
        <v>350</v>
      </c>
      <c r="B372" s="1" t="s">
        <v>423</v>
      </c>
      <c r="C372" s="1" t="s">
        <v>430</v>
      </c>
      <c r="D372" s="1" t="s">
        <v>432</v>
      </c>
      <c r="E372" s="1" t="s">
        <v>30</v>
      </c>
      <c r="F372" s="3">
        <v>483.78800000000001</v>
      </c>
      <c r="G372" s="3">
        <v>483.822</v>
      </c>
      <c r="H372" s="1" t="s">
        <v>431</v>
      </c>
      <c r="I372" s="13">
        <v>1</v>
      </c>
      <c r="J372" s="12" t="s">
        <v>1524</v>
      </c>
      <c r="K372" s="1"/>
      <c r="L372" s="12" t="s">
        <v>1523</v>
      </c>
      <c r="M372" s="1"/>
      <c r="N372" s="13">
        <v>12</v>
      </c>
      <c r="O372" s="12" t="s">
        <v>1523</v>
      </c>
      <c r="P372" s="13">
        <f>_xlfn.ISOWEEKNUM(U372)</f>
        <v>12</v>
      </c>
      <c r="Q372" s="1"/>
      <c r="R372" s="1" t="s">
        <v>11</v>
      </c>
      <c r="S372" s="1" t="s">
        <v>18</v>
      </c>
      <c r="T372" s="1" t="s">
        <v>425</v>
      </c>
      <c r="U372" s="12">
        <f>T372+(365*2)</f>
        <v>46098</v>
      </c>
      <c r="V372" s="12">
        <f>U372+60</f>
        <v>46158</v>
      </c>
      <c r="W372" s="13">
        <f ca="1">TODAY()-V372</f>
        <v>-116</v>
      </c>
      <c r="X372" s="2" t="s">
        <v>1522</v>
      </c>
    </row>
    <row r="373" spans="1:24" x14ac:dyDescent="0.25">
      <c r="A373" s="1" t="s">
        <v>350</v>
      </c>
      <c r="B373" s="1" t="s">
        <v>423</v>
      </c>
      <c r="C373" s="1" t="s">
        <v>65</v>
      </c>
      <c r="D373" s="1" t="s">
        <v>439</v>
      </c>
      <c r="E373" s="1" t="s">
        <v>48</v>
      </c>
      <c r="F373" s="3">
        <v>483.85399999999998</v>
      </c>
      <c r="G373" s="3">
        <v>483.89100000000002</v>
      </c>
      <c r="H373" s="1" t="s">
        <v>431</v>
      </c>
      <c r="I373" s="13">
        <v>1</v>
      </c>
      <c r="J373" s="12" t="s">
        <v>1524</v>
      </c>
      <c r="K373" s="1"/>
      <c r="L373" s="12" t="s">
        <v>1523</v>
      </c>
      <c r="M373" s="1"/>
      <c r="N373" s="13">
        <v>12</v>
      </c>
      <c r="O373" s="12" t="s">
        <v>1523</v>
      </c>
      <c r="P373" s="13">
        <f>_xlfn.ISOWEEKNUM(U373)</f>
        <v>10</v>
      </c>
      <c r="Q373" s="1"/>
      <c r="R373" s="1" t="s">
        <v>11</v>
      </c>
      <c r="S373" s="1" t="s">
        <v>18</v>
      </c>
      <c r="T373" s="1" t="s">
        <v>247</v>
      </c>
      <c r="U373" s="12">
        <f>T373+(365*1)</f>
        <v>46088</v>
      </c>
      <c r="V373" s="12">
        <f>U373+60</f>
        <v>46148</v>
      </c>
      <c r="W373" s="13">
        <f ca="1">TODAY()-V373</f>
        <v>-106</v>
      </c>
      <c r="X373" s="2" t="s">
        <v>1522</v>
      </c>
    </row>
    <row r="374" spans="1:24" x14ac:dyDescent="0.25">
      <c r="A374" s="1" t="s">
        <v>350</v>
      </c>
      <c r="B374" s="1" t="s">
        <v>423</v>
      </c>
      <c r="C374" s="1" t="s">
        <v>9</v>
      </c>
      <c r="D374" s="1" t="s">
        <v>44</v>
      </c>
      <c r="E374" s="1" t="s">
        <v>48</v>
      </c>
      <c r="F374" s="3">
        <v>484.60300000000001</v>
      </c>
      <c r="G374" s="3">
        <v>484.60300000000001</v>
      </c>
      <c r="H374" s="1" t="s">
        <v>20</v>
      </c>
      <c r="I374" s="13">
        <v>1</v>
      </c>
      <c r="J374" s="12" t="s">
        <v>1524</v>
      </c>
      <c r="K374" s="1"/>
      <c r="L374" s="12" t="s">
        <v>1523</v>
      </c>
      <c r="M374" s="1"/>
      <c r="N374" s="13">
        <v>12</v>
      </c>
      <c r="O374" s="12" t="s">
        <v>1523</v>
      </c>
      <c r="P374" s="13">
        <f>_xlfn.ISOWEEKNUM(U374)</f>
        <v>10</v>
      </c>
      <c r="Q374" s="1"/>
      <c r="R374" s="1" t="s">
        <v>11</v>
      </c>
      <c r="S374" s="1"/>
      <c r="T374" s="1" t="s">
        <v>247</v>
      </c>
      <c r="U374" s="12">
        <f>T374+(365*1)</f>
        <v>46088</v>
      </c>
      <c r="V374" s="12">
        <f>U374+60</f>
        <v>46148</v>
      </c>
      <c r="W374" s="13">
        <f ca="1">TODAY()-V374</f>
        <v>-106</v>
      </c>
      <c r="X374" s="2" t="s">
        <v>1522</v>
      </c>
    </row>
    <row r="375" spans="1:24" x14ac:dyDescent="0.25">
      <c r="A375" s="1" t="s">
        <v>350</v>
      </c>
      <c r="B375" s="1" t="s">
        <v>423</v>
      </c>
      <c r="C375" s="1" t="s">
        <v>9</v>
      </c>
      <c r="D375" s="1" t="s">
        <v>46</v>
      </c>
      <c r="E375" s="1" t="s">
        <v>48</v>
      </c>
      <c r="F375" s="3">
        <v>484.685</v>
      </c>
      <c r="G375" s="3">
        <v>484.75200000000001</v>
      </c>
      <c r="H375" s="1" t="s">
        <v>45</v>
      </c>
      <c r="I375" s="13">
        <v>1</v>
      </c>
      <c r="J375" s="12" t="s">
        <v>1524</v>
      </c>
      <c r="K375" s="1"/>
      <c r="L375" s="12" t="s">
        <v>1523</v>
      </c>
      <c r="M375" s="1"/>
      <c r="N375" s="13">
        <v>12</v>
      </c>
      <c r="O375" s="12" t="s">
        <v>1523</v>
      </c>
      <c r="P375" s="13">
        <f>_xlfn.ISOWEEKNUM(U375)</f>
        <v>10</v>
      </c>
      <c r="Q375" s="1"/>
      <c r="R375" s="1" t="s">
        <v>11</v>
      </c>
      <c r="S375" s="1" t="s">
        <v>18</v>
      </c>
      <c r="T375" s="1" t="s">
        <v>247</v>
      </c>
      <c r="U375" s="12">
        <f>T375+(365*1)</f>
        <v>46088</v>
      </c>
      <c r="V375" s="12">
        <f>U375+60</f>
        <v>46148</v>
      </c>
      <c r="W375" s="13">
        <f ca="1">TODAY()-V375</f>
        <v>-106</v>
      </c>
      <c r="X375" s="2" t="s">
        <v>1522</v>
      </c>
    </row>
    <row r="376" spans="1:24" x14ac:dyDescent="0.25">
      <c r="A376" s="1" t="s">
        <v>350</v>
      </c>
      <c r="B376" s="1" t="s">
        <v>423</v>
      </c>
      <c r="C376" s="1" t="s">
        <v>65</v>
      </c>
      <c r="D376" s="1" t="s">
        <v>40</v>
      </c>
      <c r="E376" s="1" t="s">
        <v>48</v>
      </c>
      <c r="F376" s="3">
        <v>484.13600000000002</v>
      </c>
      <c r="G376" s="3">
        <v>484.17</v>
      </c>
      <c r="H376" s="1" t="s">
        <v>20</v>
      </c>
      <c r="I376" s="13">
        <v>1</v>
      </c>
      <c r="J376" s="12" t="s">
        <v>1524</v>
      </c>
      <c r="K376" s="1"/>
      <c r="L376" s="12" t="s">
        <v>1523</v>
      </c>
      <c r="M376" s="1"/>
      <c r="N376" s="13">
        <v>12</v>
      </c>
      <c r="O376" s="12" t="s">
        <v>1523</v>
      </c>
      <c r="P376" s="13">
        <f>_xlfn.ISOWEEKNUM(U376)</f>
        <v>10</v>
      </c>
      <c r="Q376" s="1"/>
      <c r="R376" s="1" t="s">
        <v>11</v>
      </c>
      <c r="S376" s="1" t="s">
        <v>24</v>
      </c>
      <c r="T376" s="1" t="s">
        <v>247</v>
      </c>
      <c r="U376" s="12">
        <f>T376+(365*1)</f>
        <v>46088</v>
      </c>
      <c r="V376" s="12">
        <f>U376+60</f>
        <v>46148</v>
      </c>
      <c r="W376" s="13">
        <f ca="1">TODAY()-V376</f>
        <v>-106</v>
      </c>
      <c r="X376" s="2" t="s">
        <v>1522</v>
      </c>
    </row>
    <row r="377" spans="1:24" x14ac:dyDescent="0.25">
      <c r="A377" s="1" t="s">
        <v>350</v>
      </c>
      <c r="B377" s="1" t="s">
        <v>423</v>
      </c>
      <c r="C377" s="1" t="s">
        <v>96</v>
      </c>
      <c r="D377" s="1" t="s">
        <v>35</v>
      </c>
      <c r="E377" s="1" t="s">
        <v>97</v>
      </c>
      <c r="F377" s="3">
        <v>484.03199999999998</v>
      </c>
      <c r="G377" s="3">
        <v>484.06099999999998</v>
      </c>
      <c r="H377" s="1" t="s">
        <v>443</v>
      </c>
      <c r="I377" s="13">
        <v>1</v>
      </c>
      <c r="J377" s="12" t="s">
        <v>1524</v>
      </c>
      <c r="K377" s="1"/>
      <c r="L377" s="12" t="s">
        <v>1523</v>
      </c>
      <c r="M377" s="1"/>
      <c r="N377" s="13" t="s">
        <v>1524</v>
      </c>
      <c r="O377" s="12" t="s">
        <v>1523</v>
      </c>
      <c r="P377" s="1"/>
      <c r="Q377" s="1"/>
      <c r="R377" s="1" t="s">
        <v>11</v>
      </c>
      <c r="S377" s="1" t="s">
        <v>24</v>
      </c>
      <c r="T377" s="1" t="s">
        <v>427</v>
      </c>
      <c r="U377" s="12">
        <f>T377+(365*3)</f>
        <v>42636</v>
      </c>
      <c r="V377" s="12">
        <f>U377+60</f>
        <v>42696</v>
      </c>
      <c r="W377" s="13">
        <f ca="1">TODAY()-V377</f>
        <v>3346</v>
      </c>
      <c r="X377" s="2" t="s">
        <v>1522</v>
      </c>
    </row>
    <row r="378" spans="1:24" x14ac:dyDescent="0.25">
      <c r="A378" s="1" t="s">
        <v>350</v>
      </c>
      <c r="B378" s="1" t="s">
        <v>423</v>
      </c>
      <c r="C378" s="1" t="s">
        <v>96</v>
      </c>
      <c r="D378" s="1" t="s">
        <v>446</v>
      </c>
      <c r="E378" s="1" t="s">
        <v>30</v>
      </c>
      <c r="F378" s="3">
        <v>484.113</v>
      </c>
      <c r="G378" s="3">
        <v>484.166</v>
      </c>
      <c r="H378" s="1" t="s">
        <v>209</v>
      </c>
      <c r="I378" s="13">
        <v>1</v>
      </c>
      <c r="J378" s="12" t="s">
        <v>1524</v>
      </c>
      <c r="K378" s="1"/>
      <c r="L378" s="12" t="s">
        <v>1523</v>
      </c>
      <c r="M378" s="1"/>
      <c r="N378" s="13">
        <v>12</v>
      </c>
      <c r="O378" s="12" t="s">
        <v>1523</v>
      </c>
      <c r="P378" s="13">
        <f>_xlfn.ISOWEEKNUM(U378)</f>
        <v>12</v>
      </c>
      <c r="Q378" s="1"/>
      <c r="R378" s="1" t="s">
        <v>11</v>
      </c>
      <c r="S378" s="1" t="s">
        <v>18</v>
      </c>
      <c r="T378" s="1" t="s">
        <v>425</v>
      </c>
      <c r="U378" s="12">
        <f>T378+(365*2)</f>
        <v>46098</v>
      </c>
      <c r="V378" s="12">
        <f>U378+60</f>
        <v>46158</v>
      </c>
      <c r="W378" s="13">
        <f ca="1">TODAY()-V378</f>
        <v>-116</v>
      </c>
      <c r="X378" s="2" t="s">
        <v>1522</v>
      </c>
    </row>
    <row r="379" spans="1:24" x14ac:dyDescent="0.25">
      <c r="A379" s="1" t="s">
        <v>350</v>
      </c>
      <c r="B379" s="1" t="s">
        <v>423</v>
      </c>
      <c r="C379" s="1" t="s">
        <v>96</v>
      </c>
      <c r="D379" s="1" t="s">
        <v>444</v>
      </c>
      <c r="E379" s="1" t="s">
        <v>97</v>
      </c>
      <c r="F379" s="3">
        <v>484.04500000000002</v>
      </c>
      <c r="G379" s="3">
        <v>484.07400000000001</v>
      </c>
      <c r="H379" s="1" t="s">
        <v>163</v>
      </c>
      <c r="I379" s="13">
        <v>1</v>
      </c>
      <c r="J379" s="12" t="s">
        <v>1524</v>
      </c>
      <c r="K379" s="1"/>
      <c r="L379" s="12" t="s">
        <v>1523</v>
      </c>
      <c r="M379" s="1"/>
      <c r="N379" s="13" t="s">
        <v>1524</v>
      </c>
      <c r="O379" s="12" t="s">
        <v>1523</v>
      </c>
      <c r="P379" s="1"/>
      <c r="Q379" s="1"/>
      <c r="R379" s="1" t="s">
        <v>11</v>
      </c>
      <c r="S379" s="1" t="s">
        <v>18</v>
      </c>
      <c r="T379" s="1" t="s">
        <v>441</v>
      </c>
      <c r="U379" s="12">
        <f>T379+(365*3)</f>
        <v>43717</v>
      </c>
      <c r="V379" s="12">
        <f>U379+60</f>
        <v>43777</v>
      </c>
      <c r="W379" s="13">
        <f ca="1">TODAY()-V379</f>
        <v>2265</v>
      </c>
      <c r="X379" s="2" t="s">
        <v>1522</v>
      </c>
    </row>
    <row r="380" spans="1:24" x14ac:dyDescent="0.25">
      <c r="A380" s="1" t="s">
        <v>350</v>
      </c>
      <c r="B380" s="1" t="s">
        <v>423</v>
      </c>
      <c r="C380" s="1" t="s">
        <v>96</v>
      </c>
      <c r="D380" s="1" t="s">
        <v>452</v>
      </c>
      <c r="E380" s="1" t="s">
        <v>51</v>
      </c>
      <c r="F380" s="3">
        <v>484.58300000000003</v>
      </c>
      <c r="G380" s="3">
        <v>484.61200000000002</v>
      </c>
      <c r="H380" s="1" t="s">
        <v>216</v>
      </c>
      <c r="I380" s="13">
        <v>1</v>
      </c>
      <c r="J380" s="12" t="s">
        <v>1524</v>
      </c>
      <c r="K380" s="1"/>
      <c r="L380" s="12" t="s">
        <v>1523</v>
      </c>
      <c r="M380" s="1"/>
      <c r="N380" s="13" t="s">
        <v>1524</v>
      </c>
      <c r="O380" s="12" t="s">
        <v>1523</v>
      </c>
      <c r="P380" s="1"/>
      <c r="Q380" s="1"/>
      <c r="R380" s="1" t="s">
        <v>11</v>
      </c>
      <c r="S380" s="1" t="s">
        <v>24</v>
      </c>
      <c r="T380" s="1" t="s">
        <v>427</v>
      </c>
      <c r="U380" s="12">
        <f>T380+(365*4)</f>
        <v>43001</v>
      </c>
      <c r="V380" s="12">
        <f>U380+60</f>
        <v>43061</v>
      </c>
      <c r="W380" s="13">
        <f ca="1">TODAY()-V380</f>
        <v>2981</v>
      </c>
      <c r="X380" s="2" t="s">
        <v>1522</v>
      </c>
    </row>
    <row r="381" spans="1:24" x14ac:dyDescent="0.25">
      <c r="A381" s="1" t="s">
        <v>350</v>
      </c>
      <c r="B381" s="1" t="s">
        <v>423</v>
      </c>
      <c r="C381" s="1" t="s">
        <v>106</v>
      </c>
      <c r="D381" s="1" t="s">
        <v>453</v>
      </c>
      <c r="E381" s="1" t="s">
        <v>51</v>
      </c>
      <c r="F381" s="3">
        <v>484.66699999999997</v>
      </c>
      <c r="G381" s="3">
        <v>484.69600000000003</v>
      </c>
      <c r="H381" s="1" t="s">
        <v>216</v>
      </c>
      <c r="I381" s="13">
        <v>1</v>
      </c>
      <c r="J381" s="12" t="s">
        <v>1524</v>
      </c>
      <c r="K381" s="1"/>
      <c r="L381" s="12" t="s">
        <v>1523</v>
      </c>
      <c r="M381" s="1"/>
      <c r="N381" s="13" t="s">
        <v>1524</v>
      </c>
      <c r="O381" s="12" t="s">
        <v>1523</v>
      </c>
      <c r="P381" s="1"/>
      <c r="Q381" s="1"/>
      <c r="R381" s="1" t="s">
        <v>11</v>
      </c>
      <c r="S381" s="1" t="s">
        <v>18</v>
      </c>
      <c r="T381" s="1" t="s">
        <v>427</v>
      </c>
      <c r="U381" s="12">
        <f>T381+(365*4)</f>
        <v>43001</v>
      </c>
      <c r="V381" s="12">
        <f>U381+60</f>
        <v>43061</v>
      </c>
      <c r="W381" s="13">
        <f ca="1">TODAY()-V381</f>
        <v>2981</v>
      </c>
      <c r="X381" s="2" t="s">
        <v>1522</v>
      </c>
    </row>
    <row r="382" spans="1:24" x14ac:dyDescent="0.25">
      <c r="A382" s="1" t="s">
        <v>350</v>
      </c>
      <c r="B382" s="1" t="s">
        <v>423</v>
      </c>
      <c r="C382" s="1" t="s">
        <v>96</v>
      </c>
      <c r="D382" s="1" t="s">
        <v>454</v>
      </c>
      <c r="E382" s="1" t="s">
        <v>51</v>
      </c>
      <c r="F382" s="3">
        <v>484.70800000000003</v>
      </c>
      <c r="G382" s="3">
        <v>484.70800000000003</v>
      </c>
      <c r="H382" s="1" t="s">
        <v>216</v>
      </c>
      <c r="I382" s="13">
        <v>1</v>
      </c>
      <c r="J382" s="12" t="s">
        <v>1524</v>
      </c>
      <c r="K382" s="1"/>
      <c r="L382" s="12" t="s">
        <v>1523</v>
      </c>
      <c r="M382" s="1"/>
      <c r="N382" s="13" t="s">
        <v>1524</v>
      </c>
      <c r="O382" s="12" t="s">
        <v>1523</v>
      </c>
      <c r="P382" s="1"/>
      <c r="Q382" s="1"/>
      <c r="R382" s="1" t="s">
        <v>11</v>
      </c>
      <c r="S382" s="1"/>
      <c r="T382" s="1" t="s">
        <v>427</v>
      </c>
      <c r="U382" s="12">
        <f>T382+(365*4)</f>
        <v>43001</v>
      </c>
      <c r="V382" s="12">
        <f>U382+60</f>
        <v>43061</v>
      </c>
      <c r="W382" s="13">
        <f ca="1">TODAY()-V382</f>
        <v>2981</v>
      </c>
      <c r="X382" s="2" t="s">
        <v>1522</v>
      </c>
    </row>
    <row r="383" spans="1:24" x14ac:dyDescent="0.25">
      <c r="A383" s="1" t="s">
        <v>350</v>
      </c>
      <c r="B383" s="1" t="s">
        <v>423</v>
      </c>
      <c r="C383" s="1" t="s">
        <v>96</v>
      </c>
      <c r="D383" s="1" t="s">
        <v>451</v>
      </c>
      <c r="E383" s="1" t="s">
        <v>51</v>
      </c>
      <c r="F383" s="3">
        <v>484.54199999999997</v>
      </c>
      <c r="G383" s="3">
        <v>484.59500000000003</v>
      </c>
      <c r="H383" s="1" t="s">
        <v>204</v>
      </c>
      <c r="I383" s="13">
        <v>1</v>
      </c>
      <c r="J383" s="12" t="s">
        <v>1524</v>
      </c>
      <c r="K383" s="1"/>
      <c r="L383" s="12" t="s">
        <v>1523</v>
      </c>
      <c r="M383" s="1"/>
      <c r="N383" s="13" t="s">
        <v>1524</v>
      </c>
      <c r="O383" s="12" t="s">
        <v>1523</v>
      </c>
      <c r="P383" s="1"/>
      <c r="Q383" s="1"/>
      <c r="R383" s="1" t="s">
        <v>11</v>
      </c>
      <c r="S383" s="1" t="s">
        <v>18</v>
      </c>
      <c r="T383" s="1" t="s">
        <v>427</v>
      </c>
      <c r="U383" s="12">
        <f>T383+(365*4)</f>
        <v>43001</v>
      </c>
      <c r="V383" s="12">
        <f>U383+60</f>
        <v>43061</v>
      </c>
      <c r="W383" s="13">
        <f ca="1">TODAY()-V383</f>
        <v>2981</v>
      </c>
      <c r="X383" s="2" t="s">
        <v>1522</v>
      </c>
    </row>
    <row r="384" spans="1:24" x14ac:dyDescent="0.25">
      <c r="A384" s="1" t="s">
        <v>350</v>
      </c>
      <c r="B384" s="1" t="s">
        <v>423</v>
      </c>
      <c r="C384" s="1" t="s">
        <v>96</v>
      </c>
      <c r="D384" s="1" t="s">
        <v>450</v>
      </c>
      <c r="E384" s="1" t="s">
        <v>51</v>
      </c>
      <c r="F384" s="3">
        <v>484.48700000000002</v>
      </c>
      <c r="G384" s="3">
        <v>484.51600000000002</v>
      </c>
      <c r="H384" s="1" t="s">
        <v>204</v>
      </c>
      <c r="I384" s="13">
        <v>1</v>
      </c>
      <c r="J384" s="12" t="s">
        <v>1524</v>
      </c>
      <c r="K384" s="1"/>
      <c r="L384" s="12" t="s">
        <v>1523</v>
      </c>
      <c r="M384" s="1"/>
      <c r="N384" s="13" t="s">
        <v>1524</v>
      </c>
      <c r="O384" s="12" t="s">
        <v>1523</v>
      </c>
      <c r="P384" s="1"/>
      <c r="Q384" s="1"/>
      <c r="R384" s="1" t="s">
        <v>11</v>
      </c>
      <c r="S384" s="1" t="s">
        <v>18</v>
      </c>
      <c r="T384" s="1" t="s">
        <v>427</v>
      </c>
      <c r="U384" s="12">
        <f>T384+(365*4)</f>
        <v>43001</v>
      </c>
      <c r="V384" s="12">
        <f>U384+60</f>
        <v>43061</v>
      </c>
      <c r="W384" s="13">
        <f ca="1">TODAY()-V384</f>
        <v>2981</v>
      </c>
      <c r="X384" s="2" t="s">
        <v>1522</v>
      </c>
    </row>
    <row r="385" spans="1:24" x14ac:dyDescent="0.25">
      <c r="A385" s="1" t="s">
        <v>350</v>
      </c>
      <c r="B385" s="1" t="s">
        <v>423</v>
      </c>
      <c r="C385" s="1" t="s">
        <v>96</v>
      </c>
      <c r="D385" s="1" t="s">
        <v>449</v>
      </c>
      <c r="E385" s="1" t="s">
        <v>51</v>
      </c>
      <c r="F385" s="3">
        <v>484.447</v>
      </c>
      <c r="G385" s="3">
        <v>484.476</v>
      </c>
      <c r="H385" s="1" t="s">
        <v>204</v>
      </c>
      <c r="I385" s="13">
        <v>1</v>
      </c>
      <c r="J385" s="12" t="s">
        <v>1524</v>
      </c>
      <c r="K385" s="1"/>
      <c r="L385" s="12" t="s">
        <v>1523</v>
      </c>
      <c r="M385" s="1"/>
      <c r="N385" s="13" t="s">
        <v>1524</v>
      </c>
      <c r="O385" s="12" t="s">
        <v>1523</v>
      </c>
      <c r="P385" s="1"/>
      <c r="Q385" s="1"/>
      <c r="R385" s="1" t="s">
        <v>11</v>
      </c>
      <c r="S385" s="1" t="s">
        <v>18</v>
      </c>
      <c r="T385" s="1" t="s">
        <v>427</v>
      </c>
      <c r="U385" s="12">
        <f>T385+(365*4)</f>
        <v>43001</v>
      </c>
      <c r="V385" s="12">
        <f>U385+60</f>
        <v>43061</v>
      </c>
      <c r="W385" s="13">
        <f ca="1">TODAY()-V385</f>
        <v>2981</v>
      </c>
      <c r="X385" s="2" t="s">
        <v>1522</v>
      </c>
    </row>
    <row r="386" spans="1:24" x14ac:dyDescent="0.25">
      <c r="A386" s="1" t="s">
        <v>350</v>
      </c>
      <c r="B386" s="1" t="s">
        <v>423</v>
      </c>
      <c r="C386" s="1" t="s">
        <v>106</v>
      </c>
      <c r="D386" s="1" t="s">
        <v>448</v>
      </c>
      <c r="E386" s="1" t="s">
        <v>51</v>
      </c>
      <c r="F386" s="3">
        <v>484.41300000000001</v>
      </c>
      <c r="G386" s="3">
        <v>484.44200000000001</v>
      </c>
      <c r="H386" s="1" t="s">
        <v>204</v>
      </c>
      <c r="I386" s="13">
        <v>1</v>
      </c>
      <c r="J386" s="12" t="s">
        <v>1524</v>
      </c>
      <c r="K386" s="1"/>
      <c r="L386" s="12" t="s">
        <v>1523</v>
      </c>
      <c r="M386" s="1"/>
      <c r="N386" s="13" t="s">
        <v>1524</v>
      </c>
      <c r="O386" s="12" t="s">
        <v>1523</v>
      </c>
      <c r="P386" s="1"/>
      <c r="Q386" s="1"/>
      <c r="R386" s="1" t="s">
        <v>11</v>
      </c>
      <c r="S386" s="1" t="s">
        <v>24</v>
      </c>
      <c r="T386" s="1" t="s">
        <v>427</v>
      </c>
      <c r="U386" s="12">
        <f>T386+(365*4)</f>
        <v>43001</v>
      </c>
      <c r="V386" s="12">
        <f>U386+60</f>
        <v>43061</v>
      </c>
      <c r="W386" s="13">
        <f ca="1">TODAY()-V386</f>
        <v>2981</v>
      </c>
      <c r="X386" s="2" t="s">
        <v>1522</v>
      </c>
    </row>
    <row r="387" spans="1:24" x14ac:dyDescent="0.25">
      <c r="A387" s="1" t="s">
        <v>350</v>
      </c>
      <c r="B387" s="1" t="s">
        <v>423</v>
      </c>
      <c r="C387" s="1" t="s">
        <v>184</v>
      </c>
      <c r="D387" s="1" t="s">
        <v>445</v>
      </c>
      <c r="E387" s="1" t="s">
        <v>30</v>
      </c>
      <c r="F387" s="3">
        <v>484.096</v>
      </c>
      <c r="G387" s="3">
        <v>484.13099999999997</v>
      </c>
      <c r="H387" s="1" t="s">
        <v>10</v>
      </c>
      <c r="I387" s="13">
        <v>1</v>
      </c>
      <c r="J387" s="12" t="s">
        <v>1524</v>
      </c>
      <c r="K387" s="1"/>
      <c r="L387" s="12" t="s">
        <v>1523</v>
      </c>
      <c r="M387" s="1"/>
      <c r="N387" s="13">
        <v>12</v>
      </c>
      <c r="O387" s="12" t="s">
        <v>1523</v>
      </c>
      <c r="P387" s="13">
        <f>_xlfn.ISOWEEKNUM(U387)</f>
        <v>12</v>
      </c>
      <c r="Q387" s="1"/>
      <c r="R387" s="1" t="s">
        <v>11</v>
      </c>
      <c r="S387" s="1" t="s">
        <v>24</v>
      </c>
      <c r="T387" s="1" t="s">
        <v>425</v>
      </c>
      <c r="U387" s="12">
        <f>T387+(365*2)</f>
        <v>46098</v>
      </c>
      <c r="V387" s="12">
        <f>U387+60</f>
        <v>46158</v>
      </c>
      <c r="W387" s="13">
        <f ca="1">TODAY()-V387</f>
        <v>-116</v>
      </c>
      <c r="X387" s="2" t="s">
        <v>1522</v>
      </c>
    </row>
    <row r="388" spans="1:24" x14ac:dyDescent="0.25">
      <c r="A388" s="1" t="s">
        <v>350</v>
      </c>
      <c r="B388" s="1" t="s">
        <v>423</v>
      </c>
      <c r="C388" s="1" t="s">
        <v>193</v>
      </c>
      <c r="D388" s="1" t="s">
        <v>426</v>
      </c>
      <c r="E388" s="1" t="s">
        <v>97</v>
      </c>
      <c r="F388" s="3">
        <v>483.33499999999998</v>
      </c>
      <c r="G388" s="3">
        <v>483.36399999999998</v>
      </c>
      <c r="H388" s="1" t="s">
        <v>164</v>
      </c>
      <c r="I388" s="13">
        <v>1</v>
      </c>
      <c r="J388" s="12" t="s">
        <v>1524</v>
      </c>
      <c r="K388" s="1"/>
      <c r="L388" s="12" t="s">
        <v>1523</v>
      </c>
      <c r="M388" s="1"/>
      <c r="N388" s="13" t="s">
        <v>1524</v>
      </c>
      <c r="O388" s="12" t="s">
        <v>1523</v>
      </c>
      <c r="P388" s="1"/>
      <c r="Q388" s="1"/>
      <c r="R388" s="1" t="s">
        <v>11</v>
      </c>
      <c r="S388" s="1" t="s">
        <v>24</v>
      </c>
      <c r="T388" s="1" t="s">
        <v>427</v>
      </c>
      <c r="U388" s="12">
        <f>T388+(365*3)</f>
        <v>42636</v>
      </c>
      <c r="V388" s="12">
        <f>U388+60</f>
        <v>42696</v>
      </c>
      <c r="W388" s="13">
        <f ca="1">TODAY()-V388</f>
        <v>3346</v>
      </c>
      <c r="X388" s="2" t="s">
        <v>1522</v>
      </c>
    </row>
    <row r="389" spans="1:24" x14ac:dyDescent="0.25">
      <c r="A389" s="1" t="s">
        <v>350</v>
      </c>
      <c r="B389" s="1" t="s">
        <v>423</v>
      </c>
      <c r="C389" s="1" t="s">
        <v>184</v>
      </c>
      <c r="D389" s="1" t="s">
        <v>447</v>
      </c>
      <c r="E389" s="1" t="s">
        <v>97</v>
      </c>
      <c r="F389" s="3">
        <v>484.19</v>
      </c>
      <c r="G389" s="3">
        <v>484.24900000000002</v>
      </c>
      <c r="H389" s="1" t="s">
        <v>163</v>
      </c>
      <c r="I389" s="13">
        <v>1</v>
      </c>
      <c r="J389" s="12" t="s">
        <v>1524</v>
      </c>
      <c r="K389" s="1"/>
      <c r="L389" s="12" t="s">
        <v>1523</v>
      </c>
      <c r="M389" s="1"/>
      <c r="N389" s="13" t="s">
        <v>1524</v>
      </c>
      <c r="O389" s="12" t="s">
        <v>1523</v>
      </c>
      <c r="P389" s="1"/>
      <c r="Q389" s="1"/>
      <c r="R389" s="1" t="s">
        <v>11</v>
      </c>
      <c r="S389" s="1" t="s">
        <v>18</v>
      </c>
      <c r="T389" s="1" t="s">
        <v>441</v>
      </c>
      <c r="U389" s="12">
        <f>T389+(365*3)</f>
        <v>43717</v>
      </c>
      <c r="V389" s="12">
        <f>U389+60</f>
        <v>43777</v>
      </c>
      <c r="W389" s="13">
        <f ca="1">TODAY()-V389</f>
        <v>2265</v>
      </c>
      <c r="X389" s="2" t="s">
        <v>1522</v>
      </c>
    </row>
    <row r="390" spans="1:24" x14ac:dyDescent="0.25">
      <c r="A390" s="1" t="s">
        <v>350</v>
      </c>
      <c r="B390" s="1" t="s">
        <v>423</v>
      </c>
      <c r="C390" s="1" t="s">
        <v>434</v>
      </c>
      <c r="D390" s="1" t="s">
        <v>436</v>
      </c>
      <c r="E390" s="1" t="s">
        <v>51</v>
      </c>
      <c r="F390" s="3">
        <v>483.79700000000003</v>
      </c>
      <c r="G390" s="3">
        <v>483.798</v>
      </c>
      <c r="H390" s="1" t="s">
        <v>435</v>
      </c>
      <c r="I390" s="13">
        <v>1</v>
      </c>
      <c r="J390" s="12" t="s">
        <v>1524</v>
      </c>
      <c r="K390" s="1"/>
      <c r="L390" s="12" t="s">
        <v>1523</v>
      </c>
      <c r="M390" s="1"/>
      <c r="N390" s="13" t="s">
        <v>1524</v>
      </c>
      <c r="O390" s="12" t="s">
        <v>1523</v>
      </c>
      <c r="P390" s="1"/>
      <c r="Q390" s="1"/>
      <c r="R390" s="1" t="s">
        <v>11</v>
      </c>
      <c r="S390" s="1" t="s">
        <v>18</v>
      </c>
      <c r="T390" s="1" t="s">
        <v>428</v>
      </c>
      <c r="U390" s="12">
        <f>T390+(365*4)</f>
        <v>42605</v>
      </c>
      <c r="V390" s="12">
        <f>U390+60</f>
        <v>42665</v>
      </c>
      <c r="W390" s="13">
        <f ca="1">TODAY()-V390</f>
        <v>3377</v>
      </c>
      <c r="X390" s="2" t="s">
        <v>1522</v>
      </c>
    </row>
    <row r="391" spans="1:24" x14ac:dyDescent="0.25">
      <c r="A391" s="1" t="s">
        <v>350</v>
      </c>
      <c r="B391" s="1" t="s">
        <v>423</v>
      </c>
      <c r="C391" s="1" t="s">
        <v>158</v>
      </c>
      <c r="D391" s="1" t="s">
        <v>438</v>
      </c>
      <c r="E391" s="1" t="s">
        <v>51</v>
      </c>
      <c r="F391" s="3">
        <v>483.83100000000002</v>
      </c>
      <c r="G391" s="3">
        <v>483.86</v>
      </c>
      <c r="H391" s="1" t="s">
        <v>435</v>
      </c>
      <c r="I391" s="13">
        <v>1</v>
      </c>
      <c r="J391" s="12" t="s">
        <v>1524</v>
      </c>
      <c r="K391" s="1"/>
      <c r="L391" s="12" t="s">
        <v>1523</v>
      </c>
      <c r="M391" s="1"/>
      <c r="N391" s="13" t="s">
        <v>1524</v>
      </c>
      <c r="O391" s="12" t="s">
        <v>1523</v>
      </c>
      <c r="P391" s="1"/>
      <c r="Q391" s="1"/>
      <c r="R391" s="1" t="s">
        <v>11</v>
      </c>
      <c r="S391" s="1" t="s">
        <v>18</v>
      </c>
      <c r="T391" s="1" t="s">
        <v>428</v>
      </c>
      <c r="U391" s="12">
        <f>T391+(365*4)</f>
        <v>42605</v>
      </c>
      <c r="V391" s="12">
        <f>U391+60</f>
        <v>42665</v>
      </c>
      <c r="W391" s="13">
        <f ca="1">TODAY()-V391</f>
        <v>3377</v>
      </c>
      <c r="X391" s="2" t="s">
        <v>1522</v>
      </c>
    </row>
    <row r="392" spans="1:24" x14ac:dyDescent="0.25">
      <c r="A392" s="1" t="s">
        <v>350</v>
      </c>
      <c r="B392" s="1" t="s">
        <v>423</v>
      </c>
      <c r="C392" s="1" t="s">
        <v>193</v>
      </c>
      <c r="D392" s="1" t="s">
        <v>440</v>
      </c>
      <c r="E392" s="1" t="s">
        <v>97</v>
      </c>
      <c r="F392" s="3">
        <v>483.90499999999997</v>
      </c>
      <c r="G392" s="3">
        <v>483.96899999999999</v>
      </c>
      <c r="H392" s="1" t="s">
        <v>163</v>
      </c>
      <c r="I392" s="13">
        <v>1</v>
      </c>
      <c r="J392" s="12" t="s">
        <v>1524</v>
      </c>
      <c r="K392" s="1"/>
      <c r="L392" s="12" t="s">
        <v>1523</v>
      </c>
      <c r="M392" s="1"/>
      <c r="N392" s="13" t="s">
        <v>1524</v>
      </c>
      <c r="O392" s="12" t="s">
        <v>1523</v>
      </c>
      <c r="P392" s="1"/>
      <c r="Q392" s="1"/>
      <c r="R392" s="1" t="s">
        <v>11</v>
      </c>
      <c r="S392" s="1" t="s">
        <v>24</v>
      </c>
      <c r="T392" s="1" t="s">
        <v>441</v>
      </c>
      <c r="U392" s="12">
        <f>T392+(365*3)</f>
        <v>43717</v>
      </c>
      <c r="V392" s="12">
        <f>U392+60</f>
        <v>43777</v>
      </c>
      <c r="W392" s="13">
        <f ca="1">TODAY()-V392</f>
        <v>2265</v>
      </c>
      <c r="X392" s="2" t="s">
        <v>1522</v>
      </c>
    </row>
    <row r="393" spans="1:24" x14ac:dyDescent="0.25">
      <c r="A393" s="1" t="s">
        <v>350</v>
      </c>
      <c r="B393" s="1" t="s">
        <v>423</v>
      </c>
      <c r="C393" s="1" t="s">
        <v>96</v>
      </c>
      <c r="D393" s="1" t="s">
        <v>205</v>
      </c>
      <c r="E393" s="1" t="s">
        <v>97</v>
      </c>
      <c r="F393" s="3">
        <v>484.11500000000001</v>
      </c>
      <c r="G393" s="3">
        <v>484.11500000000001</v>
      </c>
      <c r="H393" s="1" t="s">
        <v>163</v>
      </c>
      <c r="I393" s="13">
        <v>1</v>
      </c>
      <c r="J393" s="12" t="s">
        <v>1524</v>
      </c>
      <c r="K393" s="1"/>
      <c r="L393" s="12" t="s">
        <v>1523</v>
      </c>
      <c r="M393" s="1"/>
      <c r="N393" s="13" t="s">
        <v>1524</v>
      </c>
      <c r="O393" s="12" t="s">
        <v>1523</v>
      </c>
      <c r="P393" s="1"/>
      <c r="Q393" s="1"/>
      <c r="R393" s="1" t="s">
        <v>11</v>
      </c>
      <c r="S393" s="1"/>
      <c r="T393" s="1" t="s">
        <v>441</v>
      </c>
      <c r="U393" s="12">
        <f>T393+(365*3)</f>
        <v>43717</v>
      </c>
      <c r="V393" s="12">
        <f>U393+60</f>
        <v>43777</v>
      </c>
      <c r="W393" s="13">
        <f ca="1">TODAY()-V393</f>
        <v>2265</v>
      </c>
      <c r="X393" s="2" t="s">
        <v>1522</v>
      </c>
    </row>
    <row r="394" spans="1:24" x14ac:dyDescent="0.25">
      <c r="A394" s="1" t="s">
        <v>350</v>
      </c>
      <c r="B394" s="1" t="s">
        <v>423</v>
      </c>
      <c r="C394" s="1" t="s">
        <v>106</v>
      </c>
      <c r="D394" s="1" t="s">
        <v>188</v>
      </c>
      <c r="E394" s="1" t="s">
        <v>51</v>
      </c>
      <c r="F394" s="3">
        <v>484.93</v>
      </c>
      <c r="G394" s="3">
        <v>484.959</v>
      </c>
      <c r="H394" s="1" t="s">
        <v>220</v>
      </c>
      <c r="I394" s="13">
        <v>1</v>
      </c>
      <c r="J394" s="12" t="s">
        <v>1524</v>
      </c>
      <c r="K394" s="1"/>
      <c r="L394" s="12" t="s">
        <v>1523</v>
      </c>
      <c r="M394" s="1"/>
      <c r="N394" s="13" t="s">
        <v>1524</v>
      </c>
      <c r="O394" s="12" t="s">
        <v>1523</v>
      </c>
      <c r="P394" s="1"/>
      <c r="Q394" s="1"/>
      <c r="R394" s="1" t="s">
        <v>11</v>
      </c>
      <c r="S394" s="1" t="s">
        <v>18</v>
      </c>
      <c r="T394" s="1" t="s">
        <v>456</v>
      </c>
      <c r="U394" s="12">
        <f>T394+(365*4)</f>
        <v>42644</v>
      </c>
      <c r="V394" s="12">
        <f>U394+60</f>
        <v>42704</v>
      </c>
      <c r="W394" s="13">
        <f ca="1">TODAY()-V394</f>
        <v>3338</v>
      </c>
      <c r="X394" s="2" t="s">
        <v>1522</v>
      </c>
    </row>
    <row r="395" spans="1:24" x14ac:dyDescent="0.25">
      <c r="A395" s="1" t="s">
        <v>350</v>
      </c>
      <c r="B395" s="1" t="s">
        <v>423</v>
      </c>
      <c r="C395" s="1" t="s">
        <v>158</v>
      </c>
      <c r="D395" s="1" t="s">
        <v>457</v>
      </c>
      <c r="E395" s="1" t="s">
        <v>51</v>
      </c>
      <c r="F395" s="3">
        <v>484.959</v>
      </c>
      <c r="G395" s="3">
        <v>484.959</v>
      </c>
      <c r="H395" s="1" t="s">
        <v>220</v>
      </c>
      <c r="I395" s="13">
        <v>1</v>
      </c>
      <c r="J395" s="12" t="s">
        <v>1524</v>
      </c>
      <c r="K395" s="1"/>
      <c r="L395" s="12" t="s">
        <v>1523</v>
      </c>
      <c r="M395" s="1"/>
      <c r="N395" s="13" t="s">
        <v>1524</v>
      </c>
      <c r="O395" s="12" t="s">
        <v>1523</v>
      </c>
      <c r="P395" s="1"/>
      <c r="Q395" s="1"/>
      <c r="R395" s="1" t="s">
        <v>11</v>
      </c>
      <c r="S395" s="1"/>
      <c r="T395" s="1" t="s">
        <v>456</v>
      </c>
      <c r="U395" s="12">
        <f>T395+(365*4)</f>
        <v>42644</v>
      </c>
      <c r="V395" s="12">
        <f>U395+60</f>
        <v>42704</v>
      </c>
      <c r="W395" s="13">
        <f ca="1">TODAY()-V395</f>
        <v>3338</v>
      </c>
      <c r="X395" s="2" t="s">
        <v>1522</v>
      </c>
    </row>
    <row r="396" spans="1:24" x14ac:dyDescent="0.25">
      <c r="A396" s="1" t="s">
        <v>458</v>
      </c>
      <c r="B396" s="1" t="s">
        <v>466</v>
      </c>
      <c r="C396" s="1" t="s">
        <v>58</v>
      </c>
      <c r="D396" s="1" t="s">
        <v>112</v>
      </c>
      <c r="E396" s="1" t="s">
        <v>48</v>
      </c>
      <c r="F396" s="3">
        <v>515.26599999999996</v>
      </c>
      <c r="G396" s="3">
        <v>515.33100000000002</v>
      </c>
      <c r="H396" s="1" t="s">
        <v>34</v>
      </c>
      <c r="I396" s="13">
        <v>1</v>
      </c>
      <c r="J396" s="12" t="s">
        <v>1524</v>
      </c>
      <c r="K396" s="1"/>
      <c r="L396" s="12" t="s">
        <v>1523</v>
      </c>
      <c r="M396" s="1"/>
      <c r="N396" s="13">
        <v>34</v>
      </c>
      <c r="O396" s="12" t="s">
        <v>1523</v>
      </c>
      <c r="P396" s="13">
        <f>_xlfn.ISOWEEKNUM(U396)</f>
        <v>34</v>
      </c>
      <c r="Q396" s="1"/>
      <c r="R396" s="1" t="s">
        <v>11</v>
      </c>
      <c r="S396" s="1" t="s">
        <v>18</v>
      </c>
      <c r="T396" s="1" t="s">
        <v>460</v>
      </c>
      <c r="U396" s="12">
        <f>T396+(365*1)</f>
        <v>46256</v>
      </c>
      <c r="V396" s="12">
        <f>U396+60</f>
        <v>46316</v>
      </c>
      <c r="W396" s="13">
        <f ca="1">TODAY()-V396</f>
        <v>-274</v>
      </c>
      <c r="X396" s="2" t="s">
        <v>1522</v>
      </c>
    </row>
    <row r="397" spans="1:24" x14ac:dyDescent="0.25">
      <c r="A397" s="1" t="s">
        <v>458</v>
      </c>
      <c r="B397" s="1" t="s">
        <v>466</v>
      </c>
      <c r="C397" s="1" t="s">
        <v>58</v>
      </c>
      <c r="D397" s="1" t="s">
        <v>115</v>
      </c>
      <c r="E397" s="1" t="s">
        <v>48</v>
      </c>
      <c r="F397" s="3">
        <v>515.34900000000005</v>
      </c>
      <c r="G397" s="3">
        <v>515.41399999999999</v>
      </c>
      <c r="H397" s="1" t="s">
        <v>405</v>
      </c>
      <c r="I397" s="13">
        <v>1</v>
      </c>
      <c r="J397" s="12" t="s">
        <v>1524</v>
      </c>
      <c r="K397" s="1"/>
      <c r="L397" s="12" t="s">
        <v>1523</v>
      </c>
      <c r="M397" s="1"/>
      <c r="N397" s="13">
        <v>34</v>
      </c>
      <c r="O397" s="12" t="s">
        <v>1523</v>
      </c>
      <c r="P397" s="13">
        <f>_xlfn.ISOWEEKNUM(U397)</f>
        <v>34</v>
      </c>
      <c r="Q397" s="1"/>
      <c r="R397" s="1" t="s">
        <v>11</v>
      </c>
      <c r="S397" s="1" t="s">
        <v>24</v>
      </c>
      <c r="T397" s="1" t="s">
        <v>460</v>
      </c>
      <c r="U397" s="12">
        <f>T397+(365*1)</f>
        <v>46256</v>
      </c>
      <c r="V397" s="12">
        <f>U397+60</f>
        <v>46316</v>
      </c>
      <c r="W397" s="13">
        <f ca="1">TODAY()-V397</f>
        <v>-274</v>
      </c>
      <c r="X397" s="2" t="s">
        <v>1522</v>
      </c>
    </row>
    <row r="398" spans="1:24" x14ac:dyDescent="0.25">
      <c r="A398" s="1" t="s">
        <v>458</v>
      </c>
      <c r="B398" s="1" t="s">
        <v>466</v>
      </c>
      <c r="C398" s="1" t="s">
        <v>58</v>
      </c>
      <c r="D398" s="1" t="s">
        <v>166</v>
      </c>
      <c r="E398" s="1" t="s">
        <v>48</v>
      </c>
      <c r="F398" s="3">
        <v>516.548</v>
      </c>
      <c r="G398" s="3">
        <v>516.548</v>
      </c>
      <c r="H398" s="1" t="s">
        <v>20</v>
      </c>
      <c r="I398" s="13">
        <v>1</v>
      </c>
      <c r="J398" s="12" t="s">
        <v>1524</v>
      </c>
      <c r="K398" s="1"/>
      <c r="L398" s="12" t="s">
        <v>1523</v>
      </c>
      <c r="M398" s="1"/>
      <c r="N398" s="13">
        <v>34</v>
      </c>
      <c r="O398" s="12" t="s">
        <v>1523</v>
      </c>
      <c r="P398" s="13">
        <f>_xlfn.ISOWEEKNUM(U398)</f>
        <v>34</v>
      </c>
      <c r="Q398" s="1"/>
      <c r="R398" s="1" t="s">
        <v>11</v>
      </c>
      <c r="S398" s="1"/>
      <c r="T398" s="1" t="s">
        <v>462</v>
      </c>
      <c r="U398" s="12">
        <f>T398+(365*1)</f>
        <v>46255</v>
      </c>
      <c r="V398" s="12">
        <f>U398+60</f>
        <v>46315</v>
      </c>
      <c r="W398" s="13">
        <f ca="1">TODAY()-V398</f>
        <v>-273</v>
      </c>
      <c r="X398" s="2" t="s">
        <v>1522</v>
      </c>
    </row>
    <row r="399" spans="1:24" x14ac:dyDescent="0.25">
      <c r="A399" s="1" t="s">
        <v>458</v>
      </c>
      <c r="B399" s="1" t="s">
        <v>466</v>
      </c>
      <c r="C399" s="1" t="s">
        <v>58</v>
      </c>
      <c r="D399" s="1" t="s">
        <v>167</v>
      </c>
      <c r="E399" s="1" t="s">
        <v>48</v>
      </c>
      <c r="F399" s="3">
        <v>516.63099999999997</v>
      </c>
      <c r="G399" s="3">
        <v>516.69600000000003</v>
      </c>
      <c r="H399" s="1" t="s">
        <v>34</v>
      </c>
      <c r="I399" s="13">
        <v>1</v>
      </c>
      <c r="J399" s="12" t="s">
        <v>1524</v>
      </c>
      <c r="K399" s="1"/>
      <c r="L399" s="12" t="s">
        <v>1523</v>
      </c>
      <c r="M399" s="1"/>
      <c r="N399" s="13">
        <v>34</v>
      </c>
      <c r="O399" s="12" t="s">
        <v>1523</v>
      </c>
      <c r="P399" s="13">
        <f>_xlfn.ISOWEEKNUM(U399)</f>
        <v>34</v>
      </c>
      <c r="Q399" s="1"/>
      <c r="R399" s="1" t="s">
        <v>11</v>
      </c>
      <c r="S399" s="1" t="s">
        <v>24</v>
      </c>
      <c r="T399" s="1" t="s">
        <v>460</v>
      </c>
      <c r="U399" s="12">
        <f>T399+(365*1)</f>
        <v>46256</v>
      </c>
      <c r="V399" s="12">
        <f>U399+60</f>
        <v>46316</v>
      </c>
      <c r="W399" s="13">
        <f ca="1">TODAY()-V399</f>
        <v>-274</v>
      </c>
      <c r="X399" s="2" t="s">
        <v>1522</v>
      </c>
    </row>
    <row r="400" spans="1:24" x14ac:dyDescent="0.25">
      <c r="A400" s="1" t="s">
        <v>458</v>
      </c>
      <c r="B400" s="1" t="s">
        <v>466</v>
      </c>
      <c r="C400" s="1" t="s">
        <v>240</v>
      </c>
      <c r="D400" s="1" t="s">
        <v>308</v>
      </c>
      <c r="E400" s="1" t="s">
        <v>48</v>
      </c>
      <c r="F400" s="3">
        <v>515.44100000000003</v>
      </c>
      <c r="G400" s="3">
        <v>515.495</v>
      </c>
      <c r="H400" s="1" t="s">
        <v>10</v>
      </c>
      <c r="I400" s="13">
        <v>1</v>
      </c>
      <c r="J400" s="12" t="s">
        <v>1524</v>
      </c>
      <c r="K400" s="1"/>
      <c r="L400" s="12" t="s">
        <v>1523</v>
      </c>
      <c r="M400" s="1"/>
      <c r="N400" s="13">
        <v>34</v>
      </c>
      <c r="O400" s="12" t="s">
        <v>1523</v>
      </c>
      <c r="P400" s="13">
        <f>_xlfn.ISOWEEKNUM(U400)</f>
        <v>34</v>
      </c>
      <c r="Q400" s="1"/>
      <c r="R400" s="1" t="s">
        <v>11</v>
      </c>
      <c r="S400" s="1" t="s">
        <v>24</v>
      </c>
      <c r="T400" s="1" t="s">
        <v>460</v>
      </c>
      <c r="U400" s="12">
        <f>T400+(365*1)</f>
        <v>46256</v>
      </c>
      <c r="V400" s="12">
        <f>U400+60</f>
        <v>46316</v>
      </c>
      <c r="W400" s="13">
        <f ca="1">TODAY()-V400</f>
        <v>-274</v>
      </c>
      <c r="X400" s="2" t="s">
        <v>1522</v>
      </c>
    </row>
    <row r="401" spans="1:24" x14ac:dyDescent="0.25">
      <c r="A401" s="1" t="s">
        <v>458</v>
      </c>
      <c r="B401" s="1" t="s">
        <v>466</v>
      </c>
      <c r="C401" s="1" t="s">
        <v>25</v>
      </c>
      <c r="D401" s="1" t="s">
        <v>310</v>
      </c>
      <c r="E401" s="1" t="s">
        <v>48</v>
      </c>
      <c r="F401" s="3">
        <v>516.38400000000001</v>
      </c>
      <c r="G401" s="3">
        <v>516.43899999999996</v>
      </c>
      <c r="H401" s="1" t="s">
        <v>20</v>
      </c>
      <c r="I401" s="13">
        <v>1</v>
      </c>
      <c r="J401" s="12" t="s">
        <v>1524</v>
      </c>
      <c r="K401" s="1"/>
      <c r="L401" s="12" t="s">
        <v>1523</v>
      </c>
      <c r="M401" s="1"/>
      <c r="N401" s="13">
        <v>34</v>
      </c>
      <c r="O401" s="12" t="s">
        <v>1523</v>
      </c>
      <c r="P401" s="13">
        <f>_xlfn.ISOWEEKNUM(U401)</f>
        <v>34</v>
      </c>
      <c r="Q401" s="1"/>
      <c r="R401" s="1" t="s">
        <v>11</v>
      </c>
      <c r="S401" s="1" t="s">
        <v>24</v>
      </c>
      <c r="T401" s="1" t="s">
        <v>462</v>
      </c>
      <c r="U401" s="12">
        <f>T401+(365*1)</f>
        <v>46255</v>
      </c>
      <c r="V401" s="12">
        <f>U401+60</f>
        <v>46315</v>
      </c>
      <c r="W401" s="13">
        <f ca="1">TODAY()-V401</f>
        <v>-273</v>
      </c>
      <c r="X401" s="2" t="s">
        <v>1522</v>
      </c>
    </row>
    <row r="402" spans="1:24" x14ac:dyDescent="0.25">
      <c r="A402" s="1" t="s">
        <v>458</v>
      </c>
      <c r="B402" s="1" t="s">
        <v>468</v>
      </c>
      <c r="C402" s="1" t="s">
        <v>270</v>
      </c>
      <c r="D402" s="1" t="s">
        <v>112</v>
      </c>
      <c r="E402" s="1" t="s">
        <v>48</v>
      </c>
      <c r="F402" s="3">
        <v>525.67899999999997</v>
      </c>
      <c r="G402" s="3">
        <v>525.72500000000002</v>
      </c>
      <c r="H402" s="1" t="s">
        <v>20</v>
      </c>
      <c r="I402" s="13">
        <v>1</v>
      </c>
      <c r="J402" s="12" t="s">
        <v>1524</v>
      </c>
      <c r="K402" s="1"/>
      <c r="L402" s="12" t="s">
        <v>1523</v>
      </c>
      <c r="M402" s="1"/>
      <c r="N402" s="13">
        <v>34</v>
      </c>
      <c r="O402" s="12" t="s">
        <v>1523</v>
      </c>
      <c r="P402" s="13">
        <f>_xlfn.ISOWEEKNUM(U402)</f>
        <v>34</v>
      </c>
      <c r="Q402" s="1"/>
      <c r="R402" s="1" t="s">
        <v>11</v>
      </c>
      <c r="S402" s="1" t="s">
        <v>18</v>
      </c>
      <c r="T402" s="1" t="s">
        <v>462</v>
      </c>
      <c r="U402" s="12">
        <f>T402+(365*1)</f>
        <v>46255</v>
      </c>
      <c r="V402" s="12">
        <f>U402+60</f>
        <v>46315</v>
      </c>
      <c r="W402" s="13">
        <f ca="1">TODAY()-V402</f>
        <v>-273</v>
      </c>
      <c r="X402" s="2" t="s">
        <v>1522</v>
      </c>
    </row>
    <row r="403" spans="1:24" x14ac:dyDescent="0.25">
      <c r="A403" s="1" t="s">
        <v>458</v>
      </c>
      <c r="B403" s="1" t="s">
        <v>468</v>
      </c>
      <c r="C403" s="1" t="s">
        <v>270</v>
      </c>
      <c r="D403" s="1" t="s">
        <v>115</v>
      </c>
      <c r="E403" s="1" t="s">
        <v>48</v>
      </c>
      <c r="F403" s="3">
        <v>525.74900000000002</v>
      </c>
      <c r="G403" s="3">
        <v>525.79600000000005</v>
      </c>
      <c r="H403" s="1" t="s">
        <v>405</v>
      </c>
      <c r="I403" s="13">
        <v>1</v>
      </c>
      <c r="J403" s="12" t="s">
        <v>1524</v>
      </c>
      <c r="K403" s="1"/>
      <c r="L403" s="12" t="s">
        <v>1523</v>
      </c>
      <c r="M403" s="1"/>
      <c r="N403" s="13">
        <v>34</v>
      </c>
      <c r="O403" s="12" t="s">
        <v>1523</v>
      </c>
      <c r="P403" s="13">
        <f>_xlfn.ISOWEEKNUM(U403)</f>
        <v>34</v>
      </c>
      <c r="Q403" s="1"/>
      <c r="R403" s="1" t="s">
        <v>11</v>
      </c>
      <c r="S403" s="1" t="s">
        <v>24</v>
      </c>
      <c r="T403" s="1" t="s">
        <v>460</v>
      </c>
      <c r="U403" s="12">
        <f>T403+(365*1)</f>
        <v>46256</v>
      </c>
      <c r="V403" s="12">
        <f>U403+60</f>
        <v>46316</v>
      </c>
      <c r="W403" s="13">
        <f ca="1">TODAY()-V403</f>
        <v>-274</v>
      </c>
      <c r="X403" s="2" t="s">
        <v>1522</v>
      </c>
    </row>
    <row r="404" spans="1:24" x14ac:dyDescent="0.25">
      <c r="A404" s="1" t="s">
        <v>458</v>
      </c>
      <c r="B404" s="1" t="s">
        <v>468</v>
      </c>
      <c r="C404" s="1" t="s">
        <v>173</v>
      </c>
      <c r="D404" s="1" t="s">
        <v>166</v>
      </c>
      <c r="E404" s="1" t="s">
        <v>48</v>
      </c>
      <c r="F404" s="3">
        <v>525.81500000000005</v>
      </c>
      <c r="G404" s="3">
        <v>525.81500000000005</v>
      </c>
      <c r="H404" s="1" t="s">
        <v>34</v>
      </c>
      <c r="I404" s="13">
        <v>1</v>
      </c>
      <c r="J404" s="12" t="s">
        <v>1524</v>
      </c>
      <c r="K404" s="1"/>
      <c r="L404" s="12" t="s">
        <v>1523</v>
      </c>
      <c r="M404" s="1"/>
      <c r="N404" s="13">
        <v>34</v>
      </c>
      <c r="O404" s="12" t="s">
        <v>1523</v>
      </c>
      <c r="P404" s="13">
        <f>_xlfn.ISOWEEKNUM(U404)</f>
        <v>34</v>
      </c>
      <c r="Q404" s="1"/>
      <c r="R404" s="1" t="s">
        <v>11</v>
      </c>
      <c r="S404" s="1"/>
      <c r="T404" s="1" t="s">
        <v>460</v>
      </c>
      <c r="U404" s="12">
        <f>T404+(365*1)</f>
        <v>46256</v>
      </c>
      <c r="V404" s="12">
        <f>U404+60</f>
        <v>46316</v>
      </c>
      <c r="W404" s="13">
        <f ca="1">TODAY()-V404</f>
        <v>-274</v>
      </c>
      <c r="X404" s="2" t="s">
        <v>1522</v>
      </c>
    </row>
    <row r="405" spans="1:24" x14ac:dyDescent="0.25">
      <c r="A405" s="1" t="s">
        <v>458</v>
      </c>
      <c r="B405" s="1" t="s">
        <v>468</v>
      </c>
      <c r="C405" s="1" t="s">
        <v>270</v>
      </c>
      <c r="D405" s="1" t="s">
        <v>167</v>
      </c>
      <c r="E405" s="1" t="s">
        <v>48</v>
      </c>
      <c r="F405" s="3">
        <v>525.89499999999998</v>
      </c>
      <c r="G405" s="3">
        <v>525.94200000000001</v>
      </c>
      <c r="H405" s="1" t="s">
        <v>20</v>
      </c>
      <c r="I405" s="13">
        <v>1</v>
      </c>
      <c r="J405" s="12" t="s">
        <v>1524</v>
      </c>
      <c r="K405" s="1"/>
      <c r="L405" s="12" t="s">
        <v>1523</v>
      </c>
      <c r="M405" s="1"/>
      <c r="N405" s="13">
        <v>34</v>
      </c>
      <c r="O405" s="12" t="s">
        <v>1523</v>
      </c>
      <c r="P405" s="13">
        <f>_xlfn.ISOWEEKNUM(U405)</f>
        <v>34</v>
      </c>
      <c r="Q405" s="1"/>
      <c r="R405" s="1" t="s">
        <v>11</v>
      </c>
      <c r="S405" s="1" t="s">
        <v>24</v>
      </c>
      <c r="T405" s="1" t="s">
        <v>460</v>
      </c>
      <c r="U405" s="12">
        <f>T405+(365*1)</f>
        <v>46256</v>
      </c>
      <c r="V405" s="12">
        <f>U405+60</f>
        <v>46316</v>
      </c>
      <c r="W405" s="13">
        <f ca="1">TODAY()-V405</f>
        <v>-274</v>
      </c>
      <c r="X405" s="2" t="s">
        <v>1522</v>
      </c>
    </row>
    <row r="406" spans="1:24" x14ac:dyDescent="0.25">
      <c r="A406" s="1" t="s">
        <v>458</v>
      </c>
      <c r="B406" s="1" t="s">
        <v>461</v>
      </c>
      <c r="C406" s="1" t="s">
        <v>9</v>
      </c>
      <c r="D406" s="1" t="s">
        <v>112</v>
      </c>
      <c r="E406" s="1" t="s">
        <v>48</v>
      </c>
      <c r="F406" s="3">
        <v>502.30900000000003</v>
      </c>
      <c r="G406" s="3">
        <v>502.30900000000003</v>
      </c>
      <c r="H406" s="1" t="s">
        <v>10</v>
      </c>
      <c r="I406" s="13">
        <v>1</v>
      </c>
      <c r="J406" s="12" t="s">
        <v>1524</v>
      </c>
      <c r="K406" s="1"/>
      <c r="L406" s="12" t="s">
        <v>1523</v>
      </c>
      <c r="M406" s="1"/>
      <c r="N406" s="13">
        <v>34</v>
      </c>
      <c r="O406" s="12" t="s">
        <v>1523</v>
      </c>
      <c r="P406" s="13">
        <f>_xlfn.ISOWEEKNUM(U406)</f>
        <v>34</v>
      </c>
      <c r="Q406" s="1"/>
      <c r="R406" s="1" t="s">
        <v>11</v>
      </c>
      <c r="S406" s="1"/>
      <c r="T406" s="1" t="s">
        <v>460</v>
      </c>
      <c r="U406" s="12">
        <f>T406+(365*1)</f>
        <v>46256</v>
      </c>
      <c r="V406" s="12">
        <f>U406+60</f>
        <v>46316</v>
      </c>
      <c r="W406" s="13">
        <f ca="1">TODAY()-V406</f>
        <v>-274</v>
      </c>
      <c r="X406" s="2" t="s">
        <v>1522</v>
      </c>
    </row>
    <row r="407" spans="1:24" x14ac:dyDescent="0.25">
      <c r="A407" s="1" t="s">
        <v>458</v>
      </c>
      <c r="B407" s="1" t="s">
        <v>461</v>
      </c>
      <c r="C407" s="1" t="s">
        <v>9</v>
      </c>
      <c r="D407" s="1" t="s">
        <v>115</v>
      </c>
      <c r="E407" s="1" t="s">
        <v>48</v>
      </c>
      <c r="F407" s="3">
        <v>502.39299999999997</v>
      </c>
      <c r="G407" s="3">
        <v>502.46</v>
      </c>
      <c r="H407" s="1" t="s">
        <v>405</v>
      </c>
      <c r="I407" s="13">
        <v>1</v>
      </c>
      <c r="J407" s="12" t="s">
        <v>1524</v>
      </c>
      <c r="K407" s="1"/>
      <c r="L407" s="12" t="s">
        <v>1523</v>
      </c>
      <c r="M407" s="1"/>
      <c r="N407" s="13">
        <v>34</v>
      </c>
      <c r="O407" s="12" t="s">
        <v>1523</v>
      </c>
      <c r="P407" s="13">
        <f>_xlfn.ISOWEEKNUM(U407)</f>
        <v>34</v>
      </c>
      <c r="Q407" s="1"/>
      <c r="R407" s="1" t="s">
        <v>11</v>
      </c>
      <c r="S407" s="1" t="s">
        <v>18</v>
      </c>
      <c r="T407" s="1" t="s">
        <v>460</v>
      </c>
      <c r="U407" s="12">
        <f>T407+(365*1)</f>
        <v>46256</v>
      </c>
      <c r="V407" s="12">
        <f>U407+60</f>
        <v>46316</v>
      </c>
      <c r="W407" s="13">
        <f ca="1">TODAY()-V407</f>
        <v>-274</v>
      </c>
      <c r="X407" s="2" t="s">
        <v>1522</v>
      </c>
    </row>
    <row r="408" spans="1:24" x14ac:dyDescent="0.25">
      <c r="A408" s="1" t="s">
        <v>458</v>
      </c>
      <c r="B408" s="1" t="s">
        <v>461</v>
      </c>
      <c r="C408" s="1" t="s">
        <v>270</v>
      </c>
      <c r="D408" s="1" t="s">
        <v>166</v>
      </c>
      <c r="E408" s="1" t="s">
        <v>48</v>
      </c>
      <c r="F408" s="3">
        <v>505.50400000000002</v>
      </c>
      <c r="G408" s="3">
        <v>505.50400000000002</v>
      </c>
      <c r="H408" s="1" t="s">
        <v>204</v>
      </c>
      <c r="I408" s="13">
        <v>1</v>
      </c>
      <c r="J408" s="12" t="s">
        <v>1524</v>
      </c>
      <c r="K408" s="1"/>
      <c r="L408" s="12" t="s">
        <v>1523</v>
      </c>
      <c r="M408" s="1"/>
      <c r="N408" s="13">
        <v>34</v>
      </c>
      <c r="O408" s="12" t="s">
        <v>1523</v>
      </c>
      <c r="P408" s="13">
        <f>_xlfn.ISOWEEKNUM(U408)</f>
        <v>34</v>
      </c>
      <c r="Q408" s="1"/>
      <c r="R408" s="1" t="s">
        <v>11</v>
      </c>
      <c r="S408" s="1"/>
      <c r="T408" s="1" t="s">
        <v>460</v>
      </c>
      <c r="U408" s="12">
        <f>T408+(365*1)</f>
        <v>46256</v>
      </c>
      <c r="V408" s="12">
        <f>U408+60</f>
        <v>46316</v>
      </c>
      <c r="W408" s="13">
        <f ca="1">TODAY()-V408</f>
        <v>-274</v>
      </c>
      <c r="X408" s="2" t="s">
        <v>1522</v>
      </c>
    </row>
    <row r="409" spans="1:24" x14ac:dyDescent="0.25">
      <c r="A409" s="1" t="s">
        <v>458</v>
      </c>
      <c r="B409" s="1" t="s">
        <v>461</v>
      </c>
      <c r="C409" s="1" t="s">
        <v>270</v>
      </c>
      <c r="D409" s="1" t="s">
        <v>167</v>
      </c>
      <c r="E409" s="1" t="s">
        <v>48</v>
      </c>
      <c r="F409" s="3">
        <v>505.565</v>
      </c>
      <c r="G409" s="3">
        <v>505.61099999999999</v>
      </c>
      <c r="H409" s="1" t="s">
        <v>126</v>
      </c>
      <c r="I409" s="13">
        <v>1</v>
      </c>
      <c r="J409" s="12" t="s">
        <v>1524</v>
      </c>
      <c r="K409" s="1"/>
      <c r="L409" s="12" t="s">
        <v>1523</v>
      </c>
      <c r="M409" s="1"/>
      <c r="N409" s="13">
        <v>34</v>
      </c>
      <c r="O409" s="12" t="s">
        <v>1523</v>
      </c>
      <c r="P409" s="13">
        <f>_xlfn.ISOWEEKNUM(U409)</f>
        <v>34</v>
      </c>
      <c r="Q409" s="1"/>
      <c r="R409" s="1" t="s">
        <v>11</v>
      </c>
      <c r="S409" s="1" t="s">
        <v>24</v>
      </c>
      <c r="T409" s="1" t="s">
        <v>462</v>
      </c>
      <c r="U409" s="12">
        <f>T409+(365*1)</f>
        <v>46255</v>
      </c>
      <c r="V409" s="12">
        <f>U409+60</f>
        <v>46315</v>
      </c>
      <c r="W409" s="13">
        <f ca="1">TODAY()-V409</f>
        <v>-273</v>
      </c>
      <c r="X409" s="2" t="s">
        <v>1522</v>
      </c>
    </row>
    <row r="410" spans="1:24" x14ac:dyDescent="0.25">
      <c r="A410" s="1" t="s">
        <v>458</v>
      </c>
      <c r="B410" s="1" t="s">
        <v>461</v>
      </c>
      <c r="C410" s="1" t="s">
        <v>270</v>
      </c>
      <c r="D410" s="1" t="s">
        <v>464</v>
      </c>
      <c r="E410" s="1" t="s">
        <v>48</v>
      </c>
      <c r="F410" s="3">
        <v>504.01499999999999</v>
      </c>
      <c r="G410" s="3">
        <v>504.06099999999998</v>
      </c>
      <c r="H410" s="1" t="s">
        <v>126</v>
      </c>
      <c r="I410" s="13">
        <v>1</v>
      </c>
      <c r="J410" s="12" t="s">
        <v>1524</v>
      </c>
      <c r="K410" s="1"/>
      <c r="L410" s="12" t="s">
        <v>1523</v>
      </c>
      <c r="M410" s="1"/>
      <c r="N410" s="13">
        <v>34</v>
      </c>
      <c r="O410" s="12" t="s">
        <v>1523</v>
      </c>
      <c r="P410" s="13">
        <f>_xlfn.ISOWEEKNUM(U410)</f>
        <v>34</v>
      </c>
      <c r="Q410" s="1"/>
      <c r="R410" s="1" t="s">
        <v>11</v>
      </c>
      <c r="S410" s="1" t="s">
        <v>18</v>
      </c>
      <c r="T410" s="1" t="s">
        <v>460</v>
      </c>
      <c r="U410" s="12">
        <f>T410+(365*1)</f>
        <v>46256</v>
      </c>
      <c r="V410" s="12">
        <f>U410+60</f>
        <v>46316</v>
      </c>
      <c r="W410" s="13">
        <f ca="1">TODAY()-V410</f>
        <v>-274</v>
      </c>
      <c r="X410" s="2" t="s">
        <v>1522</v>
      </c>
    </row>
    <row r="411" spans="1:24" x14ac:dyDescent="0.25">
      <c r="A411" s="1" t="s">
        <v>458</v>
      </c>
      <c r="B411" s="1" t="s">
        <v>461</v>
      </c>
      <c r="C411" s="1" t="s">
        <v>270</v>
      </c>
      <c r="D411" s="1" t="s">
        <v>465</v>
      </c>
      <c r="E411" s="1" t="s">
        <v>48</v>
      </c>
      <c r="F411" s="3">
        <v>504.07499999999999</v>
      </c>
      <c r="G411" s="3">
        <v>504.12099999999998</v>
      </c>
      <c r="H411" s="1" t="s">
        <v>10</v>
      </c>
      <c r="I411" s="13">
        <v>1</v>
      </c>
      <c r="J411" s="12" t="s">
        <v>1524</v>
      </c>
      <c r="K411" s="1"/>
      <c r="L411" s="12" t="s">
        <v>1523</v>
      </c>
      <c r="M411" s="1"/>
      <c r="N411" s="13">
        <v>34</v>
      </c>
      <c r="O411" s="12" t="s">
        <v>1523</v>
      </c>
      <c r="P411" s="13">
        <f>_xlfn.ISOWEEKNUM(U411)</f>
        <v>34</v>
      </c>
      <c r="Q411" s="1"/>
      <c r="R411" s="1" t="s">
        <v>11</v>
      </c>
      <c r="S411" s="1" t="s">
        <v>18</v>
      </c>
      <c r="T411" s="1" t="s">
        <v>460</v>
      </c>
      <c r="U411" s="12">
        <f>T411+(365*1)</f>
        <v>46256</v>
      </c>
      <c r="V411" s="12">
        <f>U411+60</f>
        <v>46316</v>
      </c>
      <c r="W411" s="13">
        <f ca="1">TODAY()-V411</f>
        <v>-274</v>
      </c>
      <c r="X411" s="2" t="s">
        <v>1522</v>
      </c>
    </row>
    <row r="412" spans="1:24" x14ac:dyDescent="0.25">
      <c r="A412" s="1" t="s">
        <v>458</v>
      </c>
      <c r="B412" s="1" t="s">
        <v>461</v>
      </c>
      <c r="C412" s="1" t="s">
        <v>25</v>
      </c>
      <c r="D412" s="1" t="s">
        <v>308</v>
      </c>
      <c r="E412" s="1" t="s">
        <v>48</v>
      </c>
      <c r="F412" s="3">
        <v>502.48</v>
      </c>
      <c r="G412" s="3">
        <v>502.53399999999999</v>
      </c>
      <c r="H412" s="1" t="s">
        <v>20</v>
      </c>
      <c r="I412" s="13">
        <v>1</v>
      </c>
      <c r="J412" s="12" t="s">
        <v>1524</v>
      </c>
      <c r="K412" s="1"/>
      <c r="L412" s="12" t="s">
        <v>1523</v>
      </c>
      <c r="M412" s="1"/>
      <c r="N412" s="13">
        <v>34</v>
      </c>
      <c r="O412" s="12" t="s">
        <v>1523</v>
      </c>
      <c r="P412" s="13">
        <f>_xlfn.ISOWEEKNUM(U412)</f>
        <v>34</v>
      </c>
      <c r="Q412" s="1"/>
      <c r="R412" s="1" t="s">
        <v>11</v>
      </c>
      <c r="S412" s="1"/>
      <c r="T412" s="1" t="s">
        <v>462</v>
      </c>
      <c r="U412" s="12">
        <f>T412+(365*1)</f>
        <v>46255</v>
      </c>
      <c r="V412" s="12">
        <f>U412+60</f>
        <v>46315</v>
      </c>
      <c r="W412" s="13">
        <f ca="1">TODAY()-V412</f>
        <v>-273</v>
      </c>
      <c r="X412" s="2" t="s">
        <v>1522</v>
      </c>
    </row>
    <row r="413" spans="1:24" x14ac:dyDescent="0.25">
      <c r="A413" s="1" t="s">
        <v>458</v>
      </c>
      <c r="B413" s="1" t="s">
        <v>461</v>
      </c>
      <c r="C413" s="1" t="s">
        <v>25</v>
      </c>
      <c r="D413" s="1" t="s">
        <v>310</v>
      </c>
      <c r="E413" s="1" t="s">
        <v>48</v>
      </c>
      <c r="F413" s="3">
        <v>503.38200000000001</v>
      </c>
      <c r="G413" s="3">
        <v>503.43599999999998</v>
      </c>
      <c r="H413" s="1" t="s">
        <v>20</v>
      </c>
      <c r="I413" s="13">
        <v>1</v>
      </c>
      <c r="J413" s="12" t="s">
        <v>1524</v>
      </c>
      <c r="K413" s="1"/>
      <c r="L413" s="12" t="s">
        <v>1523</v>
      </c>
      <c r="M413" s="1"/>
      <c r="N413" s="13">
        <v>34</v>
      </c>
      <c r="O413" s="12" t="s">
        <v>1523</v>
      </c>
      <c r="P413" s="13">
        <f>_xlfn.ISOWEEKNUM(U413)</f>
        <v>34</v>
      </c>
      <c r="Q413" s="1"/>
      <c r="R413" s="1" t="s">
        <v>11</v>
      </c>
      <c r="S413" s="1" t="s">
        <v>18</v>
      </c>
      <c r="T413" s="1" t="s">
        <v>460</v>
      </c>
      <c r="U413" s="12">
        <f>T413+(365*1)</f>
        <v>46256</v>
      </c>
      <c r="V413" s="12">
        <f>U413+60</f>
        <v>46316</v>
      </c>
      <c r="W413" s="13">
        <f ca="1">TODAY()-V413</f>
        <v>-274</v>
      </c>
      <c r="X413" s="2" t="s">
        <v>1522</v>
      </c>
    </row>
    <row r="414" spans="1:24" x14ac:dyDescent="0.25">
      <c r="A414" s="1" t="s">
        <v>458</v>
      </c>
      <c r="B414" s="1" t="s">
        <v>459</v>
      </c>
      <c r="C414" s="1" t="s">
        <v>270</v>
      </c>
      <c r="D414" s="1" t="s">
        <v>112</v>
      </c>
      <c r="E414" s="1" t="s">
        <v>48</v>
      </c>
      <c r="F414" s="3">
        <v>494.59199999999998</v>
      </c>
      <c r="G414" s="3">
        <v>494.63900000000001</v>
      </c>
      <c r="H414" s="1" t="s">
        <v>405</v>
      </c>
      <c r="I414" s="13">
        <v>1</v>
      </c>
      <c r="J414" s="12" t="s">
        <v>1524</v>
      </c>
      <c r="K414" s="1"/>
      <c r="L414" s="12" t="s">
        <v>1523</v>
      </c>
      <c r="M414" s="1"/>
      <c r="N414" s="13">
        <v>34</v>
      </c>
      <c r="O414" s="12" t="s">
        <v>1523</v>
      </c>
      <c r="P414" s="13">
        <f>_xlfn.ISOWEEKNUM(U414)</f>
        <v>34</v>
      </c>
      <c r="Q414" s="1"/>
      <c r="R414" s="1" t="s">
        <v>11</v>
      </c>
      <c r="S414" s="1" t="s">
        <v>18</v>
      </c>
      <c r="T414" s="1" t="s">
        <v>460</v>
      </c>
      <c r="U414" s="12">
        <f>T414+(365*1)</f>
        <v>46256</v>
      </c>
      <c r="V414" s="12">
        <f>U414+60</f>
        <v>46316</v>
      </c>
      <c r="W414" s="13">
        <f ca="1">TODAY()-V414</f>
        <v>-274</v>
      </c>
      <c r="X414" s="2" t="s">
        <v>1522</v>
      </c>
    </row>
    <row r="415" spans="1:24" x14ac:dyDescent="0.25">
      <c r="A415" s="1" t="s">
        <v>458</v>
      </c>
      <c r="B415" s="1" t="s">
        <v>459</v>
      </c>
      <c r="C415" s="1" t="s">
        <v>270</v>
      </c>
      <c r="D415" s="1" t="s">
        <v>115</v>
      </c>
      <c r="E415" s="1" t="s">
        <v>48</v>
      </c>
      <c r="F415" s="3">
        <v>494.65300000000002</v>
      </c>
      <c r="G415" s="3">
        <v>494.69900000000001</v>
      </c>
      <c r="H415" s="1" t="s">
        <v>405</v>
      </c>
      <c r="I415" s="13">
        <v>1</v>
      </c>
      <c r="J415" s="12" t="s">
        <v>1524</v>
      </c>
      <c r="K415" s="1"/>
      <c r="L415" s="12" t="s">
        <v>1523</v>
      </c>
      <c r="M415" s="1"/>
      <c r="N415" s="13">
        <v>34</v>
      </c>
      <c r="O415" s="12" t="s">
        <v>1523</v>
      </c>
      <c r="P415" s="13">
        <f>_xlfn.ISOWEEKNUM(U415)</f>
        <v>34</v>
      </c>
      <c r="Q415" s="1"/>
      <c r="R415" s="1" t="s">
        <v>11</v>
      </c>
      <c r="S415" s="1" t="s">
        <v>18</v>
      </c>
      <c r="T415" s="1" t="s">
        <v>460</v>
      </c>
      <c r="U415" s="12">
        <f>T415+(365*1)</f>
        <v>46256</v>
      </c>
      <c r="V415" s="12">
        <f>U415+60</f>
        <v>46316</v>
      </c>
      <c r="W415" s="13">
        <f ca="1">TODAY()-V415</f>
        <v>-274</v>
      </c>
      <c r="X415" s="2" t="s">
        <v>1522</v>
      </c>
    </row>
    <row r="416" spans="1:24" x14ac:dyDescent="0.25">
      <c r="A416" s="1" t="s">
        <v>458</v>
      </c>
      <c r="B416" s="1" t="s">
        <v>459</v>
      </c>
      <c r="C416" s="1" t="s">
        <v>270</v>
      </c>
      <c r="D416" s="1" t="s">
        <v>166</v>
      </c>
      <c r="E416" s="1" t="s">
        <v>48</v>
      </c>
      <c r="F416" s="3">
        <v>494.709</v>
      </c>
      <c r="G416" s="3">
        <v>494.75599999999997</v>
      </c>
      <c r="H416" s="1" t="s">
        <v>421</v>
      </c>
      <c r="I416" s="13">
        <v>1</v>
      </c>
      <c r="J416" s="12" t="s">
        <v>1524</v>
      </c>
      <c r="K416" s="1"/>
      <c r="L416" s="12" t="s">
        <v>1523</v>
      </c>
      <c r="M416" s="1"/>
      <c r="N416" s="13">
        <v>34</v>
      </c>
      <c r="O416" s="12" t="s">
        <v>1523</v>
      </c>
      <c r="P416" s="13">
        <f>_xlfn.ISOWEEKNUM(U416)</f>
        <v>34</v>
      </c>
      <c r="Q416" s="1"/>
      <c r="R416" s="1" t="s">
        <v>11</v>
      </c>
      <c r="S416" s="1" t="s">
        <v>24</v>
      </c>
      <c r="T416" s="1" t="s">
        <v>460</v>
      </c>
      <c r="U416" s="12">
        <f>T416+(365*1)</f>
        <v>46256</v>
      </c>
      <c r="V416" s="12">
        <f>U416+60</f>
        <v>46316</v>
      </c>
      <c r="W416" s="13">
        <f ca="1">TODAY()-V416</f>
        <v>-274</v>
      </c>
      <c r="X416" s="2" t="s">
        <v>1522</v>
      </c>
    </row>
    <row r="417" spans="1:24" x14ac:dyDescent="0.25">
      <c r="A417" s="1" t="s">
        <v>458</v>
      </c>
      <c r="B417" s="1" t="s">
        <v>459</v>
      </c>
      <c r="C417" s="1" t="s">
        <v>270</v>
      </c>
      <c r="D417" s="1" t="s">
        <v>167</v>
      </c>
      <c r="E417" s="1" t="s">
        <v>48</v>
      </c>
      <c r="F417" s="3">
        <v>494.76799999999997</v>
      </c>
      <c r="G417" s="3">
        <v>494.81400000000002</v>
      </c>
      <c r="H417" s="1" t="s">
        <v>20</v>
      </c>
      <c r="I417" s="13">
        <v>1</v>
      </c>
      <c r="J417" s="12" t="s">
        <v>1524</v>
      </c>
      <c r="K417" s="1"/>
      <c r="L417" s="12" t="s">
        <v>1523</v>
      </c>
      <c r="M417" s="1"/>
      <c r="N417" s="13">
        <v>34</v>
      </c>
      <c r="O417" s="12" t="s">
        <v>1523</v>
      </c>
      <c r="P417" s="13">
        <f>_xlfn.ISOWEEKNUM(U417)</f>
        <v>34</v>
      </c>
      <c r="Q417" s="1"/>
      <c r="R417" s="1" t="s">
        <v>11</v>
      </c>
      <c r="S417" s="1" t="s">
        <v>18</v>
      </c>
      <c r="T417" s="1" t="s">
        <v>460</v>
      </c>
      <c r="U417" s="12">
        <f>T417+(365*1)</f>
        <v>46256</v>
      </c>
      <c r="V417" s="12">
        <f>U417+60</f>
        <v>46316</v>
      </c>
      <c r="W417" s="13">
        <f ca="1">TODAY()-V417</f>
        <v>-274</v>
      </c>
      <c r="X417" s="2" t="s">
        <v>1522</v>
      </c>
    </row>
    <row r="418" spans="1:24" x14ac:dyDescent="0.25">
      <c r="A418" s="1" t="s">
        <v>470</v>
      </c>
      <c r="B418" s="1" t="s">
        <v>471</v>
      </c>
      <c r="C418" s="1" t="s">
        <v>96</v>
      </c>
      <c r="D418" s="1" t="s">
        <v>506</v>
      </c>
      <c r="E418" s="1" t="s">
        <v>97</v>
      </c>
      <c r="F418" s="3">
        <v>349.03100000000001</v>
      </c>
      <c r="G418" s="3">
        <v>349.03100000000001</v>
      </c>
      <c r="H418" s="1" t="s">
        <v>505</v>
      </c>
      <c r="I418" s="13">
        <v>1</v>
      </c>
      <c r="J418" s="12" t="s">
        <v>1524</v>
      </c>
      <c r="K418" s="1"/>
      <c r="L418" s="12" t="s">
        <v>1523</v>
      </c>
      <c r="M418" s="1"/>
      <c r="N418" s="13" t="s">
        <v>1524</v>
      </c>
      <c r="O418" s="12" t="s">
        <v>1523</v>
      </c>
      <c r="P418" s="1"/>
      <c r="Q418" s="1"/>
      <c r="R418" s="1" t="s">
        <v>11</v>
      </c>
      <c r="S418" s="1"/>
      <c r="T418" s="1" t="s">
        <v>507</v>
      </c>
      <c r="U418" s="12">
        <f>T418+(365*3)</f>
        <v>46187</v>
      </c>
      <c r="V418" s="12">
        <f>U418+60</f>
        <v>46247</v>
      </c>
      <c r="W418" s="13">
        <f ca="1">TODAY()-V418</f>
        <v>-205</v>
      </c>
      <c r="X418" s="2" t="s">
        <v>1522</v>
      </c>
    </row>
    <row r="419" spans="1:24" x14ac:dyDescent="0.25">
      <c r="A419" s="1" t="s">
        <v>470</v>
      </c>
      <c r="B419" s="1" t="s">
        <v>471</v>
      </c>
      <c r="C419" s="1" t="s">
        <v>139</v>
      </c>
      <c r="D419" s="1" t="s">
        <v>514</v>
      </c>
      <c r="E419" s="1" t="s">
        <v>97</v>
      </c>
      <c r="F419" s="3">
        <v>349.14100000000002</v>
      </c>
      <c r="G419" s="3">
        <v>349.17</v>
      </c>
      <c r="H419" s="1" t="s">
        <v>513</v>
      </c>
      <c r="I419" s="13">
        <v>1</v>
      </c>
      <c r="J419" s="12" t="s">
        <v>1524</v>
      </c>
      <c r="K419" s="1"/>
      <c r="L419" s="12" t="s">
        <v>1523</v>
      </c>
      <c r="M419" s="1"/>
      <c r="N419" s="13" t="s">
        <v>1524</v>
      </c>
      <c r="O419" s="12" t="s">
        <v>1523</v>
      </c>
      <c r="P419" s="1"/>
      <c r="Q419" s="1"/>
      <c r="R419" s="1" t="s">
        <v>11</v>
      </c>
      <c r="S419" s="1" t="s">
        <v>18</v>
      </c>
      <c r="T419" s="1" t="s">
        <v>507</v>
      </c>
      <c r="U419" s="12">
        <f>T419+(365*3)</f>
        <v>46187</v>
      </c>
      <c r="V419" s="12">
        <f>U419+60</f>
        <v>46247</v>
      </c>
      <c r="W419" s="13">
        <f ca="1">TODAY()-V419</f>
        <v>-205</v>
      </c>
      <c r="X419" s="2" t="s">
        <v>1522</v>
      </c>
    </row>
    <row r="420" spans="1:24" x14ac:dyDescent="0.25">
      <c r="A420" s="1" t="s">
        <v>470</v>
      </c>
      <c r="B420" s="1" t="s">
        <v>471</v>
      </c>
      <c r="C420" s="1" t="s">
        <v>139</v>
      </c>
      <c r="D420" s="1" t="s">
        <v>512</v>
      </c>
      <c r="E420" s="1" t="s">
        <v>97</v>
      </c>
      <c r="F420" s="3">
        <v>349.14</v>
      </c>
      <c r="G420" s="3">
        <v>349.18099999999998</v>
      </c>
      <c r="H420" s="1" t="s">
        <v>511</v>
      </c>
      <c r="I420" s="13">
        <v>1</v>
      </c>
      <c r="J420" s="12" t="s">
        <v>1524</v>
      </c>
      <c r="K420" s="1"/>
      <c r="L420" s="12" t="s">
        <v>1523</v>
      </c>
      <c r="M420" s="1"/>
      <c r="N420" s="13" t="s">
        <v>1524</v>
      </c>
      <c r="O420" s="12" t="s">
        <v>1523</v>
      </c>
      <c r="P420" s="1"/>
      <c r="Q420" s="1"/>
      <c r="R420" s="1" t="s">
        <v>11</v>
      </c>
      <c r="S420" s="1" t="s">
        <v>18</v>
      </c>
      <c r="T420" s="1" t="s">
        <v>507</v>
      </c>
      <c r="U420" s="12">
        <f>T420+(365*3)</f>
        <v>46187</v>
      </c>
      <c r="V420" s="12">
        <f>U420+60</f>
        <v>46247</v>
      </c>
      <c r="W420" s="13">
        <f ca="1">TODAY()-V420</f>
        <v>-205</v>
      </c>
      <c r="X420" s="2" t="s">
        <v>1522</v>
      </c>
    </row>
    <row r="421" spans="1:24" x14ac:dyDescent="0.25">
      <c r="A421" s="1" t="s">
        <v>470</v>
      </c>
      <c r="B421" s="1" t="s">
        <v>471</v>
      </c>
      <c r="C421" s="1" t="s">
        <v>96</v>
      </c>
      <c r="D421" s="1" t="s">
        <v>476</v>
      </c>
      <c r="E421" s="1" t="s">
        <v>97</v>
      </c>
      <c r="F421" s="3">
        <v>348.113</v>
      </c>
      <c r="G421" s="3">
        <v>348.142</v>
      </c>
      <c r="H421" s="1" t="s">
        <v>473</v>
      </c>
      <c r="I421" s="13">
        <v>1</v>
      </c>
      <c r="J421" s="12" t="s">
        <v>1524</v>
      </c>
      <c r="K421" s="1"/>
      <c r="L421" s="12" t="s">
        <v>1523</v>
      </c>
      <c r="M421" s="1"/>
      <c r="N421" s="13" t="s">
        <v>1524</v>
      </c>
      <c r="O421" s="12" t="s">
        <v>1523</v>
      </c>
      <c r="P421" s="1"/>
      <c r="Q421" s="1"/>
      <c r="R421" s="1" t="s">
        <v>11</v>
      </c>
      <c r="S421" s="1" t="s">
        <v>24</v>
      </c>
      <c r="T421" s="1" t="s">
        <v>477</v>
      </c>
      <c r="U421" s="12">
        <f>T421+(365*3)</f>
        <v>46173</v>
      </c>
      <c r="V421" s="12">
        <f>U421+60</f>
        <v>46233</v>
      </c>
      <c r="W421" s="13">
        <f ca="1">TODAY()-V421</f>
        <v>-191</v>
      </c>
      <c r="X421" s="2" t="s">
        <v>1522</v>
      </c>
    </row>
    <row r="422" spans="1:24" x14ac:dyDescent="0.25">
      <c r="A422" s="1" t="s">
        <v>470</v>
      </c>
      <c r="B422" s="1" t="s">
        <v>471</v>
      </c>
      <c r="C422" s="1" t="s">
        <v>96</v>
      </c>
      <c r="D422" s="1" t="s">
        <v>480</v>
      </c>
      <c r="E422" s="1" t="s">
        <v>97</v>
      </c>
      <c r="F422" s="3">
        <v>348.14499999999998</v>
      </c>
      <c r="G422" s="3">
        <v>348.14499999999998</v>
      </c>
      <c r="H422" s="1" t="s">
        <v>473</v>
      </c>
      <c r="I422" s="13">
        <v>1</v>
      </c>
      <c r="J422" s="12" t="s">
        <v>1524</v>
      </c>
      <c r="K422" s="1"/>
      <c r="L422" s="12" t="s">
        <v>1523</v>
      </c>
      <c r="M422" s="1"/>
      <c r="N422" s="13" t="s">
        <v>1524</v>
      </c>
      <c r="O422" s="12" t="s">
        <v>1523</v>
      </c>
      <c r="P422" s="1"/>
      <c r="Q422" s="1"/>
      <c r="R422" s="1" t="s">
        <v>11</v>
      </c>
      <c r="S422" s="1"/>
      <c r="T422" s="1" t="s">
        <v>477</v>
      </c>
      <c r="U422" s="12">
        <f>T422+(365*3)</f>
        <v>46173</v>
      </c>
      <c r="V422" s="12">
        <f>U422+60</f>
        <v>46233</v>
      </c>
      <c r="W422" s="13">
        <f ca="1">TODAY()-V422</f>
        <v>-191</v>
      </c>
      <c r="X422" s="2" t="s">
        <v>1522</v>
      </c>
    </row>
    <row r="423" spans="1:24" x14ac:dyDescent="0.25">
      <c r="A423" s="1" t="s">
        <v>470</v>
      </c>
      <c r="B423" s="1" t="s">
        <v>471</v>
      </c>
      <c r="C423" s="1" t="s">
        <v>96</v>
      </c>
      <c r="D423" s="1" t="s">
        <v>483</v>
      </c>
      <c r="E423" s="1" t="s">
        <v>97</v>
      </c>
      <c r="F423" s="3">
        <v>348.18700000000001</v>
      </c>
      <c r="G423" s="3">
        <v>348.18700000000001</v>
      </c>
      <c r="H423" s="1" t="s">
        <v>473</v>
      </c>
      <c r="I423" s="13">
        <v>1</v>
      </c>
      <c r="J423" s="12" t="s">
        <v>1524</v>
      </c>
      <c r="K423" s="1"/>
      <c r="L423" s="12" t="s">
        <v>1523</v>
      </c>
      <c r="M423" s="1"/>
      <c r="N423" s="13" t="s">
        <v>1524</v>
      </c>
      <c r="O423" s="12" t="s">
        <v>1523</v>
      </c>
      <c r="P423" s="1"/>
      <c r="Q423" s="1"/>
      <c r="R423" s="1" t="s">
        <v>11</v>
      </c>
      <c r="S423" s="1"/>
      <c r="T423" s="1" t="s">
        <v>477</v>
      </c>
      <c r="U423" s="12">
        <f>T423+(365*3)</f>
        <v>46173</v>
      </c>
      <c r="V423" s="12">
        <f>U423+60</f>
        <v>46233</v>
      </c>
      <c r="W423" s="13">
        <f ca="1">TODAY()-V423</f>
        <v>-191</v>
      </c>
      <c r="X423" s="2" t="s">
        <v>1522</v>
      </c>
    </row>
    <row r="424" spans="1:24" x14ac:dyDescent="0.25">
      <c r="A424" s="1" t="s">
        <v>470</v>
      </c>
      <c r="B424" s="1" t="s">
        <v>471</v>
      </c>
      <c r="C424" s="1" t="s">
        <v>96</v>
      </c>
      <c r="D424" s="1" t="s">
        <v>497</v>
      </c>
      <c r="E424" s="1" t="s">
        <v>97</v>
      </c>
      <c r="F424" s="3">
        <v>348.79599999999999</v>
      </c>
      <c r="G424" s="3">
        <v>348.83</v>
      </c>
      <c r="H424" s="1" t="s">
        <v>496</v>
      </c>
      <c r="I424" s="13">
        <v>1</v>
      </c>
      <c r="J424" s="12" t="s">
        <v>1524</v>
      </c>
      <c r="K424" s="1"/>
      <c r="L424" s="12" t="s">
        <v>1523</v>
      </c>
      <c r="M424" s="1"/>
      <c r="N424" s="13" t="s">
        <v>1524</v>
      </c>
      <c r="O424" s="12" t="s">
        <v>1523</v>
      </c>
      <c r="P424" s="1"/>
      <c r="Q424" s="1"/>
      <c r="R424" s="1" t="s">
        <v>11</v>
      </c>
      <c r="S424" s="1" t="s">
        <v>18</v>
      </c>
      <c r="T424" s="1" t="s">
        <v>477</v>
      </c>
      <c r="U424" s="12">
        <f>T424+(365*3)</f>
        <v>46173</v>
      </c>
      <c r="V424" s="12">
        <f>U424+60</f>
        <v>46233</v>
      </c>
      <c r="W424" s="13">
        <f ca="1">TODAY()-V424</f>
        <v>-191</v>
      </c>
      <c r="X424" s="2" t="s">
        <v>1522</v>
      </c>
    </row>
    <row r="425" spans="1:24" x14ac:dyDescent="0.25">
      <c r="A425" s="1" t="s">
        <v>470</v>
      </c>
      <c r="B425" s="1" t="s">
        <v>471</v>
      </c>
      <c r="C425" s="1" t="s">
        <v>96</v>
      </c>
      <c r="D425" s="1" t="s">
        <v>499</v>
      </c>
      <c r="E425" s="1" t="s">
        <v>97</v>
      </c>
      <c r="F425" s="3">
        <v>348.85</v>
      </c>
      <c r="G425" s="3">
        <v>348.88200000000001</v>
      </c>
      <c r="H425" s="1" t="s">
        <v>498</v>
      </c>
      <c r="I425" s="13">
        <v>1</v>
      </c>
      <c r="J425" s="12" t="s">
        <v>1524</v>
      </c>
      <c r="K425" s="1"/>
      <c r="L425" s="12" t="s">
        <v>1523</v>
      </c>
      <c r="M425" s="1"/>
      <c r="N425" s="13" t="s">
        <v>1524</v>
      </c>
      <c r="O425" s="12" t="s">
        <v>1523</v>
      </c>
      <c r="P425" s="1"/>
      <c r="Q425" s="1"/>
      <c r="R425" s="1" t="s">
        <v>11</v>
      </c>
      <c r="S425" s="1" t="s">
        <v>18</v>
      </c>
      <c r="T425" s="1" t="s">
        <v>477</v>
      </c>
      <c r="U425" s="12">
        <f>T425+(365*3)</f>
        <v>46173</v>
      </c>
      <c r="V425" s="12">
        <f>U425+60</f>
        <v>46233</v>
      </c>
      <c r="W425" s="13">
        <f ca="1">TODAY()-V425</f>
        <v>-191</v>
      </c>
      <c r="X425" s="2" t="s">
        <v>1522</v>
      </c>
    </row>
    <row r="426" spans="1:24" x14ac:dyDescent="0.25">
      <c r="A426" s="1" t="s">
        <v>470</v>
      </c>
      <c r="B426" s="1" t="s">
        <v>471</v>
      </c>
      <c r="C426" s="1" t="s">
        <v>96</v>
      </c>
      <c r="D426" s="1" t="s">
        <v>515</v>
      </c>
      <c r="E426" s="1" t="s">
        <v>97</v>
      </c>
      <c r="F426" s="3">
        <v>349.27300000000002</v>
      </c>
      <c r="G426" s="3">
        <v>349.30200000000002</v>
      </c>
      <c r="H426" s="1" t="s">
        <v>230</v>
      </c>
      <c r="I426" s="13">
        <v>1</v>
      </c>
      <c r="J426" s="12" t="s">
        <v>1524</v>
      </c>
      <c r="K426" s="1"/>
      <c r="L426" s="12" t="s">
        <v>1523</v>
      </c>
      <c r="M426" s="1"/>
      <c r="N426" s="13" t="s">
        <v>1524</v>
      </c>
      <c r="O426" s="12" t="s">
        <v>1523</v>
      </c>
      <c r="P426" s="1"/>
      <c r="Q426" s="1"/>
      <c r="R426" s="1" t="s">
        <v>11</v>
      </c>
      <c r="S426" s="1" t="s">
        <v>18</v>
      </c>
      <c r="T426" s="1" t="s">
        <v>507</v>
      </c>
      <c r="U426" s="12">
        <f>T426+(365*3)</f>
        <v>46187</v>
      </c>
      <c r="V426" s="12">
        <f>U426+60</f>
        <v>46247</v>
      </c>
      <c r="W426" s="13">
        <f ca="1">TODAY()-V426</f>
        <v>-205</v>
      </c>
      <c r="X426" s="2" t="s">
        <v>1522</v>
      </c>
    </row>
    <row r="427" spans="1:24" x14ac:dyDescent="0.25">
      <c r="A427" s="1" t="s">
        <v>470</v>
      </c>
      <c r="B427" s="1" t="s">
        <v>471</v>
      </c>
      <c r="C427" s="1" t="s">
        <v>96</v>
      </c>
      <c r="D427" s="1" t="s">
        <v>518</v>
      </c>
      <c r="E427" s="1" t="s">
        <v>97</v>
      </c>
      <c r="F427" s="3">
        <v>349.767</v>
      </c>
      <c r="G427" s="3">
        <v>349.80399999999997</v>
      </c>
      <c r="H427" s="1" t="s">
        <v>230</v>
      </c>
      <c r="I427" s="13">
        <v>1</v>
      </c>
      <c r="J427" s="12" t="s">
        <v>1524</v>
      </c>
      <c r="K427" s="1"/>
      <c r="L427" s="12" t="s">
        <v>1523</v>
      </c>
      <c r="M427" s="1"/>
      <c r="N427" s="13" t="s">
        <v>1524</v>
      </c>
      <c r="O427" s="12" t="s">
        <v>1523</v>
      </c>
      <c r="P427" s="1"/>
      <c r="Q427" s="1"/>
      <c r="R427" s="1" t="s">
        <v>11</v>
      </c>
      <c r="S427" s="1" t="s">
        <v>18</v>
      </c>
      <c r="T427" s="1" t="s">
        <v>507</v>
      </c>
      <c r="U427" s="12">
        <f>T427+(365*3)</f>
        <v>46187</v>
      </c>
      <c r="V427" s="12">
        <f>U427+60</f>
        <v>46247</v>
      </c>
      <c r="W427" s="13">
        <f ca="1">TODAY()-V427</f>
        <v>-205</v>
      </c>
      <c r="X427" s="2" t="s">
        <v>1522</v>
      </c>
    </row>
    <row r="428" spans="1:24" x14ac:dyDescent="0.25">
      <c r="A428" s="1" t="s">
        <v>470</v>
      </c>
      <c r="B428" s="1" t="s">
        <v>471</v>
      </c>
      <c r="C428" s="1" t="s">
        <v>96</v>
      </c>
      <c r="D428" s="1" t="s">
        <v>519</v>
      </c>
      <c r="E428" s="1" t="s">
        <v>97</v>
      </c>
      <c r="F428" s="3">
        <v>349.815</v>
      </c>
      <c r="G428" s="3">
        <v>349.84399999999999</v>
      </c>
      <c r="H428" s="1" t="s">
        <v>126</v>
      </c>
      <c r="I428" s="13">
        <v>1</v>
      </c>
      <c r="J428" s="12" t="s">
        <v>1524</v>
      </c>
      <c r="K428" s="1"/>
      <c r="L428" s="12" t="s">
        <v>1523</v>
      </c>
      <c r="M428" s="1"/>
      <c r="N428" s="13" t="s">
        <v>1524</v>
      </c>
      <c r="O428" s="12" t="s">
        <v>1523</v>
      </c>
      <c r="P428" s="1"/>
      <c r="Q428" s="1"/>
      <c r="R428" s="1" t="s">
        <v>11</v>
      </c>
      <c r="S428" s="1" t="s">
        <v>24</v>
      </c>
      <c r="T428" s="1" t="s">
        <v>507</v>
      </c>
      <c r="U428" s="12">
        <f>T428+(365*3)</f>
        <v>46187</v>
      </c>
      <c r="V428" s="12">
        <f>U428+60</f>
        <v>46247</v>
      </c>
      <c r="W428" s="13">
        <f ca="1">TODAY()-V428</f>
        <v>-205</v>
      </c>
      <c r="X428" s="2" t="s">
        <v>1522</v>
      </c>
    </row>
    <row r="429" spans="1:24" x14ac:dyDescent="0.25">
      <c r="A429" s="1" t="s">
        <v>470</v>
      </c>
      <c r="B429" s="1" t="s">
        <v>471</v>
      </c>
      <c r="C429" s="1" t="s">
        <v>96</v>
      </c>
      <c r="D429" s="1" t="s">
        <v>520</v>
      </c>
      <c r="E429" s="1" t="s">
        <v>97</v>
      </c>
      <c r="F429" s="3">
        <v>349.84399999999999</v>
      </c>
      <c r="G429" s="3">
        <v>349.84399999999999</v>
      </c>
      <c r="H429" s="1" t="s">
        <v>126</v>
      </c>
      <c r="I429" s="13">
        <v>1</v>
      </c>
      <c r="J429" s="12" t="s">
        <v>1524</v>
      </c>
      <c r="K429" s="1"/>
      <c r="L429" s="12" t="s">
        <v>1523</v>
      </c>
      <c r="M429" s="1"/>
      <c r="N429" s="13" t="s">
        <v>1524</v>
      </c>
      <c r="O429" s="12" t="s">
        <v>1523</v>
      </c>
      <c r="P429" s="1"/>
      <c r="Q429" s="1"/>
      <c r="R429" s="1" t="s">
        <v>11</v>
      </c>
      <c r="S429" s="1"/>
      <c r="T429" s="1" t="s">
        <v>507</v>
      </c>
      <c r="U429" s="12">
        <f>T429+(365*3)</f>
        <v>46187</v>
      </c>
      <c r="V429" s="12">
        <f>U429+60</f>
        <v>46247</v>
      </c>
      <c r="W429" s="13">
        <f ca="1">TODAY()-V429</f>
        <v>-205</v>
      </c>
      <c r="X429" s="2" t="s">
        <v>1522</v>
      </c>
    </row>
    <row r="430" spans="1:24" x14ac:dyDescent="0.25">
      <c r="A430" s="1" t="s">
        <v>470</v>
      </c>
      <c r="B430" s="1" t="s">
        <v>471</v>
      </c>
      <c r="C430" s="1" t="s">
        <v>184</v>
      </c>
      <c r="D430" s="1" t="s">
        <v>510</v>
      </c>
      <c r="E430" s="1" t="s">
        <v>97</v>
      </c>
      <c r="F430" s="3">
        <v>349.09899999999999</v>
      </c>
      <c r="G430" s="3">
        <v>349.13600000000002</v>
      </c>
      <c r="H430" s="1" t="s">
        <v>509</v>
      </c>
      <c r="I430" s="13">
        <v>1</v>
      </c>
      <c r="J430" s="12" t="s">
        <v>1524</v>
      </c>
      <c r="K430" s="1"/>
      <c r="L430" s="12" t="s">
        <v>1523</v>
      </c>
      <c r="M430" s="1"/>
      <c r="N430" s="13" t="s">
        <v>1524</v>
      </c>
      <c r="O430" s="12" t="s">
        <v>1523</v>
      </c>
      <c r="P430" s="1"/>
      <c r="Q430" s="1"/>
      <c r="R430" s="1" t="s">
        <v>11</v>
      </c>
      <c r="S430" s="1" t="s">
        <v>18</v>
      </c>
      <c r="T430" s="1" t="s">
        <v>507</v>
      </c>
      <c r="U430" s="12">
        <f>T430+(365*3)</f>
        <v>46187</v>
      </c>
      <c r="V430" s="12">
        <f>U430+60</f>
        <v>46247</v>
      </c>
      <c r="W430" s="13">
        <f ca="1">TODAY()-V430</f>
        <v>-205</v>
      </c>
      <c r="X430" s="2" t="s">
        <v>1522</v>
      </c>
    </row>
    <row r="431" spans="1:24" x14ac:dyDescent="0.25">
      <c r="A431" s="1" t="s">
        <v>470</v>
      </c>
      <c r="B431" s="1" t="s">
        <v>471</v>
      </c>
      <c r="C431" s="1" t="s">
        <v>212</v>
      </c>
      <c r="D431" s="1" t="s">
        <v>485</v>
      </c>
      <c r="E431" s="1" t="s">
        <v>97</v>
      </c>
      <c r="F431" s="3">
        <v>348.18799999999999</v>
      </c>
      <c r="G431" s="3">
        <v>348.18799999999999</v>
      </c>
      <c r="H431" s="1" t="s">
        <v>484</v>
      </c>
      <c r="I431" s="13">
        <v>1</v>
      </c>
      <c r="J431" s="12" t="s">
        <v>1524</v>
      </c>
      <c r="K431" s="1"/>
      <c r="L431" s="12" t="s">
        <v>1523</v>
      </c>
      <c r="M431" s="1"/>
      <c r="N431" s="13" t="s">
        <v>1524</v>
      </c>
      <c r="O431" s="12" t="s">
        <v>1523</v>
      </c>
      <c r="P431" s="1"/>
      <c r="Q431" s="1"/>
      <c r="R431" s="1" t="s">
        <v>11</v>
      </c>
      <c r="S431" s="1"/>
      <c r="T431" s="1" t="s">
        <v>477</v>
      </c>
      <c r="U431" s="12">
        <f>T431+(365*3)</f>
        <v>46173</v>
      </c>
      <c r="V431" s="12">
        <f>U431+60</f>
        <v>46233</v>
      </c>
      <c r="W431" s="13">
        <f ca="1">TODAY()-V431</f>
        <v>-191</v>
      </c>
      <c r="X431" s="2" t="s">
        <v>1522</v>
      </c>
    </row>
    <row r="432" spans="1:24" x14ac:dyDescent="0.25">
      <c r="A432" s="1" t="s">
        <v>470</v>
      </c>
      <c r="B432" s="1" t="s">
        <v>471</v>
      </c>
      <c r="C432" s="1" t="s">
        <v>96</v>
      </c>
      <c r="D432" s="1" t="s">
        <v>517</v>
      </c>
      <c r="E432" s="1" t="s">
        <v>97</v>
      </c>
      <c r="F432" s="3">
        <v>349.61900000000003</v>
      </c>
      <c r="G432" s="3">
        <v>349.65100000000001</v>
      </c>
      <c r="H432" s="1" t="s">
        <v>230</v>
      </c>
      <c r="I432" s="13">
        <v>1</v>
      </c>
      <c r="J432" s="12" t="s">
        <v>1524</v>
      </c>
      <c r="K432" s="1"/>
      <c r="L432" s="12" t="s">
        <v>1523</v>
      </c>
      <c r="M432" s="1"/>
      <c r="N432" s="13" t="s">
        <v>1524</v>
      </c>
      <c r="O432" s="12" t="s">
        <v>1523</v>
      </c>
      <c r="P432" s="1"/>
      <c r="Q432" s="1"/>
      <c r="R432" s="1" t="s">
        <v>11</v>
      </c>
      <c r="S432" s="1"/>
      <c r="T432" s="1" t="s">
        <v>507</v>
      </c>
      <c r="U432" s="12">
        <f>T432+(365*3)</f>
        <v>46187</v>
      </c>
      <c r="V432" s="12">
        <f>U432+60</f>
        <v>46247</v>
      </c>
      <c r="W432" s="13">
        <f ca="1">TODAY()-V432</f>
        <v>-205</v>
      </c>
      <c r="X432" s="2" t="s">
        <v>1522</v>
      </c>
    </row>
    <row r="433" spans="1:24" x14ac:dyDescent="0.25">
      <c r="A433" s="1" t="s">
        <v>521</v>
      </c>
      <c r="B433" s="1" t="s">
        <v>471</v>
      </c>
      <c r="C433" s="1" t="s">
        <v>96</v>
      </c>
      <c r="D433" s="1" t="s">
        <v>451</v>
      </c>
      <c r="E433" s="1" t="s">
        <v>51</v>
      </c>
      <c r="F433" s="3">
        <v>348.36799999999999</v>
      </c>
      <c r="G433" s="3">
        <v>348.39699999999999</v>
      </c>
      <c r="H433" s="1" t="s">
        <v>559</v>
      </c>
      <c r="I433" s="13">
        <v>1</v>
      </c>
      <c r="J433" s="12" t="s">
        <v>1524</v>
      </c>
      <c r="K433" s="1"/>
      <c r="L433" s="12" t="s">
        <v>1523</v>
      </c>
      <c r="M433" s="1"/>
      <c r="N433" s="13" t="s">
        <v>1524</v>
      </c>
      <c r="O433" s="12" t="s">
        <v>1523</v>
      </c>
      <c r="P433" s="1"/>
      <c r="Q433" s="1"/>
      <c r="R433" s="1" t="s">
        <v>11</v>
      </c>
      <c r="S433" s="1" t="s">
        <v>24</v>
      </c>
      <c r="T433" s="1"/>
      <c r="U433" s="12">
        <f>T433+(365*4)</f>
        <v>1460</v>
      </c>
      <c r="V433" s="12">
        <f>U433+60</f>
        <v>1520</v>
      </c>
      <c r="W433" s="13">
        <f ca="1">TODAY()-V433</f>
        <v>44522</v>
      </c>
      <c r="X433" s="2" t="s">
        <v>1522</v>
      </c>
    </row>
    <row r="434" spans="1:24" x14ac:dyDescent="0.25">
      <c r="A434" s="1" t="s">
        <v>521</v>
      </c>
      <c r="B434" s="1" t="s">
        <v>471</v>
      </c>
      <c r="C434" s="1" t="s">
        <v>282</v>
      </c>
      <c r="D434" s="1" t="s">
        <v>523</v>
      </c>
      <c r="E434" s="1" t="s">
        <v>51</v>
      </c>
      <c r="F434" s="3">
        <v>0</v>
      </c>
      <c r="G434" s="3">
        <v>348.28699999999998</v>
      </c>
      <c r="H434" s="1" t="s">
        <v>522</v>
      </c>
      <c r="I434" s="13">
        <v>1</v>
      </c>
      <c r="J434" s="12" t="s">
        <v>1524</v>
      </c>
      <c r="K434" s="1"/>
      <c r="L434" s="12" t="s">
        <v>1523</v>
      </c>
      <c r="M434" s="1"/>
      <c r="N434" s="13" t="s">
        <v>1524</v>
      </c>
      <c r="O434" s="12" t="s">
        <v>1523</v>
      </c>
      <c r="P434" s="1"/>
      <c r="Q434" s="1"/>
      <c r="R434" s="1" t="s">
        <v>11</v>
      </c>
      <c r="S434" s="1" t="s">
        <v>18</v>
      </c>
      <c r="T434" s="1"/>
      <c r="U434" s="12">
        <f>T434+(365*4)</f>
        <v>1460</v>
      </c>
      <c r="V434" s="12">
        <f>U434+60</f>
        <v>1520</v>
      </c>
      <c r="W434" s="13">
        <f ca="1">TODAY()-V434</f>
        <v>44522</v>
      </c>
      <c r="X434" s="2" t="s">
        <v>1522</v>
      </c>
    </row>
    <row r="435" spans="1:24" x14ac:dyDescent="0.25">
      <c r="A435" s="1" t="s">
        <v>521</v>
      </c>
      <c r="B435" s="1" t="s">
        <v>471</v>
      </c>
      <c r="C435" s="1" t="s">
        <v>28</v>
      </c>
      <c r="D435" s="1" t="s">
        <v>560</v>
      </c>
      <c r="E435" s="1" t="s">
        <v>51</v>
      </c>
      <c r="F435" s="3">
        <v>348.387</v>
      </c>
      <c r="G435" s="3">
        <v>348.416</v>
      </c>
      <c r="H435" s="1" t="s">
        <v>374</v>
      </c>
      <c r="I435" s="13">
        <v>1</v>
      </c>
      <c r="J435" s="12" t="s">
        <v>1524</v>
      </c>
      <c r="K435" s="1"/>
      <c r="L435" s="12" t="s">
        <v>1523</v>
      </c>
      <c r="M435" s="1"/>
      <c r="N435" s="13" t="s">
        <v>1524</v>
      </c>
      <c r="O435" s="12" t="s">
        <v>1523</v>
      </c>
      <c r="P435" s="1"/>
      <c r="Q435" s="1"/>
      <c r="R435" s="1" t="s">
        <v>11</v>
      </c>
      <c r="S435" s="1" t="s">
        <v>24</v>
      </c>
      <c r="T435" s="1"/>
      <c r="U435" s="12">
        <f>T435+(365*4)</f>
        <v>1460</v>
      </c>
      <c r="V435" s="12">
        <f>U435+60</f>
        <v>1520</v>
      </c>
      <c r="W435" s="13">
        <f ca="1">TODAY()-V435</f>
        <v>44522</v>
      </c>
      <c r="X435" s="2" t="s">
        <v>1522</v>
      </c>
    </row>
    <row r="436" spans="1:24" x14ac:dyDescent="0.25">
      <c r="A436" s="1" t="s">
        <v>521</v>
      </c>
      <c r="B436" s="1" t="s">
        <v>471</v>
      </c>
      <c r="C436" s="1" t="s">
        <v>28</v>
      </c>
      <c r="D436" s="1" t="s">
        <v>558</v>
      </c>
      <c r="E436" s="1" t="s">
        <v>51</v>
      </c>
      <c r="F436" s="3">
        <v>348.28699999999998</v>
      </c>
      <c r="G436" s="3">
        <v>348.31599999999997</v>
      </c>
      <c r="H436" s="1" t="s">
        <v>557</v>
      </c>
      <c r="I436" s="13">
        <v>1</v>
      </c>
      <c r="J436" s="12" t="s">
        <v>1524</v>
      </c>
      <c r="K436" s="1"/>
      <c r="L436" s="12" t="s">
        <v>1523</v>
      </c>
      <c r="M436" s="1"/>
      <c r="N436" s="13" t="s">
        <v>1524</v>
      </c>
      <c r="O436" s="12" t="s">
        <v>1523</v>
      </c>
      <c r="P436" s="1"/>
      <c r="Q436" s="1"/>
      <c r="R436" s="1" t="s">
        <v>11</v>
      </c>
      <c r="S436" s="1" t="s">
        <v>18</v>
      </c>
      <c r="T436" s="1"/>
      <c r="U436" s="12">
        <f>T436+(365*4)</f>
        <v>1460</v>
      </c>
      <c r="V436" s="12">
        <f>U436+60</f>
        <v>1520</v>
      </c>
      <c r="W436" s="13">
        <f ca="1">TODAY()-V436</f>
        <v>44522</v>
      </c>
      <c r="X436" s="2" t="s">
        <v>1522</v>
      </c>
    </row>
    <row r="437" spans="1:24" x14ac:dyDescent="0.25">
      <c r="A437" s="1" t="s">
        <v>521</v>
      </c>
      <c r="B437" s="1" t="s">
        <v>471</v>
      </c>
      <c r="C437" s="1" t="s">
        <v>96</v>
      </c>
      <c r="D437" s="1" t="s">
        <v>542</v>
      </c>
      <c r="E437" s="1" t="s">
        <v>97</v>
      </c>
      <c r="F437" s="3">
        <v>0.81399999999999995</v>
      </c>
      <c r="G437" s="3">
        <v>348.71100000000001</v>
      </c>
      <c r="H437" s="1" t="s">
        <v>537</v>
      </c>
      <c r="I437" s="13">
        <v>1</v>
      </c>
      <c r="J437" s="12" t="s">
        <v>1524</v>
      </c>
      <c r="K437" s="1"/>
      <c r="L437" s="12" t="s">
        <v>1523</v>
      </c>
      <c r="M437" s="1"/>
      <c r="N437" s="13" t="s">
        <v>1524</v>
      </c>
      <c r="O437" s="12" t="s">
        <v>1523</v>
      </c>
      <c r="P437" s="1"/>
      <c r="Q437" s="1"/>
      <c r="R437" s="1" t="s">
        <v>11</v>
      </c>
      <c r="S437" s="1" t="s">
        <v>18</v>
      </c>
      <c r="T437" s="1" t="s">
        <v>526</v>
      </c>
      <c r="U437" s="12">
        <f>T437+(365*3)</f>
        <v>46186</v>
      </c>
      <c r="V437" s="12">
        <f>U437+60</f>
        <v>46246</v>
      </c>
      <c r="W437" s="13">
        <f ca="1">TODAY()-V437</f>
        <v>-204</v>
      </c>
      <c r="X437" s="2" t="s">
        <v>1522</v>
      </c>
    </row>
    <row r="438" spans="1:24" x14ac:dyDescent="0.25">
      <c r="A438" s="1" t="s">
        <v>521</v>
      </c>
      <c r="B438" s="1" t="s">
        <v>471</v>
      </c>
      <c r="C438" s="1" t="s">
        <v>106</v>
      </c>
      <c r="D438" s="1" t="s">
        <v>539</v>
      </c>
      <c r="E438" s="1" t="s">
        <v>97</v>
      </c>
      <c r="F438" s="3">
        <v>0.44700000000000001</v>
      </c>
      <c r="G438" s="3">
        <v>349.13</v>
      </c>
      <c r="H438" s="1" t="s">
        <v>537</v>
      </c>
      <c r="I438" s="13">
        <v>1</v>
      </c>
      <c r="J438" s="12" t="s">
        <v>1524</v>
      </c>
      <c r="K438" s="1"/>
      <c r="L438" s="12" t="s">
        <v>1523</v>
      </c>
      <c r="M438" s="1"/>
      <c r="N438" s="13" t="s">
        <v>1524</v>
      </c>
      <c r="O438" s="12" t="s">
        <v>1523</v>
      </c>
      <c r="P438" s="1"/>
      <c r="Q438" s="1"/>
      <c r="R438" s="1" t="s">
        <v>11</v>
      </c>
      <c r="S438" s="1"/>
      <c r="T438" s="1" t="s">
        <v>526</v>
      </c>
      <c r="U438" s="12">
        <f>T438+(365*3)</f>
        <v>46186</v>
      </c>
      <c r="V438" s="12">
        <f>U438+60</f>
        <v>46246</v>
      </c>
      <c r="W438" s="13">
        <f ca="1">TODAY()-V438</f>
        <v>-204</v>
      </c>
      <c r="X438" s="2" t="s">
        <v>1522</v>
      </c>
    </row>
    <row r="439" spans="1:24" x14ac:dyDescent="0.25">
      <c r="A439" s="1" t="s">
        <v>521</v>
      </c>
      <c r="B439" s="1" t="s">
        <v>471</v>
      </c>
      <c r="C439" s="1" t="s">
        <v>106</v>
      </c>
      <c r="D439" s="1" t="s">
        <v>538</v>
      </c>
      <c r="E439" s="1" t="s">
        <v>97</v>
      </c>
      <c r="F439" s="3">
        <v>0.40799999999999997</v>
      </c>
      <c r="G439" s="3">
        <v>349.16899999999998</v>
      </c>
      <c r="H439" s="1" t="s">
        <v>537</v>
      </c>
      <c r="I439" s="13">
        <v>1</v>
      </c>
      <c r="J439" s="12" t="s">
        <v>1524</v>
      </c>
      <c r="K439" s="1"/>
      <c r="L439" s="12" t="s">
        <v>1523</v>
      </c>
      <c r="M439" s="1"/>
      <c r="N439" s="13" t="s">
        <v>1524</v>
      </c>
      <c r="O439" s="12" t="s">
        <v>1523</v>
      </c>
      <c r="P439" s="1"/>
      <c r="Q439" s="1"/>
      <c r="R439" s="1" t="s">
        <v>11</v>
      </c>
      <c r="S439" s="1" t="s">
        <v>24</v>
      </c>
      <c r="T439" s="1" t="s">
        <v>526</v>
      </c>
      <c r="U439" s="12">
        <f>T439+(365*3)</f>
        <v>46186</v>
      </c>
      <c r="V439" s="12">
        <f>U439+60</f>
        <v>46246</v>
      </c>
      <c r="W439" s="13">
        <f ca="1">TODAY()-V439</f>
        <v>-204</v>
      </c>
      <c r="X439" s="2" t="s">
        <v>1522</v>
      </c>
    </row>
    <row r="440" spans="1:24" x14ac:dyDescent="0.25">
      <c r="A440" s="1" t="s">
        <v>521</v>
      </c>
      <c r="B440" s="1" t="s">
        <v>471</v>
      </c>
      <c r="C440" s="1" t="s">
        <v>106</v>
      </c>
      <c r="D440" s="1" t="s">
        <v>573</v>
      </c>
      <c r="E440" s="1" t="s">
        <v>97</v>
      </c>
      <c r="F440" s="3">
        <v>349.17700000000002</v>
      </c>
      <c r="G440" s="3">
        <v>349.20600000000002</v>
      </c>
      <c r="H440" s="1" t="s">
        <v>544</v>
      </c>
      <c r="I440" s="13">
        <v>1</v>
      </c>
      <c r="J440" s="12" t="s">
        <v>1524</v>
      </c>
      <c r="K440" s="1"/>
      <c r="L440" s="12" t="s">
        <v>1523</v>
      </c>
      <c r="M440" s="1"/>
      <c r="N440" s="13" t="s">
        <v>1524</v>
      </c>
      <c r="O440" s="12" t="s">
        <v>1523</v>
      </c>
      <c r="P440" s="1"/>
      <c r="Q440" s="1"/>
      <c r="R440" s="1" t="s">
        <v>11</v>
      </c>
      <c r="S440" s="1" t="s">
        <v>24</v>
      </c>
      <c r="T440" s="1" t="s">
        <v>526</v>
      </c>
      <c r="U440" s="12">
        <f>T440+(365*3)</f>
        <v>46186</v>
      </c>
      <c r="V440" s="12">
        <f>U440+60</f>
        <v>46246</v>
      </c>
      <c r="W440" s="13">
        <f ca="1">TODAY()-V440</f>
        <v>-204</v>
      </c>
      <c r="X440" s="2" t="s">
        <v>1522</v>
      </c>
    </row>
    <row r="441" spans="1:24" x14ac:dyDescent="0.25">
      <c r="A441" s="1" t="s">
        <v>521</v>
      </c>
      <c r="B441" s="1" t="s">
        <v>471</v>
      </c>
      <c r="C441" s="1" t="s">
        <v>106</v>
      </c>
      <c r="D441" s="1" t="s">
        <v>571</v>
      </c>
      <c r="E441" s="1" t="s">
        <v>97</v>
      </c>
      <c r="F441" s="3">
        <v>349.02199999999999</v>
      </c>
      <c r="G441" s="3">
        <v>349.02199999999999</v>
      </c>
      <c r="H441" s="1" t="s">
        <v>23</v>
      </c>
      <c r="I441" s="13">
        <v>1</v>
      </c>
      <c r="J441" s="12" t="s">
        <v>1524</v>
      </c>
      <c r="K441" s="1"/>
      <c r="L441" s="12" t="s">
        <v>1523</v>
      </c>
      <c r="M441" s="1"/>
      <c r="N441" s="13" t="s">
        <v>1524</v>
      </c>
      <c r="O441" s="12" t="s">
        <v>1523</v>
      </c>
      <c r="P441" s="1"/>
      <c r="Q441" s="1"/>
      <c r="R441" s="1" t="s">
        <v>11</v>
      </c>
      <c r="S441" s="1"/>
      <c r="T441" s="1" t="s">
        <v>526</v>
      </c>
      <c r="U441" s="12">
        <f>T441+(365*3)</f>
        <v>46186</v>
      </c>
      <c r="V441" s="12">
        <f>U441+60</f>
        <v>46246</v>
      </c>
      <c r="W441" s="13">
        <f ca="1">TODAY()-V441</f>
        <v>-204</v>
      </c>
      <c r="X441" s="2" t="s">
        <v>1522</v>
      </c>
    </row>
    <row r="442" spans="1:24" x14ac:dyDescent="0.25">
      <c r="A442" s="1" t="s">
        <v>521</v>
      </c>
      <c r="B442" s="1" t="s">
        <v>471</v>
      </c>
      <c r="C442" s="1" t="s">
        <v>106</v>
      </c>
      <c r="D442" s="1" t="s">
        <v>540</v>
      </c>
      <c r="E442" s="1" t="s">
        <v>97</v>
      </c>
      <c r="F442" s="3">
        <v>0.48799999999999999</v>
      </c>
      <c r="G442" s="3">
        <v>349.089</v>
      </c>
      <c r="H442" s="1" t="s">
        <v>537</v>
      </c>
      <c r="I442" s="13">
        <v>1</v>
      </c>
      <c r="J442" s="12" t="s">
        <v>1524</v>
      </c>
      <c r="K442" s="1"/>
      <c r="L442" s="12" t="s">
        <v>1523</v>
      </c>
      <c r="M442" s="1"/>
      <c r="N442" s="13" t="s">
        <v>1524</v>
      </c>
      <c r="O442" s="12" t="s">
        <v>1523</v>
      </c>
      <c r="P442" s="1"/>
      <c r="Q442" s="1"/>
      <c r="R442" s="1" t="s">
        <v>11</v>
      </c>
      <c r="S442" s="1"/>
      <c r="T442" s="1" t="s">
        <v>526</v>
      </c>
      <c r="U442" s="12">
        <f>T442+(365*3)</f>
        <v>46186</v>
      </c>
      <c r="V442" s="12">
        <f>U442+60</f>
        <v>46246</v>
      </c>
      <c r="W442" s="13">
        <f ca="1">TODAY()-V442</f>
        <v>-204</v>
      </c>
      <c r="X442" s="2" t="s">
        <v>1522</v>
      </c>
    </row>
    <row r="443" spans="1:24" x14ac:dyDescent="0.25">
      <c r="A443" s="1" t="s">
        <v>521</v>
      </c>
      <c r="B443" s="1" t="s">
        <v>471</v>
      </c>
      <c r="C443" s="1" t="s">
        <v>96</v>
      </c>
      <c r="D443" s="1" t="s">
        <v>569</v>
      </c>
      <c r="E443" s="1" t="s">
        <v>97</v>
      </c>
      <c r="F443" s="3" t="s">
        <v>570</v>
      </c>
      <c r="G443" s="3">
        <v>349.02499999999998</v>
      </c>
      <c r="H443" s="1" t="s">
        <v>568</v>
      </c>
      <c r="I443" s="13">
        <v>1</v>
      </c>
      <c r="J443" s="12" t="s">
        <v>1524</v>
      </c>
      <c r="K443" s="1"/>
      <c r="L443" s="12" t="s">
        <v>1523</v>
      </c>
      <c r="M443" s="1"/>
      <c r="N443" s="13" t="s">
        <v>1524</v>
      </c>
      <c r="O443" s="12" t="s">
        <v>1523</v>
      </c>
      <c r="P443" s="1"/>
      <c r="Q443" s="1"/>
      <c r="R443" s="1" t="s">
        <v>11</v>
      </c>
      <c r="S443" s="1" t="s">
        <v>24</v>
      </c>
      <c r="T443" s="1" t="s">
        <v>507</v>
      </c>
      <c r="U443" s="12">
        <f>T443+(365*3)</f>
        <v>46187</v>
      </c>
      <c r="V443" s="12">
        <f>U443+60</f>
        <v>46247</v>
      </c>
      <c r="W443" s="13">
        <f ca="1">TODAY()-V443</f>
        <v>-205</v>
      </c>
      <c r="X443" s="2" t="s">
        <v>1522</v>
      </c>
    </row>
    <row r="444" spans="1:24" x14ac:dyDescent="0.25">
      <c r="A444" s="1" t="s">
        <v>521</v>
      </c>
      <c r="B444" s="1" t="s">
        <v>471</v>
      </c>
      <c r="C444" s="1" t="s">
        <v>96</v>
      </c>
      <c r="D444" s="1" t="s">
        <v>572</v>
      </c>
      <c r="E444" s="1" t="s">
        <v>97</v>
      </c>
      <c r="F444" s="3">
        <v>349.03500000000003</v>
      </c>
      <c r="G444" s="3">
        <v>349.03500000000003</v>
      </c>
      <c r="H444" s="1" t="s">
        <v>17</v>
      </c>
      <c r="I444" s="13">
        <v>1</v>
      </c>
      <c r="J444" s="12" t="s">
        <v>1524</v>
      </c>
      <c r="K444" s="1"/>
      <c r="L444" s="12" t="s">
        <v>1523</v>
      </c>
      <c r="M444" s="1"/>
      <c r="N444" s="13" t="s">
        <v>1524</v>
      </c>
      <c r="O444" s="12" t="s">
        <v>1523</v>
      </c>
      <c r="P444" s="1"/>
      <c r="Q444" s="1"/>
      <c r="R444" s="1" t="s">
        <v>11</v>
      </c>
      <c r="S444" s="1"/>
      <c r="T444" s="1" t="s">
        <v>507</v>
      </c>
      <c r="U444" s="12">
        <f>T444+(365*3)</f>
        <v>46187</v>
      </c>
      <c r="V444" s="12">
        <f>U444+60</f>
        <v>46247</v>
      </c>
      <c r="W444" s="13">
        <f ca="1">TODAY()-V444</f>
        <v>-205</v>
      </c>
      <c r="X444" s="2" t="s">
        <v>1522</v>
      </c>
    </row>
    <row r="445" spans="1:24" x14ac:dyDescent="0.25">
      <c r="A445" s="1" t="s">
        <v>521</v>
      </c>
      <c r="B445" s="1" t="s">
        <v>471</v>
      </c>
      <c r="C445" s="1" t="s">
        <v>96</v>
      </c>
      <c r="D445" s="1" t="s">
        <v>555</v>
      </c>
      <c r="E445" s="1" t="s">
        <v>97</v>
      </c>
      <c r="F445" s="3">
        <v>112.274</v>
      </c>
      <c r="G445" s="3">
        <v>349.15600000000001</v>
      </c>
      <c r="H445" s="1" t="s">
        <v>554</v>
      </c>
      <c r="I445" s="13">
        <v>1</v>
      </c>
      <c r="J445" s="12" t="s">
        <v>1524</v>
      </c>
      <c r="K445" s="1"/>
      <c r="L445" s="12" t="s">
        <v>1523</v>
      </c>
      <c r="M445" s="1"/>
      <c r="N445" s="13" t="s">
        <v>1524</v>
      </c>
      <c r="O445" s="12" t="s">
        <v>1523</v>
      </c>
      <c r="P445" s="1"/>
      <c r="Q445" s="1"/>
      <c r="R445" s="1" t="s">
        <v>11</v>
      </c>
      <c r="S445" s="1" t="s">
        <v>18</v>
      </c>
      <c r="T445" s="1" t="s">
        <v>526</v>
      </c>
      <c r="U445" s="12">
        <f>T445+(365*3)</f>
        <v>46186</v>
      </c>
      <c r="V445" s="12">
        <f>U445+60</f>
        <v>46246</v>
      </c>
      <c r="W445" s="13">
        <f ca="1">TODAY()-V445</f>
        <v>-204</v>
      </c>
      <c r="X445" s="2" t="s">
        <v>1522</v>
      </c>
    </row>
    <row r="446" spans="1:24" x14ac:dyDescent="0.25">
      <c r="A446" s="1" t="s">
        <v>521</v>
      </c>
      <c r="B446" s="1" t="s">
        <v>471</v>
      </c>
      <c r="C446" s="1" t="s">
        <v>96</v>
      </c>
      <c r="D446" s="1" t="s">
        <v>574</v>
      </c>
      <c r="E446" s="1" t="s">
        <v>97</v>
      </c>
      <c r="F446" s="3">
        <v>349.18</v>
      </c>
      <c r="G446" s="3">
        <v>349.18</v>
      </c>
      <c r="H446" s="1" t="s">
        <v>551</v>
      </c>
      <c r="I446" s="13">
        <v>1</v>
      </c>
      <c r="J446" s="12" t="s">
        <v>1524</v>
      </c>
      <c r="K446" s="1"/>
      <c r="L446" s="12" t="s">
        <v>1523</v>
      </c>
      <c r="M446" s="1"/>
      <c r="N446" s="13" t="s">
        <v>1524</v>
      </c>
      <c r="O446" s="12" t="s">
        <v>1523</v>
      </c>
      <c r="P446" s="1"/>
      <c r="Q446" s="1"/>
      <c r="R446" s="1" t="s">
        <v>11</v>
      </c>
      <c r="S446" s="1"/>
      <c r="T446" s="1" t="s">
        <v>526</v>
      </c>
      <c r="U446" s="12">
        <f>T446+(365*3)</f>
        <v>46186</v>
      </c>
      <c r="V446" s="12">
        <f>U446+60</f>
        <v>46246</v>
      </c>
      <c r="W446" s="13">
        <f ca="1">TODAY()-V446</f>
        <v>-204</v>
      </c>
      <c r="X446" s="2" t="s">
        <v>1522</v>
      </c>
    </row>
    <row r="447" spans="1:24" x14ac:dyDescent="0.25">
      <c r="A447" s="1" t="s">
        <v>521</v>
      </c>
      <c r="B447" s="1" t="s">
        <v>471</v>
      </c>
      <c r="C447" s="1" t="s">
        <v>96</v>
      </c>
      <c r="D447" s="1" t="s">
        <v>575</v>
      </c>
      <c r="E447" s="1" t="s">
        <v>97</v>
      </c>
      <c r="F447" s="3">
        <v>349.214</v>
      </c>
      <c r="G447" s="3">
        <v>349.24299999999999</v>
      </c>
      <c r="H447" s="1" t="s">
        <v>216</v>
      </c>
      <c r="I447" s="13">
        <v>1</v>
      </c>
      <c r="J447" s="12" t="s">
        <v>1524</v>
      </c>
      <c r="K447" s="1"/>
      <c r="L447" s="12" t="s">
        <v>1523</v>
      </c>
      <c r="M447" s="1"/>
      <c r="N447" s="13" t="s">
        <v>1524</v>
      </c>
      <c r="O447" s="12" t="s">
        <v>1523</v>
      </c>
      <c r="P447" s="1"/>
      <c r="Q447" s="1"/>
      <c r="R447" s="1" t="s">
        <v>11</v>
      </c>
      <c r="S447" s="1" t="s">
        <v>24</v>
      </c>
      <c r="T447" s="1" t="s">
        <v>526</v>
      </c>
      <c r="U447" s="12">
        <f>T447+(365*3)</f>
        <v>46186</v>
      </c>
      <c r="V447" s="12">
        <f>U447+60</f>
        <v>46246</v>
      </c>
      <c r="W447" s="13">
        <f ca="1">TODAY()-V447</f>
        <v>-204</v>
      </c>
      <c r="X447" s="2" t="s">
        <v>1522</v>
      </c>
    </row>
    <row r="448" spans="1:24" x14ac:dyDescent="0.25">
      <c r="A448" s="1" t="s">
        <v>521</v>
      </c>
      <c r="B448" s="1" t="s">
        <v>471</v>
      </c>
      <c r="C448" s="1" t="s">
        <v>96</v>
      </c>
      <c r="D448" s="1" t="s">
        <v>556</v>
      </c>
      <c r="E448" s="1" t="s">
        <v>97</v>
      </c>
      <c r="F448" s="3">
        <v>112.679</v>
      </c>
      <c r="G448" s="3">
        <v>349.56</v>
      </c>
      <c r="H448" s="1" t="s">
        <v>554</v>
      </c>
      <c r="I448" s="13">
        <v>1</v>
      </c>
      <c r="J448" s="12" t="s">
        <v>1524</v>
      </c>
      <c r="K448" s="1"/>
      <c r="L448" s="12" t="s">
        <v>1523</v>
      </c>
      <c r="M448" s="1"/>
      <c r="N448" s="13" t="s">
        <v>1524</v>
      </c>
      <c r="O448" s="12" t="s">
        <v>1523</v>
      </c>
      <c r="P448" s="1"/>
      <c r="Q448" s="1"/>
      <c r="R448" s="1" t="s">
        <v>11</v>
      </c>
      <c r="S448" s="1" t="s">
        <v>24</v>
      </c>
      <c r="T448" s="1" t="s">
        <v>526</v>
      </c>
      <c r="U448" s="12">
        <f>T448+(365*3)</f>
        <v>46186</v>
      </c>
      <c r="V448" s="12">
        <f>U448+60</f>
        <v>46246</v>
      </c>
      <c r="W448" s="13">
        <f ca="1">TODAY()-V448</f>
        <v>-204</v>
      </c>
      <c r="X448" s="2" t="s">
        <v>1522</v>
      </c>
    </row>
    <row r="449" spans="1:24" x14ac:dyDescent="0.25">
      <c r="A449" s="1" t="s">
        <v>521</v>
      </c>
      <c r="B449" s="1" t="s">
        <v>471</v>
      </c>
      <c r="C449" s="1" t="s">
        <v>96</v>
      </c>
      <c r="D449" s="1" t="s">
        <v>534</v>
      </c>
      <c r="E449" s="1" t="s">
        <v>97</v>
      </c>
      <c r="F449" s="3">
        <v>0.24</v>
      </c>
      <c r="G449" s="3">
        <v>349.33699999999999</v>
      </c>
      <c r="H449" s="1" t="s">
        <v>527</v>
      </c>
      <c r="I449" s="13">
        <v>1</v>
      </c>
      <c r="J449" s="12" t="s">
        <v>1524</v>
      </c>
      <c r="K449" s="1"/>
      <c r="L449" s="12" t="s">
        <v>1523</v>
      </c>
      <c r="M449" s="1"/>
      <c r="N449" s="13" t="s">
        <v>1524</v>
      </c>
      <c r="O449" s="12" t="s">
        <v>1523</v>
      </c>
      <c r="P449" s="1"/>
      <c r="Q449" s="1"/>
      <c r="R449" s="1" t="s">
        <v>11</v>
      </c>
      <c r="S449" s="1" t="s">
        <v>18</v>
      </c>
      <c r="T449" s="1" t="s">
        <v>526</v>
      </c>
      <c r="U449" s="12">
        <f>T449+(365*3)</f>
        <v>46186</v>
      </c>
      <c r="V449" s="12">
        <f>U449+60</f>
        <v>46246</v>
      </c>
      <c r="W449" s="13">
        <f ca="1">TODAY()-V449</f>
        <v>-204</v>
      </c>
      <c r="X449" s="2" t="s">
        <v>1522</v>
      </c>
    </row>
    <row r="450" spans="1:24" x14ac:dyDescent="0.25">
      <c r="A450" s="1" t="s">
        <v>521</v>
      </c>
      <c r="B450" s="1" t="s">
        <v>471</v>
      </c>
      <c r="C450" s="1" t="s">
        <v>96</v>
      </c>
      <c r="D450" s="1" t="s">
        <v>528</v>
      </c>
      <c r="E450" s="1" t="s">
        <v>97</v>
      </c>
      <c r="F450" s="3">
        <v>6.8000000000000005E-2</v>
      </c>
      <c r="G450" s="3">
        <v>349.50900000000001</v>
      </c>
      <c r="H450" s="1" t="s">
        <v>527</v>
      </c>
      <c r="I450" s="13">
        <v>1</v>
      </c>
      <c r="J450" s="12" t="s">
        <v>1524</v>
      </c>
      <c r="K450" s="1"/>
      <c r="L450" s="12" t="s">
        <v>1523</v>
      </c>
      <c r="M450" s="1"/>
      <c r="N450" s="13" t="s">
        <v>1524</v>
      </c>
      <c r="O450" s="12" t="s">
        <v>1523</v>
      </c>
      <c r="P450" s="1"/>
      <c r="Q450" s="1"/>
      <c r="R450" s="1" t="s">
        <v>11</v>
      </c>
      <c r="S450" s="1" t="s">
        <v>18</v>
      </c>
      <c r="T450" s="1" t="s">
        <v>526</v>
      </c>
      <c r="U450" s="12">
        <f>T450+(365*3)</f>
        <v>46186</v>
      </c>
      <c r="V450" s="12">
        <f>U450+60</f>
        <v>46246</v>
      </c>
      <c r="W450" s="13">
        <f ca="1">TODAY()-V450</f>
        <v>-204</v>
      </c>
      <c r="X450" s="2" t="s">
        <v>1522</v>
      </c>
    </row>
    <row r="451" spans="1:24" x14ac:dyDescent="0.25">
      <c r="A451" s="1" t="s">
        <v>521</v>
      </c>
      <c r="B451" s="1" t="s">
        <v>471</v>
      </c>
      <c r="C451" s="1" t="s">
        <v>96</v>
      </c>
      <c r="D451" s="1" t="s">
        <v>578</v>
      </c>
      <c r="E451" s="1" t="s">
        <v>97</v>
      </c>
      <c r="F451" s="3">
        <v>349.51499999999999</v>
      </c>
      <c r="G451" s="3">
        <v>349.54500000000002</v>
      </c>
      <c r="H451" s="1" t="s">
        <v>527</v>
      </c>
      <c r="I451" s="13">
        <v>1</v>
      </c>
      <c r="J451" s="12" t="s">
        <v>1524</v>
      </c>
      <c r="K451" s="1"/>
      <c r="L451" s="12" t="s">
        <v>1523</v>
      </c>
      <c r="M451" s="1"/>
      <c r="N451" s="13" t="s">
        <v>1524</v>
      </c>
      <c r="O451" s="12" t="s">
        <v>1523</v>
      </c>
      <c r="P451" s="1"/>
      <c r="Q451" s="1"/>
      <c r="R451" s="1" t="s">
        <v>11</v>
      </c>
      <c r="S451" s="1" t="s">
        <v>24</v>
      </c>
      <c r="T451" s="1" t="s">
        <v>526</v>
      </c>
      <c r="U451" s="12">
        <f>T451+(365*3)</f>
        <v>46186</v>
      </c>
      <c r="V451" s="12">
        <f>U451+60</f>
        <v>46246</v>
      </c>
      <c r="W451" s="13">
        <f ca="1">TODAY()-V451</f>
        <v>-204</v>
      </c>
      <c r="X451" s="2" t="s">
        <v>1522</v>
      </c>
    </row>
    <row r="452" spans="1:24" x14ac:dyDescent="0.25">
      <c r="A452" s="1" t="s">
        <v>521</v>
      </c>
      <c r="B452" s="1" t="s">
        <v>471</v>
      </c>
      <c r="C452" s="1" t="s">
        <v>96</v>
      </c>
      <c r="D452" s="1" t="s">
        <v>580</v>
      </c>
      <c r="E452" s="1" t="s">
        <v>97</v>
      </c>
      <c r="F452" s="3">
        <v>349.596</v>
      </c>
      <c r="G452" s="3">
        <v>349.625</v>
      </c>
      <c r="H452" s="1" t="s">
        <v>579</v>
      </c>
      <c r="I452" s="13">
        <v>1</v>
      </c>
      <c r="J452" s="12" t="s">
        <v>1524</v>
      </c>
      <c r="K452" s="1"/>
      <c r="L452" s="12" t="s">
        <v>1523</v>
      </c>
      <c r="M452" s="1"/>
      <c r="N452" s="13" t="s">
        <v>1524</v>
      </c>
      <c r="O452" s="12" t="s">
        <v>1523</v>
      </c>
      <c r="P452" s="1"/>
      <c r="Q452" s="1"/>
      <c r="R452" s="1" t="s">
        <v>11</v>
      </c>
      <c r="S452" s="1" t="s">
        <v>24</v>
      </c>
      <c r="T452" s="1" t="s">
        <v>526</v>
      </c>
      <c r="U452" s="12">
        <f>T452+(365*3)</f>
        <v>46186</v>
      </c>
      <c r="V452" s="12">
        <f>U452+60</f>
        <v>46246</v>
      </c>
      <c r="W452" s="13">
        <f ca="1">TODAY()-V452</f>
        <v>-204</v>
      </c>
      <c r="X452" s="2" t="s">
        <v>1522</v>
      </c>
    </row>
    <row r="453" spans="1:24" x14ac:dyDescent="0.25">
      <c r="A453" s="1" t="s">
        <v>521</v>
      </c>
      <c r="B453" s="1" t="s">
        <v>471</v>
      </c>
      <c r="C453" s="1" t="s">
        <v>96</v>
      </c>
      <c r="D453" s="1" t="s">
        <v>525</v>
      </c>
      <c r="E453" s="1" t="s">
        <v>97</v>
      </c>
      <c r="F453" s="3">
        <v>5.3999999999999999E-2</v>
      </c>
      <c r="G453" s="3">
        <v>349.66</v>
      </c>
      <c r="H453" s="1" t="s">
        <v>524</v>
      </c>
      <c r="I453" s="13">
        <v>1</v>
      </c>
      <c r="J453" s="12" t="s">
        <v>1524</v>
      </c>
      <c r="K453" s="1"/>
      <c r="L453" s="12" t="s">
        <v>1523</v>
      </c>
      <c r="M453" s="1"/>
      <c r="N453" s="13" t="s">
        <v>1524</v>
      </c>
      <c r="O453" s="12" t="s">
        <v>1523</v>
      </c>
      <c r="P453" s="1"/>
      <c r="Q453" s="1"/>
      <c r="R453" s="1" t="s">
        <v>11</v>
      </c>
      <c r="S453" s="1" t="s">
        <v>24</v>
      </c>
      <c r="T453" s="1" t="s">
        <v>526</v>
      </c>
      <c r="U453" s="12">
        <f>T453+(365*3)</f>
        <v>46186</v>
      </c>
      <c r="V453" s="12">
        <f>U453+60</f>
        <v>46246</v>
      </c>
      <c r="W453" s="13">
        <f ca="1">TODAY()-V453</f>
        <v>-204</v>
      </c>
      <c r="X453" s="2" t="s">
        <v>1522</v>
      </c>
    </row>
    <row r="454" spans="1:24" x14ac:dyDescent="0.25">
      <c r="A454" s="1" t="s">
        <v>521</v>
      </c>
      <c r="B454" s="1" t="s">
        <v>471</v>
      </c>
      <c r="C454" s="1" t="s">
        <v>96</v>
      </c>
      <c r="D454" s="1" t="s">
        <v>585</v>
      </c>
      <c r="E454" s="1" t="s">
        <v>97</v>
      </c>
      <c r="F454" s="3">
        <v>349.83</v>
      </c>
      <c r="G454" s="3">
        <v>349.83</v>
      </c>
      <c r="H454" s="1" t="s">
        <v>579</v>
      </c>
      <c r="I454" s="13">
        <v>1</v>
      </c>
      <c r="J454" s="12" t="s">
        <v>1524</v>
      </c>
      <c r="K454" s="1"/>
      <c r="L454" s="12" t="s">
        <v>1523</v>
      </c>
      <c r="M454" s="1"/>
      <c r="N454" s="13" t="s">
        <v>1524</v>
      </c>
      <c r="O454" s="12" t="s">
        <v>1523</v>
      </c>
      <c r="P454" s="1"/>
      <c r="Q454" s="1"/>
      <c r="R454" s="1" t="s">
        <v>11</v>
      </c>
      <c r="S454" s="1"/>
      <c r="T454" s="1" t="s">
        <v>526</v>
      </c>
      <c r="U454" s="12">
        <f>T454+(365*3)</f>
        <v>46186</v>
      </c>
      <c r="V454" s="12">
        <f>U454+60</f>
        <v>46246</v>
      </c>
      <c r="W454" s="13">
        <f ca="1">TODAY()-V454</f>
        <v>-204</v>
      </c>
      <c r="X454" s="2" t="s">
        <v>1522</v>
      </c>
    </row>
    <row r="455" spans="1:24" x14ac:dyDescent="0.25">
      <c r="A455" s="1" t="s">
        <v>521</v>
      </c>
      <c r="B455" s="1" t="s">
        <v>471</v>
      </c>
      <c r="C455" s="1" t="s">
        <v>96</v>
      </c>
      <c r="D455" s="1" t="s">
        <v>536</v>
      </c>
      <c r="E455" s="1" t="s">
        <v>97</v>
      </c>
      <c r="F455" s="3">
        <v>0.28799999999999998</v>
      </c>
      <c r="G455" s="3">
        <v>349.892</v>
      </c>
      <c r="H455" s="1" t="s">
        <v>524</v>
      </c>
      <c r="I455" s="13">
        <v>1</v>
      </c>
      <c r="J455" s="12" t="s">
        <v>1524</v>
      </c>
      <c r="K455" s="1"/>
      <c r="L455" s="12" t="s">
        <v>1523</v>
      </c>
      <c r="M455" s="1"/>
      <c r="N455" s="13" t="s">
        <v>1524</v>
      </c>
      <c r="O455" s="12" t="s">
        <v>1523</v>
      </c>
      <c r="P455" s="1"/>
      <c r="Q455" s="1"/>
      <c r="R455" s="1" t="s">
        <v>11</v>
      </c>
      <c r="S455" s="1" t="s">
        <v>24</v>
      </c>
      <c r="T455" s="1" t="s">
        <v>526</v>
      </c>
      <c r="U455" s="12">
        <f>T455+(365*3)</f>
        <v>46186</v>
      </c>
      <c r="V455" s="12">
        <f>U455+60</f>
        <v>46246</v>
      </c>
      <c r="W455" s="13">
        <f ca="1">TODAY()-V455</f>
        <v>-204</v>
      </c>
      <c r="X455" s="2" t="s">
        <v>1522</v>
      </c>
    </row>
    <row r="456" spans="1:24" x14ac:dyDescent="0.25">
      <c r="A456" s="1" t="s">
        <v>521</v>
      </c>
      <c r="B456" s="1" t="s">
        <v>471</v>
      </c>
      <c r="C456" s="1" t="s">
        <v>96</v>
      </c>
      <c r="D456" s="1" t="s">
        <v>583</v>
      </c>
      <c r="E456" s="1" t="s">
        <v>97</v>
      </c>
      <c r="F456" s="3">
        <v>349.75599999999997</v>
      </c>
      <c r="G456" s="3">
        <v>349.78500000000003</v>
      </c>
      <c r="H456" s="1" t="s">
        <v>582</v>
      </c>
      <c r="I456" s="13">
        <v>1</v>
      </c>
      <c r="J456" s="12" t="s">
        <v>1524</v>
      </c>
      <c r="K456" s="1"/>
      <c r="L456" s="12" t="s">
        <v>1523</v>
      </c>
      <c r="M456" s="1"/>
      <c r="N456" s="13" t="s">
        <v>1524</v>
      </c>
      <c r="O456" s="12" t="s">
        <v>1523</v>
      </c>
      <c r="P456" s="1"/>
      <c r="Q456" s="1"/>
      <c r="R456" s="1" t="s">
        <v>11</v>
      </c>
      <c r="S456" s="1" t="s">
        <v>24</v>
      </c>
      <c r="T456" s="1" t="s">
        <v>526</v>
      </c>
      <c r="U456" s="12">
        <f>T456+(365*3)</f>
        <v>46186</v>
      </c>
      <c r="V456" s="12">
        <f>U456+60</f>
        <v>46246</v>
      </c>
      <c r="W456" s="13">
        <f ca="1">TODAY()-V456</f>
        <v>-204</v>
      </c>
      <c r="X456" s="2" t="s">
        <v>1522</v>
      </c>
    </row>
    <row r="457" spans="1:24" x14ac:dyDescent="0.25">
      <c r="A457" s="1" t="s">
        <v>521</v>
      </c>
      <c r="B457" s="1" t="s">
        <v>471</v>
      </c>
      <c r="C457" s="1" t="s">
        <v>96</v>
      </c>
      <c r="D457" s="1" t="s">
        <v>547</v>
      </c>
      <c r="E457" s="1" t="s">
        <v>97</v>
      </c>
      <c r="F457" s="3">
        <v>1.9790000000000001</v>
      </c>
      <c r="G457" s="3" t="s">
        <v>548</v>
      </c>
      <c r="H457" s="1" t="s">
        <v>208</v>
      </c>
      <c r="I457" s="13">
        <v>1</v>
      </c>
      <c r="J457" s="12" t="s">
        <v>1524</v>
      </c>
      <c r="K457" s="1"/>
      <c r="L457" s="12" t="s">
        <v>1523</v>
      </c>
      <c r="M457" s="1"/>
      <c r="N457" s="13" t="s">
        <v>1524</v>
      </c>
      <c r="O457" s="12" t="s">
        <v>1523</v>
      </c>
      <c r="P457" s="1"/>
      <c r="Q457" s="1"/>
      <c r="R457" s="1" t="s">
        <v>11</v>
      </c>
      <c r="S457" s="1" t="s">
        <v>18</v>
      </c>
      <c r="T457" s="1" t="s">
        <v>549</v>
      </c>
      <c r="U457" s="12">
        <f>T457+(365*3)</f>
        <v>45115</v>
      </c>
      <c r="V457" s="12">
        <f>U457+60</f>
        <v>45175</v>
      </c>
      <c r="W457" s="13">
        <f ca="1">TODAY()-V457</f>
        <v>867</v>
      </c>
      <c r="X457" s="2" t="s">
        <v>1522</v>
      </c>
    </row>
    <row r="458" spans="1:24" x14ac:dyDescent="0.25">
      <c r="A458" s="1" t="s">
        <v>521</v>
      </c>
      <c r="B458" s="1" t="s">
        <v>471</v>
      </c>
      <c r="C458" s="1" t="s">
        <v>184</v>
      </c>
      <c r="D458" s="1" t="s">
        <v>552</v>
      </c>
      <c r="E458" s="1" t="s">
        <v>97</v>
      </c>
      <c r="F458" s="3">
        <v>112.092</v>
      </c>
      <c r="G458" s="3">
        <v>348.99799999999999</v>
      </c>
      <c r="H458" s="1" t="s">
        <v>551</v>
      </c>
      <c r="I458" s="13">
        <v>1</v>
      </c>
      <c r="J458" s="12" t="s">
        <v>1524</v>
      </c>
      <c r="K458" s="1"/>
      <c r="L458" s="12" t="s">
        <v>1523</v>
      </c>
      <c r="M458" s="1"/>
      <c r="N458" s="13" t="s">
        <v>1524</v>
      </c>
      <c r="O458" s="12" t="s">
        <v>1523</v>
      </c>
      <c r="P458" s="1"/>
      <c r="Q458" s="1"/>
      <c r="R458" s="1" t="s">
        <v>11</v>
      </c>
      <c r="S458" s="1" t="s">
        <v>24</v>
      </c>
      <c r="T458" s="1" t="s">
        <v>553</v>
      </c>
      <c r="U458" s="12">
        <f>T458+(365*3)</f>
        <v>44633</v>
      </c>
      <c r="V458" s="12">
        <f>U458+60</f>
        <v>44693</v>
      </c>
      <c r="W458" s="13">
        <f ca="1">TODAY()-V458</f>
        <v>1349</v>
      </c>
      <c r="X458" s="2" t="s">
        <v>1522</v>
      </c>
    </row>
    <row r="459" spans="1:24" x14ac:dyDescent="0.25">
      <c r="A459" s="1" t="s">
        <v>521</v>
      </c>
      <c r="B459" s="1" t="s">
        <v>471</v>
      </c>
      <c r="C459" s="1" t="s">
        <v>184</v>
      </c>
      <c r="D459" s="1" t="s">
        <v>567</v>
      </c>
      <c r="E459" s="1" t="s">
        <v>97</v>
      </c>
      <c r="F459" s="3">
        <v>348.95600000000002</v>
      </c>
      <c r="G459" s="3">
        <v>349.01400000000001</v>
      </c>
      <c r="H459" s="1" t="s">
        <v>566</v>
      </c>
      <c r="I459" s="13">
        <v>1</v>
      </c>
      <c r="J459" s="12" t="s">
        <v>1524</v>
      </c>
      <c r="K459" s="1"/>
      <c r="L459" s="12" t="s">
        <v>1523</v>
      </c>
      <c r="M459" s="1"/>
      <c r="N459" s="13" t="s">
        <v>1524</v>
      </c>
      <c r="O459" s="12" t="s">
        <v>1523</v>
      </c>
      <c r="P459" s="1"/>
      <c r="Q459" s="1"/>
      <c r="R459" s="1" t="s">
        <v>11</v>
      </c>
      <c r="S459" s="1" t="s">
        <v>24</v>
      </c>
      <c r="T459" s="1" t="s">
        <v>553</v>
      </c>
      <c r="U459" s="12">
        <f>T459+(365*3)</f>
        <v>44633</v>
      </c>
      <c r="V459" s="12">
        <f>U459+60</f>
        <v>44693</v>
      </c>
      <c r="W459" s="13">
        <f ca="1">TODAY()-V459</f>
        <v>1349</v>
      </c>
      <c r="X459" s="2" t="s">
        <v>1522</v>
      </c>
    </row>
    <row r="460" spans="1:24" x14ac:dyDescent="0.25">
      <c r="A460" s="1" t="s">
        <v>521</v>
      </c>
      <c r="B460" s="1" t="s">
        <v>471</v>
      </c>
      <c r="C460" s="1" t="s">
        <v>529</v>
      </c>
      <c r="D460" s="1" t="s">
        <v>577</v>
      </c>
      <c r="E460" s="1" t="s">
        <v>97</v>
      </c>
      <c r="F460" s="3">
        <v>349.31</v>
      </c>
      <c r="G460" s="3">
        <v>349.34300000000002</v>
      </c>
      <c r="H460" s="1" t="s">
        <v>576</v>
      </c>
      <c r="I460" s="13">
        <v>1</v>
      </c>
      <c r="J460" s="12" t="s">
        <v>1524</v>
      </c>
      <c r="K460" s="1"/>
      <c r="L460" s="12" t="s">
        <v>1523</v>
      </c>
      <c r="M460" s="1"/>
      <c r="N460" s="13" t="s">
        <v>1524</v>
      </c>
      <c r="O460" s="12" t="s">
        <v>1523</v>
      </c>
      <c r="P460" s="1"/>
      <c r="Q460" s="1"/>
      <c r="R460" s="1" t="s">
        <v>11</v>
      </c>
      <c r="S460" s="1"/>
      <c r="T460" s="1" t="s">
        <v>526</v>
      </c>
      <c r="U460" s="12">
        <f>T460+(365*3)</f>
        <v>46186</v>
      </c>
      <c r="V460" s="12">
        <f>U460+60</f>
        <v>46246</v>
      </c>
      <c r="W460" s="13">
        <f ca="1">TODAY()-V460</f>
        <v>-204</v>
      </c>
      <c r="X460" s="2" t="s">
        <v>1522</v>
      </c>
    </row>
    <row r="461" spans="1:24" x14ac:dyDescent="0.25">
      <c r="A461" s="1" t="s">
        <v>521</v>
      </c>
      <c r="B461" s="1" t="s">
        <v>471</v>
      </c>
      <c r="C461" s="1" t="s">
        <v>529</v>
      </c>
      <c r="D461" s="1" t="s">
        <v>530</v>
      </c>
      <c r="E461" s="1" t="s">
        <v>97</v>
      </c>
      <c r="F461" s="3">
        <v>0.188</v>
      </c>
      <c r="G461" s="3">
        <v>0.188</v>
      </c>
      <c r="H461" s="1" t="s">
        <v>527</v>
      </c>
      <c r="I461" s="13">
        <v>1</v>
      </c>
      <c r="J461" s="12" t="s">
        <v>1524</v>
      </c>
      <c r="K461" s="1"/>
      <c r="L461" s="12" t="s">
        <v>1523</v>
      </c>
      <c r="M461" s="1"/>
      <c r="N461" s="13" t="s">
        <v>1524</v>
      </c>
      <c r="O461" s="12" t="s">
        <v>1523</v>
      </c>
      <c r="P461" s="1"/>
      <c r="Q461" s="1"/>
      <c r="R461" s="1" t="s">
        <v>11</v>
      </c>
      <c r="S461" s="1" t="s">
        <v>18</v>
      </c>
      <c r="T461" s="1" t="s">
        <v>526</v>
      </c>
      <c r="U461" s="12">
        <f>T461+(365*3)</f>
        <v>46186</v>
      </c>
      <c r="V461" s="12">
        <f>U461+60</f>
        <v>46246</v>
      </c>
      <c r="W461" s="13">
        <f ca="1">TODAY()-V461</f>
        <v>-204</v>
      </c>
      <c r="X461" s="2" t="s">
        <v>1522</v>
      </c>
    </row>
    <row r="462" spans="1:24" x14ac:dyDescent="0.25">
      <c r="A462" s="1" t="s">
        <v>521</v>
      </c>
      <c r="B462" s="1" t="s">
        <v>471</v>
      </c>
      <c r="C462" s="1" t="s">
        <v>184</v>
      </c>
      <c r="D462" s="1" t="s">
        <v>532</v>
      </c>
      <c r="E462" s="1" t="s">
        <v>97</v>
      </c>
      <c r="F462" s="3">
        <v>0.20899999999999999</v>
      </c>
      <c r="G462" s="3">
        <v>349.83</v>
      </c>
      <c r="H462" s="1" t="s">
        <v>531</v>
      </c>
      <c r="I462" s="13">
        <v>1</v>
      </c>
      <c r="J462" s="12" t="s">
        <v>1524</v>
      </c>
      <c r="K462" s="1"/>
      <c r="L462" s="12" t="s">
        <v>1523</v>
      </c>
      <c r="M462" s="1"/>
      <c r="N462" s="13" t="s">
        <v>1524</v>
      </c>
      <c r="O462" s="12" t="s">
        <v>1523</v>
      </c>
      <c r="P462" s="1"/>
      <c r="Q462" s="1"/>
      <c r="R462" s="1" t="s">
        <v>11</v>
      </c>
      <c r="S462" s="1" t="s">
        <v>24</v>
      </c>
      <c r="T462" s="1" t="s">
        <v>533</v>
      </c>
      <c r="U462" s="12">
        <f>T462+(365*3)</f>
        <v>44641</v>
      </c>
      <c r="V462" s="12">
        <f>U462+60</f>
        <v>44701</v>
      </c>
      <c r="W462" s="13">
        <f ca="1">TODAY()-V462</f>
        <v>1341</v>
      </c>
      <c r="X462" s="2" t="s">
        <v>1522</v>
      </c>
    </row>
    <row r="463" spans="1:24" x14ac:dyDescent="0.25">
      <c r="A463" s="1" t="s">
        <v>521</v>
      </c>
      <c r="B463" s="1" t="s">
        <v>471</v>
      </c>
      <c r="C463" s="1" t="s">
        <v>101</v>
      </c>
      <c r="D463" s="1" t="s">
        <v>545</v>
      </c>
      <c r="E463" s="1" t="s">
        <v>51</v>
      </c>
      <c r="F463" s="3">
        <v>1.847</v>
      </c>
      <c r="G463" s="3">
        <v>1.8759999999999999</v>
      </c>
      <c r="H463" s="1" t="s">
        <v>544</v>
      </c>
      <c r="I463" s="13">
        <v>1</v>
      </c>
      <c r="J463" s="12" t="s">
        <v>1524</v>
      </c>
      <c r="K463" s="1"/>
      <c r="L463" s="12" t="s">
        <v>1523</v>
      </c>
      <c r="M463" s="1"/>
      <c r="N463" s="13" t="s">
        <v>1524</v>
      </c>
      <c r="O463" s="12" t="s">
        <v>1523</v>
      </c>
      <c r="P463" s="1"/>
      <c r="Q463" s="1"/>
      <c r="R463" s="1" t="s">
        <v>11</v>
      </c>
      <c r="S463" s="1" t="s">
        <v>18</v>
      </c>
      <c r="T463" s="1" t="s">
        <v>546</v>
      </c>
      <c r="U463" s="12">
        <f>T463+(365*4)</f>
        <v>42680</v>
      </c>
      <c r="V463" s="12">
        <f>U463+60</f>
        <v>42740</v>
      </c>
      <c r="W463" s="13">
        <f ca="1">TODAY()-V463</f>
        <v>3302</v>
      </c>
      <c r="X463" s="2" t="s">
        <v>1522</v>
      </c>
    </row>
    <row r="464" spans="1:24" x14ac:dyDescent="0.25">
      <c r="A464" s="1" t="s">
        <v>590</v>
      </c>
      <c r="B464" s="1" t="s">
        <v>351</v>
      </c>
      <c r="C464" s="1" t="s">
        <v>106</v>
      </c>
      <c r="D464" s="1" t="s">
        <v>429</v>
      </c>
      <c r="E464" s="1" t="s">
        <v>51</v>
      </c>
      <c r="F464" s="3">
        <v>436.52499999999998</v>
      </c>
      <c r="G464" s="3">
        <v>436.55900000000003</v>
      </c>
      <c r="H464" s="1" t="s">
        <v>199</v>
      </c>
      <c r="I464" s="13">
        <v>1</v>
      </c>
      <c r="J464" s="12" t="s">
        <v>1524</v>
      </c>
      <c r="K464" s="1"/>
      <c r="L464" s="12" t="s">
        <v>1523</v>
      </c>
      <c r="M464" s="1"/>
      <c r="N464" s="13" t="s">
        <v>1524</v>
      </c>
      <c r="O464" s="12" t="s">
        <v>1523</v>
      </c>
      <c r="P464" s="1"/>
      <c r="Q464" s="1"/>
      <c r="R464" s="1" t="s">
        <v>11</v>
      </c>
      <c r="S464" s="1" t="s">
        <v>18</v>
      </c>
      <c r="T464" s="1" t="s">
        <v>591</v>
      </c>
      <c r="U464" s="12">
        <f>T464+(365*4)</f>
        <v>42673</v>
      </c>
      <c r="V464" s="12">
        <f>U464+60</f>
        <v>42733</v>
      </c>
      <c r="W464" s="13">
        <f ca="1">TODAY()-V464</f>
        <v>3309</v>
      </c>
      <c r="X464" s="2" t="s">
        <v>1522</v>
      </c>
    </row>
    <row r="465" spans="1:24" x14ac:dyDescent="0.25">
      <c r="A465" s="1" t="s">
        <v>590</v>
      </c>
      <c r="B465" s="1" t="s">
        <v>351</v>
      </c>
      <c r="C465" s="1" t="s">
        <v>96</v>
      </c>
      <c r="D465" s="1" t="s">
        <v>190</v>
      </c>
      <c r="E465" s="1" t="s">
        <v>97</v>
      </c>
      <c r="F465" s="3">
        <v>437.125</v>
      </c>
      <c r="G465" s="3">
        <v>437.15699999999998</v>
      </c>
      <c r="H465" s="1" t="s">
        <v>201</v>
      </c>
      <c r="I465" s="13">
        <v>1</v>
      </c>
      <c r="J465" s="12" t="s">
        <v>1524</v>
      </c>
      <c r="K465" s="1"/>
      <c r="L465" s="12" t="s">
        <v>1523</v>
      </c>
      <c r="M465" s="1"/>
      <c r="N465" s="13" t="s">
        <v>1524</v>
      </c>
      <c r="O465" s="12" t="s">
        <v>1523</v>
      </c>
      <c r="P465" s="1"/>
      <c r="Q465" s="1"/>
      <c r="R465" s="1" t="s">
        <v>11</v>
      </c>
      <c r="S465" s="1" t="s">
        <v>24</v>
      </c>
      <c r="T465" s="1" t="s">
        <v>591</v>
      </c>
      <c r="U465" s="12">
        <f>T465+(365*3)</f>
        <v>42308</v>
      </c>
      <c r="V465" s="12">
        <f>U465+60</f>
        <v>42368</v>
      </c>
      <c r="W465" s="13">
        <f ca="1">TODAY()-V465</f>
        <v>3674</v>
      </c>
      <c r="X465" s="2" t="s">
        <v>1522</v>
      </c>
    </row>
    <row r="466" spans="1:24" x14ac:dyDescent="0.25">
      <c r="A466" s="1" t="s">
        <v>590</v>
      </c>
      <c r="B466" s="1" t="s">
        <v>351</v>
      </c>
      <c r="C466" s="1" t="s">
        <v>158</v>
      </c>
      <c r="D466" s="1" t="s">
        <v>596</v>
      </c>
      <c r="E466" s="1" t="s">
        <v>51</v>
      </c>
      <c r="F466" s="3">
        <v>436.27300000000002</v>
      </c>
      <c r="G466" s="3">
        <v>436.30200000000002</v>
      </c>
      <c r="H466" s="1" t="s">
        <v>595</v>
      </c>
      <c r="I466" s="13">
        <v>1</v>
      </c>
      <c r="J466" s="12" t="s">
        <v>1524</v>
      </c>
      <c r="K466" s="1"/>
      <c r="L466" s="12" t="s">
        <v>1523</v>
      </c>
      <c r="M466" s="1"/>
      <c r="N466" s="13" t="s">
        <v>1524</v>
      </c>
      <c r="O466" s="12" t="s">
        <v>1523</v>
      </c>
      <c r="P466" s="1"/>
      <c r="Q466" s="1"/>
      <c r="R466" s="1" t="s">
        <v>11</v>
      </c>
      <c r="S466" s="1" t="s">
        <v>18</v>
      </c>
      <c r="T466" s="1" t="s">
        <v>591</v>
      </c>
      <c r="U466" s="12">
        <f>T466+(365*4)</f>
        <v>42673</v>
      </c>
      <c r="V466" s="12">
        <f>U466+60</f>
        <v>42733</v>
      </c>
      <c r="W466" s="13">
        <f ca="1">TODAY()-V466</f>
        <v>3309</v>
      </c>
      <c r="X466" s="2" t="s">
        <v>1522</v>
      </c>
    </row>
    <row r="467" spans="1:24" x14ac:dyDescent="0.25">
      <c r="A467" s="1" t="s">
        <v>590</v>
      </c>
      <c r="B467" s="1" t="s">
        <v>351</v>
      </c>
      <c r="C467" s="1" t="s">
        <v>96</v>
      </c>
      <c r="D467" s="1" t="s">
        <v>495</v>
      </c>
      <c r="E467" s="1" t="s">
        <v>51</v>
      </c>
      <c r="F467" s="3">
        <v>437.04599999999999</v>
      </c>
      <c r="G467" s="3">
        <v>437.07499999999999</v>
      </c>
      <c r="H467" s="1" t="s">
        <v>198</v>
      </c>
      <c r="I467" s="13">
        <v>1</v>
      </c>
      <c r="J467" s="12" t="s">
        <v>1524</v>
      </c>
      <c r="K467" s="1"/>
      <c r="L467" s="12" t="s">
        <v>1523</v>
      </c>
      <c r="M467" s="1"/>
      <c r="N467" s="13" t="s">
        <v>1524</v>
      </c>
      <c r="O467" s="12" t="s">
        <v>1523</v>
      </c>
      <c r="P467" s="1"/>
      <c r="Q467" s="1"/>
      <c r="R467" s="1" t="s">
        <v>11</v>
      </c>
      <c r="S467" s="1" t="s">
        <v>24</v>
      </c>
      <c r="T467" s="1" t="s">
        <v>591</v>
      </c>
      <c r="U467" s="12">
        <f>T467+(365*4)</f>
        <v>42673</v>
      </c>
      <c r="V467" s="12">
        <f>U467+60</f>
        <v>42733</v>
      </c>
      <c r="W467" s="13">
        <f ca="1">TODAY()-V467</f>
        <v>3309</v>
      </c>
      <c r="X467" s="2" t="s">
        <v>1522</v>
      </c>
    </row>
    <row r="468" spans="1:24" x14ac:dyDescent="0.25">
      <c r="A468" s="1" t="s">
        <v>590</v>
      </c>
      <c r="B468" s="1" t="s">
        <v>351</v>
      </c>
      <c r="C468" s="1" t="s">
        <v>245</v>
      </c>
      <c r="D468" s="1" t="s">
        <v>136</v>
      </c>
      <c r="E468" s="1" t="s">
        <v>97</v>
      </c>
      <c r="F468" s="3">
        <v>436.202</v>
      </c>
      <c r="G468" s="3">
        <v>436.23099999999999</v>
      </c>
      <c r="H468" s="1" t="s">
        <v>197</v>
      </c>
      <c r="I468" s="13">
        <v>1</v>
      </c>
      <c r="J468" s="12" t="s">
        <v>1524</v>
      </c>
      <c r="K468" s="1"/>
      <c r="L468" s="12" t="s">
        <v>1523</v>
      </c>
      <c r="M468" s="1"/>
      <c r="N468" s="13" t="s">
        <v>1524</v>
      </c>
      <c r="O468" s="12" t="s">
        <v>1523</v>
      </c>
      <c r="P468" s="1"/>
      <c r="Q468" s="1"/>
      <c r="R468" s="1" t="s">
        <v>11</v>
      </c>
      <c r="S468" s="1" t="s">
        <v>18</v>
      </c>
      <c r="T468" s="1" t="s">
        <v>591</v>
      </c>
      <c r="U468" s="12">
        <f>T468+(365*3)</f>
        <v>42308</v>
      </c>
      <c r="V468" s="12">
        <f>U468+60</f>
        <v>42368</v>
      </c>
      <c r="W468" s="13">
        <f ca="1">TODAY()-V468</f>
        <v>3674</v>
      </c>
      <c r="X468" s="2" t="s">
        <v>1522</v>
      </c>
    </row>
    <row r="469" spans="1:24" x14ac:dyDescent="0.25">
      <c r="A469" s="1" t="s">
        <v>590</v>
      </c>
      <c r="B469" s="1" t="s">
        <v>351</v>
      </c>
      <c r="C469" s="1" t="s">
        <v>245</v>
      </c>
      <c r="D469" s="1" t="s">
        <v>592</v>
      </c>
      <c r="E469" s="1" t="s">
        <v>97</v>
      </c>
      <c r="F469" s="3">
        <v>436.23399999999998</v>
      </c>
      <c r="G469" s="3">
        <v>436.23399999999998</v>
      </c>
      <c r="H469" s="1" t="s">
        <v>163</v>
      </c>
      <c r="I469" s="13">
        <v>1</v>
      </c>
      <c r="J469" s="12" t="s">
        <v>1524</v>
      </c>
      <c r="K469" s="1"/>
      <c r="L469" s="12" t="s">
        <v>1523</v>
      </c>
      <c r="M469" s="1"/>
      <c r="N469" s="13" t="s">
        <v>1524</v>
      </c>
      <c r="O469" s="12" t="s">
        <v>1523</v>
      </c>
      <c r="P469" s="1"/>
      <c r="Q469" s="1"/>
      <c r="R469" s="1" t="s">
        <v>11</v>
      </c>
      <c r="S469" s="1"/>
      <c r="T469" s="1" t="s">
        <v>591</v>
      </c>
      <c r="U469" s="12">
        <f>T469+(365*3)</f>
        <v>42308</v>
      </c>
      <c r="V469" s="12">
        <f>U469+60</f>
        <v>42368</v>
      </c>
      <c r="W469" s="13">
        <f ca="1">TODAY()-V469</f>
        <v>3674</v>
      </c>
      <c r="X469" s="2" t="s">
        <v>1522</v>
      </c>
    </row>
    <row r="470" spans="1:24" x14ac:dyDescent="0.25">
      <c r="A470" s="1" t="s">
        <v>590</v>
      </c>
      <c r="B470" s="1" t="s">
        <v>351</v>
      </c>
      <c r="C470" s="1" t="s">
        <v>106</v>
      </c>
      <c r="D470" s="1" t="s">
        <v>598</v>
      </c>
      <c r="E470" s="1" t="s">
        <v>51</v>
      </c>
      <c r="F470" s="3">
        <v>436.303</v>
      </c>
      <c r="G470" s="3">
        <v>436.33199999999999</v>
      </c>
      <c r="H470" s="1" t="s">
        <v>597</v>
      </c>
      <c r="I470" s="13">
        <v>1</v>
      </c>
      <c r="J470" s="12" t="s">
        <v>1524</v>
      </c>
      <c r="K470" s="1"/>
      <c r="L470" s="12" t="s">
        <v>1523</v>
      </c>
      <c r="M470" s="1"/>
      <c r="N470" s="13" t="s">
        <v>1524</v>
      </c>
      <c r="O470" s="12" t="s">
        <v>1523</v>
      </c>
      <c r="P470" s="1"/>
      <c r="Q470" s="1"/>
      <c r="R470" s="1" t="s">
        <v>11</v>
      </c>
      <c r="S470" s="1" t="s">
        <v>18</v>
      </c>
      <c r="T470" s="1" t="s">
        <v>591</v>
      </c>
      <c r="U470" s="12">
        <f>T470+(365*4)</f>
        <v>42673</v>
      </c>
      <c r="V470" s="12">
        <f>U470+60</f>
        <v>42733</v>
      </c>
      <c r="W470" s="13">
        <f ca="1">TODAY()-V470</f>
        <v>3309</v>
      </c>
      <c r="X470" s="2" t="s">
        <v>1522</v>
      </c>
    </row>
    <row r="471" spans="1:24" x14ac:dyDescent="0.25">
      <c r="A471" s="1" t="s">
        <v>590</v>
      </c>
      <c r="B471" s="1" t="s">
        <v>351</v>
      </c>
      <c r="C471" s="1" t="s">
        <v>60</v>
      </c>
      <c r="D471" s="1" t="s">
        <v>594</v>
      </c>
      <c r="E471" s="1" t="s">
        <v>97</v>
      </c>
      <c r="F471" s="3">
        <v>436.27100000000002</v>
      </c>
      <c r="G471" s="3">
        <v>436.30500000000001</v>
      </c>
      <c r="H471" s="1" t="s">
        <v>218</v>
      </c>
      <c r="I471" s="13">
        <v>1</v>
      </c>
      <c r="J471" s="12" t="s">
        <v>1524</v>
      </c>
      <c r="K471" s="1"/>
      <c r="L471" s="12" t="s">
        <v>1523</v>
      </c>
      <c r="M471" s="1"/>
      <c r="N471" s="13" t="s">
        <v>1524</v>
      </c>
      <c r="O471" s="12" t="s">
        <v>1523</v>
      </c>
      <c r="P471" s="1"/>
      <c r="Q471" s="1"/>
      <c r="R471" s="1" t="s">
        <v>11</v>
      </c>
      <c r="S471" s="1" t="s">
        <v>18</v>
      </c>
      <c r="T471" s="1" t="s">
        <v>591</v>
      </c>
      <c r="U471" s="12">
        <f>T471+(365*3)</f>
        <v>42308</v>
      </c>
      <c r="V471" s="12">
        <f>U471+60</f>
        <v>42368</v>
      </c>
      <c r="W471" s="13">
        <f ca="1">TODAY()-V471</f>
        <v>3674</v>
      </c>
      <c r="X471" s="2" t="s">
        <v>1522</v>
      </c>
    </row>
    <row r="472" spans="1:24" x14ac:dyDescent="0.25">
      <c r="A472" s="1" t="s">
        <v>590</v>
      </c>
      <c r="B472" s="1" t="s">
        <v>351</v>
      </c>
      <c r="C472" s="1" t="s">
        <v>139</v>
      </c>
      <c r="D472" s="1" t="s">
        <v>601</v>
      </c>
      <c r="E472" s="1" t="s">
        <v>97</v>
      </c>
      <c r="F472" s="3">
        <v>436.46300000000002</v>
      </c>
      <c r="G472" s="3">
        <v>436.49200000000002</v>
      </c>
      <c r="H472" s="1" t="s">
        <v>163</v>
      </c>
      <c r="I472" s="13">
        <v>1</v>
      </c>
      <c r="J472" s="12" t="s">
        <v>1524</v>
      </c>
      <c r="K472" s="1"/>
      <c r="L472" s="12" t="s">
        <v>1523</v>
      </c>
      <c r="M472" s="1"/>
      <c r="N472" s="13" t="s">
        <v>1524</v>
      </c>
      <c r="O472" s="12" t="s">
        <v>1523</v>
      </c>
      <c r="P472" s="1"/>
      <c r="Q472" s="1"/>
      <c r="R472" s="1" t="s">
        <v>11</v>
      </c>
      <c r="S472" s="1" t="s">
        <v>24</v>
      </c>
      <c r="T472" s="1" t="s">
        <v>591</v>
      </c>
      <c r="U472" s="12">
        <f>T472+(365*3)</f>
        <v>42308</v>
      </c>
      <c r="V472" s="12">
        <f>U472+60</f>
        <v>42368</v>
      </c>
      <c r="W472" s="13">
        <f ca="1">TODAY()-V472</f>
        <v>3674</v>
      </c>
      <c r="X472" s="2" t="s">
        <v>1522</v>
      </c>
    </row>
    <row r="473" spans="1:24" x14ac:dyDescent="0.25">
      <c r="A473" s="1" t="s">
        <v>590</v>
      </c>
      <c r="B473" s="1" t="s">
        <v>351</v>
      </c>
      <c r="C473" s="1" t="s">
        <v>139</v>
      </c>
      <c r="D473" s="1" t="s">
        <v>599</v>
      </c>
      <c r="E473" s="1" t="s">
        <v>97</v>
      </c>
      <c r="F473" s="3">
        <v>436.428</v>
      </c>
      <c r="G473" s="3">
        <v>436.45699999999999</v>
      </c>
      <c r="H473" s="1" t="s">
        <v>163</v>
      </c>
      <c r="I473" s="13">
        <v>1</v>
      </c>
      <c r="J473" s="12" t="s">
        <v>1524</v>
      </c>
      <c r="K473" s="1"/>
      <c r="L473" s="12" t="s">
        <v>1523</v>
      </c>
      <c r="M473" s="1"/>
      <c r="N473" s="13" t="s">
        <v>1524</v>
      </c>
      <c r="O473" s="12" t="s">
        <v>1523</v>
      </c>
      <c r="P473" s="1"/>
      <c r="Q473" s="1"/>
      <c r="R473" s="1" t="s">
        <v>11</v>
      </c>
      <c r="S473" s="1" t="s">
        <v>18</v>
      </c>
      <c r="T473" s="1" t="s">
        <v>591</v>
      </c>
      <c r="U473" s="12">
        <f>T473+(365*3)</f>
        <v>42308</v>
      </c>
      <c r="V473" s="12">
        <f>U473+60</f>
        <v>42368</v>
      </c>
      <c r="W473" s="13">
        <f ca="1">TODAY()-V473</f>
        <v>3674</v>
      </c>
      <c r="X473" s="2" t="s">
        <v>1522</v>
      </c>
    </row>
    <row r="474" spans="1:24" x14ac:dyDescent="0.25">
      <c r="A474" s="1" t="s">
        <v>590</v>
      </c>
      <c r="B474" s="1" t="s">
        <v>351</v>
      </c>
      <c r="C474" s="1" t="s">
        <v>28</v>
      </c>
      <c r="D474" s="1" t="s">
        <v>609</v>
      </c>
      <c r="E474" s="1" t="s">
        <v>97</v>
      </c>
      <c r="F474" s="3">
        <v>436.834</v>
      </c>
      <c r="G474" s="3">
        <v>436.863</v>
      </c>
      <c r="H474" s="1" t="s">
        <v>608</v>
      </c>
      <c r="I474" s="13">
        <v>1</v>
      </c>
      <c r="J474" s="12" t="s">
        <v>1524</v>
      </c>
      <c r="K474" s="1"/>
      <c r="L474" s="12" t="s">
        <v>1523</v>
      </c>
      <c r="M474" s="1"/>
      <c r="N474" s="13" t="s">
        <v>1524</v>
      </c>
      <c r="O474" s="12" t="s">
        <v>1523</v>
      </c>
      <c r="P474" s="1"/>
      <c r="Q474" s="1"/>
      <c r="R474" s="1" t="s">
        <v>11</v>
      </c>
      <c r="S474" s="1" t="s">
        <v>18</v>
      </c>
      <c r="T474" s="1" t="s">
        <v>393</v>
      </c>
      <c r="U474" s="12">
        <f>T474+(365*3)</f>
        <v>43716</v>
      </c>
      <c r="V474" s="12">
        <f>U474+60</f>
        <v>43776</v>
      </c>
      <c r="W474" s="13">
        <f ca="1">TODAY()-V474</f>
        <v>2266</v>
      </c>
      <c r="X474" s="2" t="s">
        <v>1522</v>
      </c>
    </row>
    <row r="475" spans="1:24" x14ac:dyDescent="0.25">
      <c r="A475" s="1" t="s">
        <v>590</v>
      </c>
      <c r="B475" s="1" t="s">
        <v>351</v>
      </c>
      <c r="C475" s="1" t="s">
        <v>139</v>
      </c>
      <c r="D475" s="1" t="s">
        <v>123</v>
      </c>
      <c r="E475" s="1" t="s">
        <v>97</v>
      </c>
      <c r="F475" s="3">
        <v>436.91800000000001</v>
      </c>
      <c r="G475" s="3">
        <v>436.947</v>
      </c>
      <c r="H475" s="1" t="s">
        <v>613</v>
      </c>
      <c r="I475" s="13">
        <v>1</v>
      </c>
      <c r="J475" s="12" t="s">
        <v>1524</v>
      </c>
      <c r="K475" s="1"/>
      <c r="L475" s="12" t="s">
        <v>1523</v>
      </c>
      <c r="M475" s="1"/>
      <c r="N475" s="13" t="s">
        <v>1524</v>
      </c>
      <c r="O475" s="12" t="s">
        <v>1523</v>
      </c>
      <c r="P475" s="1"/>
      <c r="Q475" s="1"/>
      <c r="R475" s="1" t="s">
        <v>11</v>
      </c>
      <c r="S475" s="1" t="s">
        <v>18</v>
      </c>
      <c r="T475" s="1" t="s">
        <v>612</v>
      </c>
      <c r="U475" s="12">
        <f>T475+(365*3)</f>
        <v>44585</v>
      </c>
      <c r="V475" s="12">
        <f>U475+60</f>
        <v>44645</v>
      </c>
      <c r="W475" s="13">
        <f ca="1">TODAY()-V475</f>
        <v>1397</v>
      </c>
      <c r="X475" s="2" t="s">
        <v>1522</v>
      </c>
    </row>
    <row r="476" spans="1:24" x14ac:dyDescent="0.25">
      <c r="A476" s="1" t="s">
        <v>590</v>
      </c>
      <c r="B476" s="1" t="s">
        <v>351</v>
      </c>
      <c r="C476" s="1" t="s">
        <v>139</v>
      </c>
      <c r="D476" s="1" t="s">
        <v>258</v>
      </c>
      <c r="E476" s="1" t="s">
        <v>97</v>
      </c>
      <c r="F476" s="3">
        <v>436.95299999999997</v>
      </c>
      <c r="G476" s="3">
        <v>436.98700000000002</v>
      </c>
      <c r="H476" s="1" t="s">
        <v>613</v>
      </c>
      <c r="I476" s="13">
        <v>1</v>
      </c>
      <c r="J476" s="12" t="s">
        <v>1524</v>
      </c>
      <c r="K476" s="1"/>
      <c r="L476" s="12" t="s">
        <v>1523</v>
      </c>
      <c r="M476" s="1"/>
      <c r="N476" s="13" t="s">
        <v>1524</v>
      </c>
      <c r="O476" s="12" t="s">
        <v>1523</v>
      </c>
      <c r="P476" s="1"/>
      <c r="Q476" s="1"/>
      <c r="R476" s="1" t="s">
        <v>11</v>
      </c>
      <c r="S476" s="1" t="s">
        <v>18</v>
      </c>
      <c r="T476" s="1" t="s">
        <v>612</v>
      </c>
      <c r="U476" s="12">
        <f>T476+(365*3)</f>
        <v>44585</v>
      </c>
      <c r="V476" s="12">
        <f>U476+60</f>
        <v>44645</v>
      </c>
      <c r="W476" s="13">
        <f ca="1">TODAY()-V476</f>
        <v>1397</v>
      </c>
      <c r="X476" s="2" t="s">
        <v>1522</v>
      </c>
    </row>
    <row r="477" spans="1:24" x14ac:dyDescent="0.25">
      <c r="A477" s="1" t="s">
        <v>590</v>
      </c>
      <c r="B477" s="1" t="s">
        <v>351</v>
      </c>
      <c r="C477" s="1" t="s">
        <v>139</v>
      </c>
      <c r="D477" s="1" t="s">
        <v>259</v>
      </c>
      <c r="E477" s="1" t="s">
        <v>97</v>
      </c>
      <c r="F477" s="3">
        <v>436.95299999999997</v>
      </c>
      <c r="G477" s="3">
        <v>436.988</v>
      </c>
      <c r="H477" s="1" t="s">
        <v>163</v>
      </c>
      <c r="I477" s="13">
        <v>1</v>
      </c>
      <c r="J477" s="12" t="s">
        <v>1524</v>
      </c>
      <c r="K477" s="1"/>
      <c r="L477" s="12" t="s">
        <v>1523</v>
      </c>
      <c r="M477" s="1"/>
      <c r="N477" s="13" t="s">
        <v>1524</v>
      </c>
      <c r="O477" s="12" t="s">
        <v>1523</v>
      </c>
      <c r="P477" s="1"/>
      <c r="Q477" s="1"/>
      <c r="R477" s="1" t="s">
        <v>11</v>
      </c>
      <c r="S477" s="1" t="s">
        <v>18</v>
      </c>
      <c r="T477" s="1" t="s">
        <v>612</v>
      </c>
      <c r="U477" s="12">
        <f>T477+(365*3)</f>
        <v>44585</v>
      </c>
      <c r="V477" s="12">
        <f>U477+60</f>
        <v>44645</v>
      </c>
      <c r="W477" s="13">
        <f ca="1">TODAY()-V477</f>
        <v>1397</v>
      </c>
      <c r="X477" s="2" t="s">
        <v>1522</v>
      </c>
    </row>
    <row r="478" spans="1:24" x14ac:dyDescent="0.25">
      <c r="A478" s="1" t="s">
        <v>590</v>
      </c>
      <c r="B478" s="1" t="s">
        <v>351</v>
      </c>
      <c r="C478" s="1" t="s">
        <v>96</v>
      </c>
      <c r="D478" s="1" t="s">
        <v>256</v>
      </c>
      <c r="E478" s="1" t="s">
        <v>97</v>
      </c>
      <c r="F478" s="3">
        <v>436.88</v>
      </c>
      <c r="G478" s="3">
        <v>436.90899999999999</v>
      </c>
      <c r="H478" s="1" t="s">
        <v>610</v>
      </c>
      <c r="I478" s="13">
        <v>1</v>
      </c>
      <c r="J478" s="12" t="s">
        <v>1524</v>
      </c>
      <c r="K478" s="1"/>
      <c r="L478" s="12" t="s">
        <v>1523</v>
      </c>
      <c r="M478" s="1"/>
      <c r="N478" s="13" t="s">
        <v>1524</v>
      </c>
      <c r="O478" s="12" t="s">
        <v>1523</v>
      </c>
      <c r="P478" s="1"/>
      <c r="Q478" s="1"/>
      <c r="R478" s="1" t="s">
        <v>11</v>
      </c>
      <c r="S478" s="1" t="s">
        <v>24</v>
      </c>
      <c r="T478" s="1" t="s">
        <v>591</v>
      </c>
      <c r="U478" s="12">
        <f>T478+(365*3)</f>
        <v>42308</v>
      </c>
      <c r="V478" s="12">
        <f>U478+60</f>
        <v>42368</v>
      </c>
      <c r="W478" s="13">
        <f ca="1">TODAY()-V478</f>
        <v>3674</v>
      </c>
      <c r="X478" s="2" t="s">
        <v>1522</v>
      </c>
    </row>
    <row r="479" spans="1:24" x14ac:dyDescent="0.25">
      <c r="A479" s="1" t="s">
        <v>590</v>
      </c>
      <c r="B479" s="1" t="s">
        <v>351</v>
      </c>
      <c r="C479" s="1" t="s">
        <v>96</v>
      </c>
      <c r="D479" s="1" t="s">
        <v>263</v>
      </c>
      <c r="E479" s="1" t="s">
        <v>97</v>
      </c>
      <c r="F479" s="3">
        <v>436.99599999999998</v>
      </c>
      <c r="G479" s="3">
        <v>437.02800000000002</v>
      </c>
      <c r="H479" s="1" t="s">
        <v>197</v>
      </c>
      <c r="I479" s="13">
        <v>1</v>
      </c>
      <c r="J479" s="12" t="s">
        <v>1524</v>
      </c>
      <c r="K479" s="1"/>
      <c r="L479" s="12" t="s">
        <v>1523</v>
      </c>
      <c r="M479" s="1"/>
      <c r="N479" s="13" t="s">
        <v>1524</v>
      </c>
      <c r="O479" s="12" t="s">
        <v>1523</v>
      </c>
      <c r="P479" s="1"/>
      <c r="Q479" s="1"/>
      <c r="R479" s="1" t="s">
        <v>11</v>
      </c>
      <c r="S479" s="1" t="s">
        <v>24</v>
      </c>
      <c r="T479" s="1" t="s">
        <v>612</v>
      </c>
      <c r="U479" s="12">
        <f>T479+(365*3)</f>
        <v>44585</v>
      </c>
      <c r="V479" s="12">
        <f>U479+60</f>
        <v>44645</v>
      </c>
      <c r="W479" s="13">
        <f ca="1">TODAY()-V479</f>
        <v>1397</v>
      </c>
      <c r="X479" s="2" t="s">
        <v>1522</v>
      </c>
    </row>
    <row r="480" spans="1:24" x14ac:dyDescent="0.25">
      <c r="A480" s="1" t="s">
        <v>590</v>
      </c>
      <c r="B480" s="1" t="s">
        <v>351</v>
      </c>
      <c r="C480" s="1" t="s">
        <v>375</v>
      </c>
      <c r="D480" s="1" t="s">
        <v>593</v>
      </c>
      <c r="E480" s="1" t="s">
        <v>97</v>
      </c>
      <c r="F480" s="3">
        <v>436.23599999999999</v>
      </c>
      <c r="G480" s="3">
        <v>436.27100000000002</v>
      </c>
      <c r="H480" s="1" t="s">
        <v>197</v>
      </c>
      <c r="I480" s="13">
        <v>1</v>
      </c>
      <c r="J480" s="12" t="s">
        <v>1524</v>
      </c>
      <c r="K480" s="1"/>
      <c r="L480" s="12" t="s">
        <v>1523</v>
      </c>
      <c r="M480" s="1"/>
      <c r="N480" s="13" t="s">
        <v>1524</v>
      </c>
      <c r="O480" s="12" t="s">
        <v>1523</v>
      </c>
      <c r="P480" s="1"/>
      <c r="Q480" s="1"/>
      <c r="R480" s="1" t="s">
        <v>11</v>
      </c>
      <c r="S480" s="1" t="s">
        <v>18</v>
      </c>
      <c r="T480" s="1" t="s">
        <v>591</v>
      </c>
      <c r="U480" s="12">
        <f>T480+(365*3)</f>
        <v>42308</v>
      </c>
      <c r="V480" s="12">
        <f>U480+60</f>
        <v>42368</v>
      </c>
      <c r="W480" s="13">
        <f ca="1">TODAY()-V480</f>
        <v>3674</v>
      </c>
      <c r="X480" s="2" t="s">
        <v>1522</v>
      </c>
    </row>
    <row r="481" spans="1:24" x14ac:dyDescent="0.25">
      <c r="A481" s="1" t="s">
        <v>590</v>
      </c>
      <c r="B481" s="1" t="s">
        <v>351</v>
      </c>
      <c r="C481" s="1" t="s">
        <v>106</v>
      </c>
      <c r="D481" s="1" t="s">
        <v>605</v>
      </c>
      <c r="E481" s="1" t="s">
        <v>97</v>
      </c>
      <c r="F481" s="3">
        <v>436.58</v>
      </c>
      <c r="G481" s="3">
        <v>436.60899999999998</v>
      </c>
      <c r="H481" s="1" t="s">
        <v>604</v>
      </c>
      <c r="I481" s="13">
        <v>1</v>
      </c>
      <c r="J481" s="12" t="s">
        <v>1524</v>
      </c>
      <c r="K481" s="1"/>
      <c r="L481" s="12" t="s">
        <v>1523</v>
      </c>
      <c r="M481" s="1"/>
      <c r="N481" s="13" t="s">
        <v>1524</v>
      </c>
      <c r="O481" s="12" t="s">
        <v>1523</v>
      </c>
      <c r="P481" s="1"/>
      <c r="Q481" s="1"/>
      <c r="R481" s="1" t="s">
        <v>11</v>
      </c>
      <c r="S481" s="1" t="s">
        <v>18</v>
      </c>
      <c r="T481" s="1" t="s">
        <v>591</v>
      </c>
      <c r="U481" s="12">
        <f>T481+(365*3)</f>
        <v>42308</v>
      </c>
      <c r="V481" s="12">
        <f>U481+60</f>
        <v>42368</v>
      </c>
      <c r="W481" s="13">
        <f ca="1">TODAY()-V481</f>
        <v>3674</v>
      </c>
      <c r="X481" s="2" t="s">
        <v>1522</v>
      </c>
    </row>
    <row r="482" spans="1:24" x14ac:dyDescent="0.25">
      <c r="A482" s="1" t="s">
        <v>590</v>
      </c>
      <c r="B482" s="1" t="s">
        <v>351</v>
      </c>
      <c r="C482" s="1" t="s">
        <v>106</v>
      </c>
      <c r="D482" s="1" t="s">
        <v>606</v>
      </c>
      <c r="E482" s="1" t="s">
        <v>97</v>
      </c>
      <c r="F482" s="3">
        <v>436.61200000000002</v>
      </c>
      <c r="G482" s="3">
        <v>436.64100000000002</v>
      </c>
      <c r="H482" s="1" t="s">
        <v>604</v>
      </c>
      <c r="I482" s="13">
        <v>1</v>
      </c>
      <c r="J482" s="12" t="s">
        <v>1524</v>
      </c>
      <c r="K482" s="1"/>
      <c r="L482" s="12" t="s">
        <v>1523</v>
      </c>
      <c r="M482" s="1"/>
      <c r="N482" s="13" t="s">
        <v>1524</v>
      </c>
      <c r="O482" s="12" t="s">
        <v>1523</v>
      </c>
      <c r="P482" s="1"/>
      <c r="Q482" s="1"/>
      <c r="R482" s="1" t="s">
        <v>11</v>
      </c>
      <c r="S482" s="1" t="s">
        <v>18</v>
      </c>
      <c r="T482" s="1" t="s">
        <v>591</v>
      </c>
      <c r="U482" s="12">
        <f>T482+(365*3)</f>
        <v>42308</v>
      </c>
      <c r="V482" s="12">
        <f>U482+60</f>
        <v>42368</v>
      </c>
      <c r="W482" s="13">
        <f ca="1">TODAY()-V482</f>
        <v>3674</v>
      </c>
      <c r="X482" s="2" t="s">
        <v>1522</v>
      </c>
    </row>
    <row r="483" spans="1:24" x14ac:dyDescent="0.25">
      <c r="A483" s="1" t="s">
        <v>590</v>
      </c>
      <c r="B483" s="1" t="s">
        <v>351</v>
      </c>
      <c r="C483" s="1" t="s">
        <v>184</v>
      </c>
      <c r="D483" s="1" t="s">
        <v>611</v>
      </c>
      <c r="E483" s="1" t="s">
        <v>97</v>
      </c>
      <c r="F483" s="3">
        <v>436.91500000000002</v>
      </c>
      <c r="G483" s="3">
        <v>436.95299999999997</v>
      </c>
      <c r="H483" s="1" t="s">
        <v>610</v>
      </c>
      <c r="I483" s="13">
        <v>1</v>
      </c>
      <c r="J483" s="12" t="s">
        <v>1524</v>
      </c>
      <c r="K483" s="1"/>
      <c r="L483" s="12" t="s">
        <v>1523</v>
      </c>
      <c r="M483" s="1"/>
      <c r="N483" s="13" t="s">
        <v>1524</v>
      </c>
      <c r="O483" s="12" t="s">
        <v>1523</v>
      </c>
      <c r="P483" s="1"/>
      <c r="Q483" s="1"/>
      <c r="R483" s="1" t="s">
        <v>11</v>
      </c>
      <c r="S483" s="1" t="s">
        <v>24</v>
      </c>
      <c r="T483" s="1" t="s">
        <v>612</v>
      </c>
      <c r="U483" s="12">
        <f>T483+(365*3)</f>
        <v>44585</v>
      </c>
      <c r="V483" s="12">
        <f>U483+60</f>
        <v>44645</v>
      </c>
      <c r="W483" s="13">
        <f ca="1">TODAY()-V483</f>
        <v>1397</v>
      </c>
      <c r="X483" s="2" t="s">
        <v>1522</v>
      </c>
    </row>
    <row r="484" spans="1:24" x14ac:dyDescent="0.25">
      <c r="A484" s="1" t="s">
        <v>590</v>
      </c>
      <c r="B484" s="1" t="s">
        <v>351</v>
      </c>
      <c r="C484" s="1" t="s">
        <v>142</v>
      </c>
      <c r="D484" s="1" t="s">
        <v>257</v>
      </c>
      <c r="E484" s="1" t="s">
        <v>97</v>
      </c>
      <c r="F484" s="3">
        <v>436.94400000000002</v>
      </c>
      <c r="G484" s="3">
        <v>436.95699999999999</v>
      </c>
      <c r="H484" s="1" t="s">
        <v>613</v>
      </c>
      <c r="I484" s="13">
        <v>1</v>
      </c>
      <c r="J484" s="12" t="s">
        <v>1524</v>
      </c>
      <c r="K484" s="1"/>
      <c r="L484" s="12" t="s">
        <v>1523</v>
      </c>
      <c r="M484" s="1"/>
      <c r="N484" s="13" t="s">
        <v>1524</v>
      </c>
      <c r="O484" s="12" t="s">
        <v>1523</v>
      </c>
      <c r="P484" s="1"/>
      <c r="Q484" s="1"/>
      <c r="R484" s="1" t="s">
        <v>11</v>
      </c>
      <c r="S484" s="1"/>
      <c r="T484" s="1" t="s">
        <v>612</v>
      </c>
      <c r="U484" s="12">
        <f>T484+(365*3)</f>
        <v>44585</v>
      </c>
      <c r="V484" s="12">
        <f>U484+60</f>
        <v>44645</v>
      </c>
      <c r="W484" s="13">
        <f ca="1">TODAY()-V484</f>
        <v>1397</v>
      </c>
      <c r="X484" s="2" t="s">
        <v>1522</v>
      </c>
    </row>
    <row r="485" spans="1:24" x14ac:dyDescent="0.25">
      <c r="A485" s="1" t="s">
        <v>590</v>
      </c>
      <c r="B485" s="1" t="s">
        <v>351</v>
      </c>
      <c r="C485" s="1" t="s">
        <v>142</v>
      </c>
      <c r="D485" s="1" t="s">
        <v>396</v>
      </c>
      <c r="E485" s="1" t="s">
        <v>97</v>
      </c>
      <c r="F485" s="3">
        <v>436.46100000000001</v>
      </c>
      <c r="G485" s="3">
        <v>436.46100000000001</v>
      </c>
      <c r="H485" s="1" t="s">
        <v>600</v>
      </c>
      <c r="I485" s="13">
        <v>1</v>
      </c>
      <c r="J485" s="12" t="s">
        <v>1524</v>
      </c>
      <c r="K485" s="1"/>
      <c r="L485" s="12" t="s">
        <v>1523</v>
      </c>
      <c r="M485" s="1"/>
      <c r="N485" s="13" t="s">
        <v>1524</v>
      </c>
      <c r="O485" s="12" t="s">
        <v>1523</v>
      </c>
      <c r="P485" s="1"/>
      <c r="Q485" s="1"/>
      <c r="R485" s="1" t="s">
        <v>11</v>
      </c>
      <c r="S485" s="1"/>
      <c r="T485" s="1" t="s">
        <v>397</v>
      </c>
      <c r="U485" s="12">
        <f>T485+(365*3)</f>
        <v>42266</v>
      </c>
      <c r="V485" s="12">
        <f>U485+60</f>
        <v>42326</v>
      </c>
      <c r="W485" s="13">
        <f ca="1">TODAY()-V485</f>
        <v>3716</v>
      </c>
      <c r="X485" s="2" t="s">
        <v>1522</v>
      </c>
    </row>
    <row r="486" spans="1:24" x14ac:dyDescent="0.25">
      <c r="A486" s="1" t="s">
        <v>555</v>
      </c>
      <c r="B486" s="1" t="s">
        <v>614</v>
      </c>
      <c r="C486" s="1" t="s">
        <v>9</v>
      </c>
      <c r="D486" s="1" t="s">
        <v>94</v>
      </c>
      <c r="E486" s="1" t="s">
        <v>12</v>
      </c>
      <c r="F486" s="3">
        <v>227.71700000000001</v>
      </c>
      <c r="G486" s="3">
        <v>227.71700000000001</v>
      </c>
      <c r="H486" s="1" t="s">
        <v>20</v>
      </c>
      <c r="I486" s="13">
        <v>1</v>
      </c>
      <c r="J486" s="12" t="s">
        <v>1524</v>
      </c>
      <c r="K486" s="1"/>
      <c r="L486" s="12" t="s">
        <v>1523</v>
      </c>
      <c r="M486" s="1"/>
      <c r="N486" s="13">
        <v>42</v>
      </c>
      <c r="O486" s="12" t="s">
        <v>1523</v>
      </c>
      <c r="P486" s="13">
        <f>_xlfn.ISOWEEKNUM(U486)</f>
        <v>50</v>
      </c>
      <c r="Q486" s="1"/>
      <c r="R486" s="1" t="s">
        <v>11</v>
      </c>
      <c r="S486" s="1"/>
      <c r="T486" s="1" t="s">
        <v>82</v>
      </c>
      <c r="U486" s="12">
        <f>T486+(365*1)</f>
        <v>46368</v>
      </c>
      <c r="V486" s="12">
        <f>U486+60</f>
        <v>46428</v>
      </c>
      <c r="W486" s="13">
        <f ca="1">TODAY()-V486</f>
        <v>-386</v>
      </c>
      <c r="X486" s="2" t="s">
        <v>1522</v>
      </c>
    </row>
    <row r="487" spans="1:24" x14ac:dyDescent="0.25">
      <c r="A487" s="1" t="s">
        <v>555</v>
      </c>
      <c r="B487" s="1" t="s">
        <v>614</v>
      </c>
      <c r="C487" s="1" t="s">
        <v>109</v>
      </c>
      <c r="D487" s="1" t="s">
        <v>103</v>
      </c>
      <c r="E487" s="1" t="s">
        <v>12</v>
      </c>
      <c r="F487" s="3">
        <v>228.47900000000001</v>
      </c>
      <c r="G487" s="3">
        <v>228.52799999999999</v>
      </c>
      <c r="H487" s="1" t="s">
        <v>34</v>
      </c>
      <c r="I487" s="13">
        <v>1</v>
      </c>
      <c r="J487" s="12" t="s">
        <v>1524</v>
      </c>
      <c r="K487" s="1"/>
      <c r="L487" s="12" t="s">
        <v>1523</v>
      </c>
      <c r="M487" s="1"/>
      <c r="N487" s="13">
        <v>42</v>
      </c>
      <c r="O487" s="12" t="s">
        <v>1523</v>
      </c>
      <c r="P487" s="13">
        <f>_xlfn.ISOWEEKNUM(U487)</f>
        <v>50</v>
      </c>
      <c r="Q487" s="1"/>
      <c r="R487" s="1" t="s">
        <v>11</v>
      </c>
      <c r="S487" s="1" t="s">
        <v>18</v>
      </c>
      <c r="T487" s="1" t="s">
        <v>82</v>
      </c>
      <c r="U487" s="12">
        <f>T487+(365*1)</f>
        <v>46368</v>
      </c>
      <c r="V487" s="12">
        <f>U487+60</f>
        <v>46428</v>
      </c>
      <c r="W487" s="13">
        <f ca="1">TODAY()-V487</f>
        <v>-386</v>
      </c>
      <c r="X487" s="2" t="s">
        <v>1522</v>
      </c>
    </row>
    <row r="488" spans="1:24" x14ac:dyDescent="0.25">
      <c r="A488" s="1" t="s">
        <v>555</v>
      </c>
      <c r="B488" s="1" t="s">
        <v>615</v>
      </c>
      <c r="C488" s="1" t="s">
        <v>9</v>
      </c>
      <c r="D488" s="1" t="s">
        <v>141</v>
      </c>
      <c r="E488" s="1" t="s">
        <v>12</v>
      </c>
      <c r="F488" s="3">
        <v>233.191</v>
      </c>
      <c r="G488" s="3">
        <v>233.256</v>
      </c>
      <c r="H488" s="1" t="s">
        <v>63</v>
      </c>
      <c r="I488" s="13">
        <v>1</v>
      </c>
      <c r="J488" s="12" t="s">
        <v>1524</v>
      </c>
      <c r="K488" s="1"/>
      <c r="L488" s="12" t="s">
        <v>1523</v>
      </c>
      <c r="M488" s="1"/>
      <c r="N488" s="13">
        <v>42</v>
      </c>
      <c r="O488" s="12" t="s">
        <v>1523</v>
      </c>
      <c r="P488" s="13">
        <f>_xlfn.ISOWEEKNUM(U488)</f>
        <v>50</v>
      </c>
      <c r="Q488" s="1"/>
      <c r="R488" s="1" t="s">
        <v>11</v>
      </c>
      <c r="S488" s="1"/>
      <c r="T488" s="1" t="s">
        <v>82</v>
      </c>
      <c r="U488" s="12">
        <f>T488+(365*1)</f>
        <v>46368</v>
      </c>
      <c r="V488" s="12">
        <f>U488+60</f>
        <v>46428</v>
      </c>
      <c r="W488" s="13">
        <f ca="1">TODAY()-V488</f>
        <v>-386</v>
      </c>
      <c r="X488" s="2" t="s">
        <v>1522</v>
      </c>
    </row>
    <row r="489" spans="1:24" x14ac:dyDescent="0.25">
      <c r="A489" s="1" t="s">
        <v>555</v>
      </c>
      <c r="B489" s="1" t="s">
        <v>615</v>
      </c>
      <c r="C489" s="1" t="s">
        <v>25</v>
      </c>
      <c r="D489" s="1" t="s">
        <v>146</v>
      </c>
      <c r="E489" s="1" t="s">
        <v>12</v>
      </c>
      <c r="F489" s="3">
        <v>234.01300000000001</v>
      </c>
      <c r="G489" s="3">
        <v>234.06700000000001</v>
      </c>
      <c r="H489" s="1" t="s">
        <v>126</v>
      </c>
      <c r="I489" s="13">
        <v>1</v>
      </c>
      <c r="J489" s="12" t="s">
        <v>1524</v>
      </c>
      <c r="K489" s="1"/>
      <c r="L489" s="12" t="s">
        <v>1523</v>
      </c>
      <c r="M489" s="1"/>
      <c r="N489" s="13">
        <v>42</v>
      </c>
      <c r="O489" s="12" t="s">
        <v>1523</v>
      </c>
      <c r="P489" s="13">
        <f>_xlfn.ISOWEEKNUM(U489)</f>
        <v>50</v>
      </c>
      <c r="Q489" s="1"/>
      <c r="R489" s="1" t="s">
        <v>11</v>
      </c>
      <c r="S489" s="1" t="s">
        <v>24</v>
      </c>
      <c r="T489" s="1" t="s">
        <v>82</v>
      </c>
      <c r="U489" s="12">
        <f>T489+(365*1)</f>
        <v>46368</v>
      </c>
      <c r="V489" s="12">
        <f>U489+60</f>
        <v>46428</v>
      </c>
      <c r="W489" s="13">
        <f ca="1">TODAY()-V489</f>
        <v>-386</v>
      </c>
      <c r="X489" s="2" t="s">
        <v>1522</v>
      </c>
    </row>
    <row r="490" spans="1:24" x14ac:dyDescent="0.25">
      <c r="A490" s="1" t="s">
        <v>555</v>
      </c>
      <c r="B490" s="1" t="s">
        <v>616</v>
      </c>
      <c r="C490" s="1" t="s">
        <v>25</v>
      </c>
      <c r="D490" s="1" t="s">
        <v>617</v>
      </c>
      <c r="E490" s="1" t="s">
        <v>30</v>
      </c>
      <c r="F490" s="3">
        <v>237.70599999999999</v>
      </c>
      <c r="G490" s="3">
        <v>237.70599999999999</v>
      </c>
      <c r="H490" s="1" t="s">
        <v>34</v>
      </c>
      <c r="I490" s="13">
        <v>1</v>
      </c>
      <c r="J490" s="12" t="s">
        <v>1524</v>
      </c>
      <c r="K490" s="1"/>
      <c r="L490" s="12" t="s">
        <v>1523</v>
      </c>
      <c r="M490" s="1"/>
      <c r="N490" s="13">
        <v>42</v>
      </c>
      <c r="O490" s="12" t="s">
        <v>1523</v>
      </c>
      <c r="P490" s="13">
        <f>_xlfn.ISOWEEKNUM(U490)</f>
        <v>43</v>
      </c>
      <c r="Q490" s="1"/>
      <c r="R490" s="1" t="s">
        <v>11</v>
      </c>
      <c r="S490" s="1"/>
      <c r="T490" s="1" t="s">
        <v>276</v>
      </c>
      <c r="U490" s="12">
        <f>T490+(365*2)</f>
        <v>46320</v>
      </c>
      <c r="V490" s="12">
        <f>U490+60</f>
        <v>46380</v>
      </c>
      <c r="W490" s="13">
        <f ca="1">TODAY()-V490</f>
        <v>-338</v>
      </c>
      <c r="X490" s="2" t="s">
        <v>1522</v>
      </c>
    </row>
    <row r="491" spans="1:24" x14ac:dyDescent="0.25">
      <c r="A491" s="1" t="s">
        <v>555</v>
      </c>
      <c r="B491" s="1" t="s">
        <v>616</v>
      </c>
      <c r="C491" s="1" t="s">
        <v>25</v>
      </c>
      <c r="D491" s="1" t="s">
        <v>618</v>
      </c>
      <c r="E491" s="1" t="s">
        <v>30</v>
      </c>
      <c r="F491" s="3">
        <v>237.77</v>
      </c>
      <c r="G491" s="3">
        <v>237.82400000000001</v>
      </c>
      <c r="H491" s="1" t="s">
        <v>20</v>
      </c>
      <c r="I491" s="13">
        <v>1</v>
      </c>
      <c r="J491" s="12" t="s">
        <v>1524</v>
      </c>
      <c r="K491" s="1"/>
      <c r="L491" s="12" t="s">
        <v>1523</v>
      </c>
      <c r="M491" s="1"/>
      <c r="N491" s="13">
        <v>42</v>
      </c>
      <c r="O491" s="12" t="s">
        <v>1523</v>
      </c>
      <c r="P491" s="13">
        <f>_xlfn.ISOWEEKNUM(U491)</f>
        <v>43</v>
      </c>
      <c r="Q491" s="1"/>
      <c r="R491" s="1" t="s">
        <v>11</v>
      </c>
      <c r="S491" s="1" t="s">
        <v>18</v>
      </c>
      <c r="T491" s="1" t="s">
        <v>276</v>
      </c>
      <c r="U491" s="12">
        <f>T491+(365*2)</f>
        <v>46320</v>
      </c>
      <c r="V491" s="12">
        <f>U491+60</f>
        <v>46380</v>
      </c>
      <c r="W491" s="13">
        <f ca="1">TODAY()-V491</f>
        <v>-338</v>
      </c>
      <c r="X491" s="2" t="s">
        <v>1522</v>
      </c>
    </row>
    <row r="492" spans="1:24" x14ac:dyDescent="0.25">
      <c r="A492" s="1" t="s">
        <v>555</v>
      </c>
      <c r="B492" s="1" t="s">
        <v>616</v>
      </c>
      <c r="C492" s="1" t="s">
        <v>25</v>
      </c>
      <c r="D492" s="1" t="s">
        <v>619</v>
      </c>
      <c r="E492" s="1" t="s">
        <v>30</v>
      </c>
      <c r="F492" s="3">
        <v>238.00200000000001</v>
      </c>
      <c r="G492" s="3">
        <v>238.00200000000001</v>
      </c>
      <c r="H492" s="1" t="s">
        <v>20</v>
      </c>
      <c r="I492" s="13">
        <v>1</v>
      </c>
      <c r="J492" s="12" t="s">
        <v>1524</v>
      </c>
      <c r="K492" s="1"/>
      <c r="L492" s="12" t="s">
        <v>1523</v>
      </c>
      <c r="M492" s="1"/>
      <c r="N492" s="13">
        <v>42</v>
      </c>
      <c r="O492" s="12" t="s">
        <v>1523</v>
      </c>
      <c r="P492" s="13">
        <f>_xlfn.ISOWEEKNUM(U492)</f>
        <v>43</v>
      </c>
      <c r="Q492" s="1"/>
      <c r="R492" s="1" t="s">
        <v>11</v>
      </c>
      <c r="S492" s="1"/>
      <c r="T492" s="1" t="s">
        <v>276</v>
      </c>
      <c r="U492" s="12">
        <f>T492+(365*2)</f>
        <v>46320</v>
      </c>
      <c r="V492" s="12">
        <f>U492+60</f>
        <v>46380</v>
      </c>
      <c r="W492" s="13">
        <f ca="1">TODAY()-V492</f>
        <v>-338</v>
      </c>
      <c r="X492" s="2" t="s">
        <v>1522</v>
      </c>
    </row>
    <row r="493" spans="1:24" x14ac:dyDescent="0.25">
      <c r="A493" s="1" t="s">
        <v>555</v>
      </c>
      <c r="B493" s="1" t="s">
        <v>616</v>
      </c>
      <c r="C493" s="1" t="s">
        <v>65</v>
      </c>
      <c r="D493" s="1" t="s">
        <v>620</v>
      </c>
      <c r="E493" s="1" t="s">
        <v>30</v>
      </c>
      <c r="F493" s="3">
        <v>238.029</v>
      </c>
      <c r="G493" s="3">
        <v>238.029</v>
      </c>
      <c r="H493" s="1" t="s">
        <v>34</v>
      </c>
      <c r="I493" s="13">
        <v>1</v>
      </c>
      <c r="J493" s="12" t="s">
        <v>1524</v>
      </c>
      <c r="K493" s="1"/>
      <c r="L493" s="12" t="s">
        <v>1523</v>
      </c>
      <c r="M493" s="1"/>
      <c r="N493" s="13">
        <v>42</v>
      </c>
      <c r="O493" s="12" t="s">
        <v>1523</v>
      </c>
      <c r="P493" s="13">
        <f>_xlfn.ISOWEEKNUM(U493)</f>
        <v>43</v>
      </c>
      <c r="Q493" s="1"/>
      <c r="R493" s="1" t="s">
        <v>11</v>
      </c>
      <c r="S493" s="1"/>
      <c r="T493" s="1" t="s">
        <v>276</v>
      </c>
      <c r="U493" s="12">
        <f>T493+(365*2)</f>
        <v>46320</v>
      </c>
      <c r="V493" s="12">
        <f>U493+60</f>
        <v>46380</v>
      </c>
      <c r="W493" s="13">
        <f ca="1">TODAY()-V493</f>
        <v>-338</v>
      </c>
      <c r="X493" s="2" t="s">
        <v>1522</v>
      </c>
    </row>
    <row r="494" spans="1:24" x14ac:dyDescent="0.25">
      <c r="A494" s="1" t="s">
        <v>555</v>
      </c>
      <c r="B494" s="1" t="s">
        <v>616</v>
      </c>
      <c r="C494" s="1" t="s">
        <v>65</v>
      </c>
      <c r="D494" s="1" t="s">
        <v>621</v>
      </c>
      <c r="E494" s="1" t="s">
        <v>30</v>
      </c>
      <c r="F494" s="3">
        <v>238.07</v>
      </c>
      <c r="G494" s="3">
        <v>238.10300000000001</v>
      </c>
      <c r="H494" s="1" t="s">
        <v>20</v>
      </c>
      <c r="I494" s="13">
        <v>1</v>
      </c>
      <c r="J494" s="12" t="s">
        <v>1524</v>
      </c>
      <c r="K494" s="1"/>
      <c r="L494" s="12" t="s">
        <v>1523</v>
      </c>
      <c r="M494" s="1"/>
      <c r="N494" s="13">
        <v>42</v>
      </c>
      <c r="O494" s="12" t="s">
        <v>1523</v>
      </c>
      <c r="P494" s="13">
        <f>_xlfn.ISOWEEKNUM(U494)</f>
        <v>43</v>
      </c>
      <c r="Q494" s="1"/>
      <c r="R494" s="1" t="s">
        <v>11</v>
      </c>
      <c r="S494" s="1" t="s">
        <v>18</v>
      </c>
      <c r="T494" s="1" t="s">
        <v>276</v>
      </c>
      <c r="U494" s="12">
        <f>T494+(365*2)</f>
        <v>46320</v>
      </c>
      <c r="V494" s="12">
        <f>U494+60</f>
        <v>46380</v>
      </c>
      <c r="W494" s="13">
        <f ca="1">TODAY()-V494</f>
        <v>-338</v>
      </c>
      <c r="X494" s="2" t="s">
        <v>1522</v>
      </c>
    </row>
    <row r="495" spans="1:24" x14ac:dyDescent="0.25">
      <c r="A495" s="1" t="s">
        <v>555</v>
      </c>
      <c r="B495" s="1" t="s">
        <v>616</v>
      </c>
      <c r="C495" s="1" t="s">
        <v>25</v>
      </c>
      <c r="D495" s="1" t="s">
        <v>622</v>
      </c>
      <c r="E495" s="1" t="s">
        <v>30</v>
      </c>
      <c r="F495" s="3">
        <v>238.108</v>
      </c>
      <c r="G495" s="3">
        <v>238.108</v>
      </c>
      <c r="H495" s="1" t="s">
        <v>20</v>
      </c>
      <c r="I495" s="13">
        <v>1</v>
      </c>
      <c r="J495" s="12" t="s">
        <v>1524</v>
      </c>
      <c r="K495" s="1"/>
      <c r="L495" s="12" t="s">
        <v>1523</v>
      </c>
      <c r="M495" s="1"/>
      <c r="N495" s="13">
        <v>42</v>
      </c>
      <c r="O495" s="12" t="s">
        <v>1523</v>
      </c>
      <c r="P495" s="13">
        <f>_xlfn.ISOWEEKNUM(U495)</f>
        <v>43</v>
      </c>
      <c r="Q495" s="1"/>
      <c r="R495" s="1" t="s">
        <v>11</v>
      </c>
      <c r="S495" s="1"/>
      <c r="T495" s="1" t="s">
        <v>276</v>
      </c>
      <c r="U495" s="12">
        <f>T495+(365*2)</f>
        <v>46320</v>
      </c>
      <c r="V495" s="12">
        <f>U495+60</f>
        <v>46380</v>
      </c>
      <c r="W495" s="13">
        <f ca="1">TODAY()-V495</f>
        <v>-338</v>
      </c>
      <c r="X495" s="2" t="s">
        <v>1522</v>
      </c>
    </row>
    <row r="496" spans="1:24" x14ac:dyDescent="0.25">
      <c r="A496" s="1" t="s">
        <v>555</v>
      </c>
      <c r="B496" s="1" t="s">
        <v>616</v>
      </c>
      <c r="C496" s="1" t="s">
        <v>65</v>
      </c>
      <c r="D496" s="1" t="s">
        <v>627</v>
      </c>
      <c r="E496" s="1" t="s">
        <v>30</v>
      </c>
      <c r="F496" s="3">
        <v>238.619</v>
      </c>
      <c r="G496" s="3">
        <v>238.65199999999999</v>
      </c>
      <c r="H496" s="1" t="s">
        <v>626</v>
      </c>
      <c r="I496" s="13">
        <v>1</v>
      </c>
      <c r="J496" s="12" t="s">
        <v>1524</v>
      </c>
      <c r="K496" s="1"/>
      <c r="L496" s="12" t="s">
        <v>1523</v>
      </c>
      <c r="M496" s="1"/>
      <c r="N496" s="13">
        <v>42</v>
      </c>
      <c r="O496" s="12" t="s">
        <v>1523</v>
      </c>
      <c r="P496" s="13">
        <f>_xlfn.ISOWEEKNUM(U496)</f>
        <v>43</v>
      </c>
      <c r="Q496" s="1"/>
      <c r="R496" s="1" t="s">
        <v>11</v>
      </c>
      <c r="S496" s="1" t="s">
        <v>24</v>
      </c>
      <c r="T496" s="1" t="s">
        <v>276</v>
      </c>
      <c r="U496" s="12">
        <f>T496+(365*2)</f>
        <v>46320</v>
      </c>
      <c r="V496" s="12">
        <f>U496+60</f>
        <v>46380</v>
      </c>
      <c r="W496" s="13">
        <f ca="1">TODAY()-V496</f>
        <v>-338</v>
      </c>
      <c r="X496" s="2" t="s">
        <v>1522</v>
      </c>
    </row>
    <row r="497" spans="1:24" x14ac:dyDescent="0.25">
      <c r="A497" s="1" t="s">
        <v>555</v>
      </c>
      <c r="B497" s="1" t="s">
        <v>616</v>
      </c>
      <c r="C497" s="1" t="s">
        <v>65</v>
      </c>
      <c r="D497" s="1" t="s">
        <v>625</v>
      </c>
      <c r="E497" s="1" t="s">
        <v>30</v>
      </c>
      <c r="F497" s="3">
        <v>238.57499999999999</v>
      </c>
      <c r="G497" s="3">
        <v>238.608</v>
      </c>
      <c r="H497" s="1" t="s">
        <v>98</v>
      </c>
      <c r="I497" s="13">
        <v>1</v>
      </c>
      <c r="J497" s="12" t="s">
        <v>1524</v>
      </c>
      <c r="K497" s="1"/>
      <c r="L497" s="12" t="s">
        <v>1523</v>
      </c>
      <c r="M497" s="1"/>
      <c r="N497" s="13">
        <v>42</v>
      </c>
      <c r="O497" s="12" t="s">
        <v>1523</v>
      </c>
      <c r="P497" s="13">
        <f>_xlfn.ISOWEEKNUM(U497)</f>
        <v>43</v>
      </c>
      <c r="Q497" s="1"/>
      <c r="R497" s="1" t="s">
        <v>11</v>
      </c>
      <c r="S497" s="1" t="s">
        <v>24</v>
      </c>
      <c r="T497" s="1" t="s">
        <v>276</v>
      </c>
      <c r="U497" s="12">
        <f>T497+(365*2)</f>
        <v>46320</v>
      </c>
      <c r="V497" s="12">
        <f>U497+60</f>
        <v>46380</v>
      </c>
      <c r="W497" s="13">
        <f ca="1">TODAY()-V497</f>
        <v>-338</v>
      </c>
      <c r="X497" s="2" t="s">
        <v>1522</v>
      </c>
    </row>
    <row r="498" spans="1:24" x14ac:dyDescent="0.25">
      <c r="A498" s="1" t="s">
        <v>555</v>
      </c>
      <c r="B498" s="1" t="s">
        <v>616</v>
      </c>
      <c r="C498" s="1" t="s">
        <v>65</v>
      </c>
      <c r="D498" s="1" t="s">
        <v>624</v>
      </c>
      <c r="E498" s="1" t="s">
        <v>30</v>
      </c>
      <c r="F498" s="3">
        <v>238.51300000000001</v>
      </c>
      <c r="G498" s="3">
        <v>238.54599999999999</v>
      </c>
      <c r="H498" s="1" t="s">
        <v>623</v>
      </c>
      <c r="I498" s="13">
        <v>1</v>
      </c>
      <c r="J498" s="12" t="s">
        <v>1524</v>
      </c>
      <c r="K498" s="1"/>
      <c r="L498" s="12" t="s">
        <v>1523</v>
      </c>
      <c r="M498" s="1"/>
      <c r="N498" s="13">
        <v>42</v>
      </c>
      <c r="O498" s="12" t="s">
        <v>1523</v>
      </c>
      <c r="P498" s="13">
        <f>_xlfn.ISOWEEKNUM(U498)</f>
        <v>43</v>
      </c>
      <c r="Q498" s="1"/>
      <c r="R498" s="1" t="s">
        <v>11</v>
      </c>
      <c r="S498" s="1" t="s">
        <v>18</v>
      </c>
      <c r="T498" s="1" t="s">
        <v>276</v>
      </c>
      <c r="U498" s="12">
        <f>T498+(365*2)</f>
        <v>46320</v>
      </c>
      <c r="V498" s="12">
        <f>U498+60</f>
        <v>46380</v>
      </c>
      <c r="W498" s="13">
        <f ca="1">TODAY()-V498</f>
        <v>-338</v>
      </c>
      <c r="X498" s="2" t="s">
        <v>1522</v>
      </c>
    </row>
    <row r="499" spans="1:24" x14ac:dyDescent="0.25">
      <c r="A499" s="1" t="s">
        <v>628</v>
      </c>
      <c r="B499" s="1" t="s">
        <v>634</v>
      </c>
      <c r="C499" s="1" t="s">
        <v>25</v>
      </c>
      <c r="D499" s="1" t="s">
        <v>13</v>
      </c>
      <c r="E499" s="1" t="s">
        <v>30</v>
      </c>
      <c r="F499" s="3">
        <v>294.50799999999998</v>
      </c>
      <c r="G499" s="3">
        <v>294.50799999999998</v>
      </c>
      <c r="H499" s="1" t="s">
        <v>20</v>
      </c>
      <c r="I499" s="13">
        <v>1</v>
      </c>
      <c r="J499" s="12" t="s">
        <v>1524</v>
      </c>
      <c r="K499" s="1"/>
      <c r="L499" s="12" t="s">
        <v>1523</v>
      </c>
      <c r="M499" s="1"/>
      <c r="N499" s="13">
        <v>42</v>
      </c>
      <c r="O499" s="12" t="s">
        <v>1523</v>
      </c>
      <c r="P499" s="13">
        <f>_xlfn.ISOWEEKNUM(U499)</f>
        <v>43</v>
      </c>
      <c r="Q499" s="1"/>
      <c r="R499" s="1" t="s">
        <v>11</v>
      </c>
      <c r="S499" s="1"/>
      <c r="T499" s="1" t="s">
        <v>276</v>
      </c>
      <c r="U499" s="12">
        <f>T499+(365*2)</f>
        <v>46320</v>
      </c>
      <c r="V499" s="12">
        <f>U499+60</f>
        <v>46380</v>
      </c>
      <c r="W499" s="13">
        <f ca="1">TODAY()-V499</f>
        <v>-338</v>
      </c>
      <c r="X499" s="2" t="s">
        <v>1522</v>
      </c>
    </row>
    <row r="500" spans="1:24" x14ac:dyDescent="0.25">
      <c r="A500" s="1" t="s">
        <v>628</v>
      </c>
      <c r="B500" s="1" t="s">
        <v>634</v>
      </c>
      <c r="C500" s="1" t="s">
        <v>96</v>
      </c>
      <c r="D500" s="1" t="s">
        <v>17</v>
      </c>
      <c r="E500" s="1" t="s">
        <v>97</v>
      </c>
      <c r="F500" s="3">
        <v>294.57600000000002</v>
      </c>
      <c r="G500" s="3">
        <v>294.60500000000002</v>
      </c>
      <c r="H500" s="1" t="s">
        <v>202</v>
      </c>
      <c r="I500" s="13">
        <v>1</v>
      </c>
      <c r="J500" s="12" t="s">
        <v>1524</v>
      </c>
      <c r="K500" s="1"/>
      <c r="L500" s="12" t="s">
        <v>1523</v>
      </c>
      <c r="M500" s="1"/>
      <c r="N500" s="13" t="s">
        <v>1524</v>
      </c>
      <c r="O500" s="12" t="s">
        <v>1523</v>
      </c>
      <c r="P500" s="1"/>
      <c r="Q500" s="1"/>
      <c r="R500" s="1" t="s">
        <v>11</v>
      </c>
      <c r="S500" s="1" t="s">
        <v>18</v>
      </c>
      <c r="T500" s="1" t="s">
        <v>631</v>
      </c>
      <c r="U500" s="12">
        <f>T500+(365*3)</f>
        <v>45935</v>
      </c>
      <c r="V500" s="12">
        <f>U500+60</f>
        <v>45995</v>
      </c>
      <c r="W500" s="13">
        <f ca="1">TODAY()-V500</f>
        <v>47</v>
      </c>
      <c r="X500" s="2" t="s">
        <v>1522</v>
      </c>
    </row>
    <row r="501" spans="1:24" x14ac:dyDescent="0.25">
      <c r="A501" s="1" t="s">
        <v>628</v>
      </c>
      <c r="B501" s="1" t="s">
        <v>634</v>
      </c>
      <c r="C501" s="1" t="s">
        <v>25</v>
      </c>
      <c r="D501" s="1" t="s">
        <v>21</v>
      </c>
      <c r="E501" s="1" t="s">
        <v>30</v>
      </c>
      <c r="F501" s="3">
        <v>294.89299999999997</v>
      </c>
      <c r="G501" s="3">
        <v>294.89299999999997</v>
      </c>
      <c r="H501" s="1" t="s">
        <v>20</v>
      </c>
      <c r="I501" s="13">
        <v>1</v>
      </c>
      <c r="J501" s="12" t="s">
        <v>1524</v>
      </c>
      <c r="K501" s="1"/>
      <c r="L501" s="12" t="s">
        <v>1523</v>
      </c>
      <c r="M501" s="1"/>
      <c r="N501" s="13">
        <v>42</v>
      </c>
      <c r="O501" s="12" t="s">
        <v>1523</v>
      </c>
      <c r="P501" s="13">
        <f>_xlfn.ISOWEEKNUM(U501)</f>
        <v>43</v>
      </c>
      <c r="Q501" s="1"/>
      <c r="R501" s="1" t="s">
        <v>11</v>
      </c>
      <c r="S501" s="1"/>
      <c r="T501" s="1" t="s">
        <v>276</v>
      </c>
      <c r="U501" s="12">
        <f>T501+(365*2)</f>
        <v>46320</v>
      </c>
      <c r="V501" s="12">
        <f>U501+60</f>
        <v>46380</v>
      </c>
      <c r="W501" s="13">
        <f ca="1">TODAY()-V501</f>
        <v>-338</v>
      </c>
      <c r="X501" s="2" t="s">
        <v>1522</v>
      </c>
    </row>
    <row r="502" spans="1:24" x14ac:dyDescent="0.25">
      <c r="A502" s="1" t="s">
        <v>628</v>
      </c>
      <c r="B502" s="1" t="s">
        <v>634</v>
      </c>
      <c r="C502" s="1" t="s">
        <v>111</v>
      </c>
      <c r="D502" s="1" t="s">
        <v>26</v>
      </c>
      <c r="E502" s="1" t="s">
        <v>30</v>
      </c>
      <c r="F502" s="3">
        <v>294.95600000000002</v>
      </c>
      <c r="G502" s="3">
        <v>295.00200000000001</v>
      </c>
      <c r="H502" s="1" t="s">
        <v>10</v>
      </c>
      <c r="I502" s="13">
        <v>1</v>
      </c>
      <c r="J502" s="12" t="s">
        <v>1524</v>
      </c>
      <c r="K502" s="1"/>
      <c r="L502" s="12" t="s">
        <v>1523</v>
      </c>
      <c r="M502" s="1"/>
      <c r="N502" s="13">
        <v>42</v>
      </c>
      <c r="O502" s="12" t="s">
        <v>1523</v>
      </c>
      <c r="P502" s="13">
        <f>_xlfn.ISOWEEKNUM(U502)</f>
        <v>43</v>
      </c>
      <c r="Q502" s="1"/>
      <c r="R502" s="1" t="s">
        <v>11</v>
      </c>
      <c r="S502" s="1" t="s">
        <v>24</v>
      </c>
      <c r="T502" s="1" t="s">
        <v>276</v>
      </c>
      <c r="U502" s="12">
        <f>T502+(365*2)</f>
        <v>46320</v>
      </c>
      <c r="V502" s="12">
        <f>U502+60</f>
        <v>46380</v>
      </c>
      <c r="W502" s="13">
        <f ca="1">TODAY()-V502</f>
        <v>-338</v>
      </c>
      <c r="X502" s="2" t="s">
        <v>1522</v>
      </c>
    </row>
    <row r="503" spans="1:24" x14ac:dyDescent="0.25">
      <c r="A503" s="1" t="s">
        <v>628</v>
      </c>
      <c r="B503" s="1" t="s">
        <v>634</v>
      </c>
      <c r="C503" s="1" t="s">
        <v>96</v>
      </c>
      <c r="D503" s="1" t="s">
        <v>635</v>
      </c>
      <c r="E503" s="1" t="s">
        <v>51</v>
      </c>
      <c r="F503" s="3">
        <v>294.26299999999998</v>
      </c>
      <c r="G503" s="3">
        <v>294.29199999999997</v>
      </c>
      <c r="H503" s="1" t="s">
        <v>220</v>
      </c>
      <c r="I503" s="13">
        <v>1</v>
      </c>
      <c r="J503" s="12" t="s">
        <v>1524</v>
      </c>
      <c r="K503" s="1"/>
      <c r="L503" s="12" t="s">
        <v>1523</v>
      </c>
      <c r="M503" s="1"/>
      <c r="N503" s="13" t="s">
        <v>1524</v>
      </c>
      <c r="O503" s="12" t="s">
        <v>1523</v>
      </c>
      <c r="P503" s="1"/>
      <c r="Q503" s="1"/>
      <c r="R503" s="1" t="s">
        <v>11</v>
      </c>
      <c r="S503" s="1" t="s">
        <v>18</v>
      </c>
      <c r="T503" s="1" t="s">
        <v>631</v>
      </c>
      <c r="U503" s="12">
        <f>T503+(365*4)</f>
        <v>46300</v>
      </c>
      <c r="V503" s="12">
        <f>U503+60</f>
        <v>46360</v>
      </c>
      <c r="W503" s="13">
        <f ca="1">TODAY()-V503</f>
        <v>-318</v>
      </c>
      <c r="X503" s="2" t="s">
        <v>1522</v>
      </c>
    </row>
    <row r="504" spans="1:24" x14ac:dyDescent="0.25">
      <c r="A504" s="1" t="s">
        <v>628</v>
      </c>
      <c r="B504" s="1" t="s">
        <v>634</v>
      </c>
      <c r="C504" s="1" t="s">
        <v>109</v>
      </c>
      <c r="D504" s="1" t="s">
        <v>44</v>
      </c>
      <c r="E504" s="1" t="s">
        <v>30</v>
      </c>
      <c r="F504" s="3">
        <v>295.64400000000001</v>
      </c>
      <c r="G504" s="3">
        <v>295.64400000000001</v>
      </c>
      <c r="H504" s="1" t="s">
        <v>20</v>
      </c>
      <c r="I504" s="13">
        <v>1</v>
      </c>
      <c r="J504" s="12" t="s">
        <v>1524</v>
      </c>
      <c r="K504" s="1"/>
      <c r="L504" s="12" t="s">
        <v>1523</v>
      </c>
      <c r="M504" s="1"/>
      <c r="N504" s="13">
        <v>42</v>
      </c>
      <c r="O504" s="12" t="s">
        <v>1523</v>
      </c>
      <c r="P504" s="13">
        <f>_xlfn.ISOWEEKNUM(U504)</f>
        <v>43</v>
      </c>
      <c r="Q504" s="1"/>
      <c r="R504" s="1" t="s">
        <v>11</v>
      </c>
      <c r="S504" s="1"/>
      <c r="T504" s="1" t="s">
        <v>276</v>
      </c>
      <c r="U504" s="12">
        <f>T504+(365*2)</f>
        <v>46320</v>
      </c>
      <c r="V504" s="12">
        <f>U504+60</f>
        <v>46380</v>
      </c>
      <c r="W504" s="13">
        <f ca="1">TODAY()-V504</f>
        <v>-338</v>
      </c>
      <c r="X504" s="2" t="s">
        <v>1522</v>
      </c>
    </row>
    <row r="505" spans="1:24" x14ac:dyDescent="0.25">
      <c r="A505" s="1" t="s">
        <v>628</v>
      </c>
      <c r="B505" s="1" t="s">
        <v>634</v>
      </c>
      <c r="C505" s="1" t="s">
        <v>9</v>
      </c>
      <c r="D505" s="1" t="s">
        <v>46</v>
      </c>
      <c r="E505" s="1" t="s">
        <v>30</v>
      </c>
      <c r="F505" s="3">
        <v>0.40600000000000003</v>
      </c>
      <c r="G505" s="3">
        <v>295.85199999999998</v>
      </c>
      <c r="H505" s="1" t="s">
        <v>34</v>
      </c>
      <c r="I505" s="13">
        <v>1</v>
      </c>
      <c r="J505" s="12" t="s">
        <v>1524</v>
      </c>
      <c r="K505" s="1"/>
      <c r="L505" s="12" t="s">
        <v>1523</v>
      </c>
      <c r="M505" s="1"/>
      <c r="N505" s="13">
        <v>42</v>
      </c>
      <c r="O505" s="12" t="s">
        <v>1523</v>
      </c>
      <c r="P505" s="13">
        <f>_xlfn.ISOWEEKNUM(U505)</f>
        <v>43</v>
      </c>
      <c r="Q505" s="1"/>
      <c r="R505" s="1" t="s">
        <v>11</v>
      </c>
      <c r="S505" s="1" t="s">
        <v>24</v>
      </c>
      <c r="T505" s="1" t="s">
        <v>276</v>
      </c>
      <c r="U505" s="12">
        <f>T505+(365*2)</f>
        <v>46320</v>
      </c>
      <c r="V505" s="12">
        <f>U505+60</f>
        <v>46380</v>
      </c>
      <c r="W505" s="13">
        <f ca="1">TODAY()-V505</f>
        <v>-338</v>
      </c>
      <c r="X505" s="2" t="s">
        <v>1522</v>
      </c>
    </row>
    <row r="506" spans="1:24" x14ac:dyDescent="0.25">
      <c r="A506" s="1" t="s">
        <v>628</v>
      </c>
      <c r="B506" s="1" t="s">
        <v>634</v>
      </c>
      <c r="C506" s="1" t="s">
        <v>109</v>
      </c>
      <c r="D506" s="1" t="s">
        <v>43</v>
      </c>
      <c r="E506" s="1" t="s">
        <v>30</v>
      </c>
      <c r="F506" s="3">
        <v>295.59300000000002</v>
      </c>
      <c r="G506" s="3">
        <v>295.637</v>
      </c>
      <c r="H506" s="1" t="s">
        <v>10</v>
      </c>
      <c r="I506" s="13">
        <v>1</v>
      </c>
      <c r="J506" s="12" t="s">
        <v>1524</v>
      </c>
      <c r="K506" s="1"/>
      <c r="L506" s="12" t="s">
        <v>1523</v>
      </c>
      <c r="M506" s="1"/>
      <c r="N506" s="13">
        <v>42</v>
      </c>
      <c r="O506" s="12" t="s">
        <v>1523</v>
      </c>
      <c r="P506" s="13">
        <f>_xlfn.ISOWEEKNUM(U506)</f>
        <v>43</v>
      </c>
      <c r="Q506" s="1"/>
      <c r="R506" s="1" t="s">
        <v>11</v>
      </c>
      <c r="S506" s="1" t="s">
        <v>18</v>
      </c>
      <c r="T506" s="1" t="s">
        <v>276</v>
      </c>
      <c r="U506" s="12">
        <f>T506+(365*2)</f>
        <v>46320</v>
      </c>
      <c r="V506" s="12">
        <f>U506+60</f>
        <v>46380</v>
      </c>
      <c r="W506" s="13">
        <f ca="1">TODAY()-V506</f>
        <v>-338</v>
      </c>
      <c r="X506" s="2" t="s">
        <v>1522</v>
      </c>
    </row>
    <row r="507" spans="1:24" x14ac:dyDescent="0.25">
      <c r="A507" s="1" t="s">
        <v>628</v>
      </c>
      <c r="B507" s="1" t="s">
        <v>634</v>
      </c>
      <c r="C507" s="1" t="s">
        <v>111</v>
      </c>
      <c r="D507" s="1" t="s">
        <v>38</v>
      </c>
      <c r="E507" s="1" t="s">
        <v>30</v>
      </c>
      <c r="F507" s="3">
        <v>2.1000000000000001E-2</v>
      </c>
      <c r="G507" s="3">
        <v>295.45</v>
      </c>
      <c r="H507" s="1" t="s">
        <v>34</v>
      </c>
      <c r="I507" s="13">
        <v>1</v>
      </c>
      <c r="J507" s="12" t="s">
        <v>1524</v>
      </c>
      <c r="K507" s="1"/>
      <c r="L507" s="12" t="s">
        <v>1523</v>
      </c>
      <c r="M507" s="1"/>
      <c r="N507" s="13">
        <v>42</v>
      </c>
      <c r="O507" s="12" t="s">
        <v>1523</v>
      </c>
      <c r="P507" s="13">
        <f>_xlfn.ISOWEEKNUM(U507)</f>
        <v>43</v>
      </c>
      <c r="Q507" s="1"/>
      <c r="R507" s="1" t="s">
        <v>11</v>
      </c>
      <c r="S507" s="1" t="s">
        <v>18</v>
      </c>
      <c r="T507" s="1" t="s">
        <v>276</v>
      </c>
      <c r="U507" s="12">
        <f>T507+(365*2)</f>
        <v>46320</v>
      </c>
      <c r="V507" s="12">
        <f>U507+60</f>
        <v>46380</v>
      </c>
      <c r="W507" s="13">
        <f ca="1">TODAY()-V507</f>
        <v>-338</v>
      </c>
      <c r="X507" s="2" t="s">
        <v>1522</v>
      </c>
    </row>
    <row r="508" spans="1:24" x14ac:dyDescent="0.25">
      <c r="A508" s="1" t="s">
        <v>628</v>
      </c>
      <c r="B508" s="1" t="s">
        <v>634</v>
      </c>
      <c r="C508" s="1" t="s">
        <v>111</v>
      </c>
      <c r="D508" s="1" t="s">
        <v>40</v>
      </c>
      <c r="E508" s="1" t="s">
        <v>30</v>
      </c>
      <c r="F508" s="3">
        <v>295.46499999999997</v>
      </c>
      <c r="G508" s="3">
        <v>295.50900000000001</v>
      </c>
      <c r="H508" s="1" t="s">
        <v>20</v>
      </c>
      <c r="I508" s="13">
        <v>1</v>
      </c>
      <c r="J508" s="12" t="s">
        <v>1524</v>
      </c>
      <c r="K508" s="1"/>
      <c r="L508" s="12" t="s">
        <v>1523</v>
      </c>
      <c r="M508" s="1"/>
      <c r="N508" s="13">
        <v>42</v>
      </c>
      <c r="O508" s="12" t="s">
        <v>1523</v>
      </c>
      <c r="P508" s="13">
        <f>_xlfn.ISOWEEKNUM(U508)</f>
        <v>43</v>
      </c>
      <c r="Q508" s="1"/>
      <c r="R508" s="1" t="s">
        <v>11</v>
      </c>
      <c r="S508" s="1" t="s">
        <v>18</v>
      </c>
      <c r="T508" s="1" t="s">
        <v>276</v>
      </c>
      <c r="U508" s="12">
        <f>T508+(365*2)</f>
        <v>46320</v>
      </c>
      <c r="V508" s="12">
        <f>U508+60</f>
        <v>46380</v>
      </c>
      <c r="W508" s="13">
        <f ca="1">TODAY()-V508</f>
        <v>-338</v>
      </c>
      <c r="X508" s="2" t="s">
        <v>1522</v>
      </c>
    </row>
    <row r="509" spans="1:24" x14ac:dyDescent="0.25">
      <c r="A509" s="1" t="s">
        <v>628</v>
      </c>
      <c r="B509" s="1" t="s">
        <v>634</v>
      </c>
      <c r="C509" s="1" t="s">
        <v>111</v>
      </c>
      <c r="D509" s="1" t="s">
        <v>39</v>
      </c>
      <c r="E509" s="1" t="s">
        <v>97</v>
      </c>
      <c r="F509" s="3">
        <v>295.505</v>
      </c>
      <c r="G509" s="3">
        <v>295.55</v>
      </c>
      <c r="H509" s="1" t="s">
        <v>10</v>
      </c>
      <c r="I509" s="13">
        <v>1</v>
      </c>
      <c r="J509" s="12" t="s">
        <v>1524</v>
      </c>
      <c r="K509" s="1"/>
      <c r="L509" s="12" t="s">
        <v>1523</v>
      </c>
      <c r="M509" s="1"/>
      <c r="N509" s="13" t="s">
        <v>1524</v>
      </c>
      <c r="O509" s="12" t="s">
        <v>1523</v>
      </c>
      <c r="P509" s="1"/>
      <c r="Q509" s="1"/>
      <c r="R509" s="1" t="s">
        <v>11</v>
      </c>
      <c r="S509" s="1" t="s">
        <v>24</v>
      </c>
      <c r="T509" s="1" t="s">
        <v>631</v>
      </c>
      <c r="U509" s="12">
        <f>T509+(365*3)</f>
        <v>45935</v>
      </c>
      <c r="V509" s="12">
        <f>U509+60</f>
        <v>45995</v>
      </c>
      <c r="W509" s="13">
        <f ca="1">TODAY()-V509</f>
        <v>47</v>
      </c>
      <c r="X509" s="2" t="s">
        <v>1522</v>
      </c>
    </row>
    <row r="510" spans="1:24" x14ac:dyDescent="0.25">
      <c r="A510" s="1" t="s">
        <v>628</v>
      </c>
      <c r="B510" s="1" t="s">
        <v>634</v>
      </c>
      <c r="C510" s="1" t="s">
        <v>111</v>
      </c>
      <c r="D510" s="1" t="s">
        <v>637</v>
      </c>
      <c r="E510" s="1" t="s">
        <v>30</v>
      </c>
      <c r="F510" s="3">
        <v>295.529</v>
      </c>
      <c r="G510" s="3">
        <v>295.529</v>
      </c>
      <c r="H510" s="1" t="s">
        <v>20</v>
      </c>
      <c r="I510" s="13">
        <v>1</v>
      </c>
      <c r="J510" s="12" t="s">
        <v>1524</v>
      </c>
      <c r="K510" s="1"/>
      <c r="L510" s="12" t="s">
        <v>1523</v>
      </c>
      <c r="M510" s="1"/>
      <c r="N510" s="13">
        <v>42</v>
      </c>
      <c r="O510" s="12" t="s">
        <v>1523</v>
      </c>
      <c r="P510" s="13">
        <f>_xlfn.ISOWEEKNUM(U510)</f>
        <v>43</v>
      </c>
      <c r="Q510" s="1"/>
      <c r="R510" s="1" t="s">
        <v>11</v>
      </c>
      <c r="S510" s="1"/>
      <c r="T510" s="1" t="s">
        <v>276</v>
      </c>
      <c r="U510" s="12">
        <f>T510+(365*2)</f>
        <v>46320</v>
      </c>
      <c r="V510" s="12">
        <f>U510+60</f>
        <v>46380</v>
      </c>
      <c r="W510" s="13">
        <f ca="1">TODAY()-V510</f>
        <v>-338</v>
      </c>
      <c r="X510" s="2" t="s">
        <v>1522</v>
      </c>
    </row>
    <row r="511" spans="1:24" x14ac:dyDescent="0.25">
      <c r="A511" s="1" t="s">
        <v>628</v>
      </c>
      <c r="B511" s="1" t="s">
        <v>634</v>
      </c>
      <c r="C511" s="1" t="s">
        <v>111</v>
      </c>
      <c r="D511" s="1" t="s">
        <v>446</v>
      </c>
      <c r="E511" s="1" t="s">
        <v>30</v>
      </c>
      <c r="F511" s="3">
        <v>0.20499999999999999</v>
      </c>
      <c r="G511" s="3">
        <v>295.63299999999998</v>
      </c>
      <c r="H511" s="1" t="s">
        <v>34</v>
      </c>
      <c r="I511" s="13">
        <v>1</v>
      </c>
      <c r="J511" s="12" t="s">
        <v>1524</v>
      </c>
      <c r="K511" s="1"/>
      <c r="L511" s="12" t="s">
        <v>1523</v>
      </c>
      <c r="M511" s="1"/>
      <c r="N511" s="13">
        <v>42</v>
      </c>
      <c r="O511" s="12" t="s">
        <v>1523</v>
      </c>
      <c r="P511" s="13">
        <f>_xlfn.ISOWEEKNUM(U511)</f>
        <v>43</v>
      </c>
      <c r="Q511" s="1"/>
      <c r="R511" s="1" t="s">
        <v>11</v>
      </c>
      <c r="S511" s="1" t="s">
        <v>24</v>
      </c>
      <c r="T511" s="1" t="s">
        <v>276</v>
      </c>
      <c r="U511" s="12">
        <f>T511+(365*2)</f>
        <v>46320</v>
      </c>
      <c r="V511" s="12">
        <f>U511+60</f>
        <v>46380</v>
      </c>
      <c r="W511" s="13">
        <f ca="1">TODAY()-V511</f>
        <v>-338</v>
      </c>
      <c r="X511" s="2" t="s">
        <v>1522</v>
      </c>
    </row>
    <row r="512" spans="1:24" x14ac:dyDescent="0.25">
      <c r="A512" s="1" t="s">
        <v>628</v>
      </c>
      <c r="B512" s="1" t="s">
        <v>634</v>
      </c>
      <c r="C512" s="1" t="s">
        <v>96</v>
      </c>
      <c r="D512" s="1" t="s">
        <v>516</v>
      </c>
      <c r="E512" s="1" t="s">
        <v>51</v>
      </c>
      <c r="F512" s="3">
        <v>295.02</v>
      </c>
      <c r="G512" s="3">
        <v>295.02</v>
      </c>
      <c r="H512" s="1" t="s">
        <v>163</v>
      </c>
      <c r="I512" s="13">
        <v>1</v>
      </c>
      <c r="J512" s="12" t="s">
        <v>1524</v>
      </c>
      <c r="K512" s="1"/>
      <c r="L512" s="12" t="s">
        <v>1523</v>
      </c>
      <c r="M512" s="1"/>
      <c r="N512" s="13" t="s">
        <v>1524</v>
      </c>
      <c r="O512" s="12" t="s">
        <v>1523</v>
      </c>
      <c r="P512" s="1"/>
      <c r="Q512" s="1"/>
      <c r="R512" s="1" t="s">
        <v>11</v>
      </c>
      <c r="S512" s="1"/>
      <c r="T512" s="1" t="s">
        <v>631</v>
      </c>
      <c r="U512" s="12">
        <f>T512+(365*4)</f>
        <v>46300</v>
      </c>
      <c r="V512" s="12">
        <f>U512+60</f>
        <v>46360</v>
      </c>
      <c r="W512" s="13">
        <f ca="1">TODAY()-V512</f>
        <v>-318</v>
      </c>
      <c r="X512" s="2" t="s">
        <v>1522</v>
      </c>
    </row>
    <row r="513" spans="1:24" x14ac:dyDescent="0.25">
      <c r="A513" s="1" t="s">
        <v>628</v>
      </c>
      <c r="B513" s="1" t="s">
        <v>634</v>
      </c>
      <c r="C513" s="1" t="s">
        <v>96</v>
      </c>
      <c r="D513" s="1" t="s">
        <v>453</v>
      </c>
      <c r="E513" s="1" t="s">
        <v>51</v>
      </c>
      <c r="F513" s="3">
        <v>295.44099999999997</v>
      </c>
      <c r="G513" s="3">
        <v>295.44099999999997</v>
      </c>
      <c r="H513" s="1" t="s">
        <v>164</v>
      </c>
      <c r="I513" s="13">
        <v>1</v>
      </c>
      <c r="J513" s="12" t="s">
        <v>1524</v>
      </c>
      <c r="K513" s="1"/>
      <c r="L513" s="12" t="s">
        <v>1523</v>
      </c>
      <c r="M513" s="1"/>
      <c r="N513" s="13" t="s">
        <v>1524</v>
      </c>
      <c r="O513" s="12" t="s">
        <v>1523</v>
      </c>
      <c r="P513" s="1"/>
      <c r="Q513" s="1"/>
      <c r="R513" s="1" t="s">
        <v>11</v>
      </c>
      <c r="S513" s="1"/>
      <c r="T513" s="1" t="s">
        <v>636</v>
      </c>
      <c r="U513" s="12">
        <f>T513+(365*4)</f>
        <v>46301</v>
      </c>
      <c r="V513" s="12">
        <f>U513+60</f>
        <v>46361</v>
      </c>
      <c r="W513" s="13">
        <f ca="1">TODAY()-V513</f>
        <v>-319</v>
      </c>
      <c r="X513" s="2" t="s">
        <v>1522</v>
      </c>
    </row>
    <row r="514" spans="1:24" x14ac:dyDescent="0.25">
      <c r="A514" s="1" t="s">
        <v>628</v>
      </c>
      <c r="B514" s="1" t="s">
        <v>634</v>
      </c>
      <c r="C514" s="1" t="s">
        <v>96</v>
      </c>
      <c r="D514" s="1" t="s">
        <v>454</v>
      </c>
      <c r="E514" s="1" t="s">
        <v>51</v>
      </c>
      <c r="F514" s="3">
        <v>295.476</v>
      </c>
      <c r="G514" s="3">
        <v>295.505</v>
      </c>
      <c r="H514" s="1" t="s">
        <v>163</v>
      </c>
      <c r="I514" s="13">
        <v>1</v>
      </c>
      <c r="J514" s="12" t="s">
        <v>1524</v>
      </c>
      <c r="K514" s="1"/>
      <c r="L514" s="12" t="s">
        <v>1523</v>
      </c>
      <c r="M514" s="1"/>
      <c r="N514" s="13" t="s">
        <v>1524</v>
      </c>
      <c r="O514" s="12" t="s">
        <v>1523</v>
      </c>
      <c r="P514" s="1"/>
      <c r="Q514" s="1"/>
      <c r="R514" s="1" t="s">
        <v>11</v>
      </c>
      <c r="S514" s="1" t="s">
        <v>24</v>
      </c>
      <c r="T514" s="1" t="s">
        <v>636</v>
      </c>
      <c r="U514" s="12">
        <f>T514+(365*4)</f>
        <v>46301</v>
      </c>
      <c r="V514" s="12">
        <f>U514+60</f>
        <v>46361</v>
      </c>
      <c r="W514" s="13">
        <f ca="1">TODAY()-V514</f>
        <v>-319</v>
      </c>
      <c r="X514" s="2" t="s">
        <v>1522</v>
      </c>
    </row>
    <row r="515" spans="1:24" x14ac:dyDescent="0.25">
      <c r="A515" s="1" t="s">
        <v>628</v>
      </c>
      <c r="B515" s="1" t="s">
        <v>634</v>
      </c>
      <c r="C515" s="1" t="s">
        <v>28</v>
      </c>
      <c r="D515" s="1" t="s">
        <v>328</v>
      </c>
      <c r="E515" s="1" t="s">
        <v>51</v>
      </c>
      <c r="F515" s="3">
        <v>295.52199999999999</v>
      </c>
      <c r="G515" s="3">
        <v>295.52199999999999</v>
      </c>
      <c r="H515" s="1" t="s">
        <v>163</v>
      </c>
      <c r="I515" s="13">
        <v>1</v>
      </c>
      <c r="J515" s="12" t="s">
        <v>1524</v>
      </c>
      <c r="K515" s="1"/>
      <c r="L515" s="12" t="s">
        <v>1523</v>
      </c>
      <c r="M515" s="1"/>
      <c r="N515" s="13" t="s">
        <v>1524</v>
      </c>
      <c r="O515" s="12" t="s">
        <v>1523</v>
      </c>
      <c r="P515" s="1"/>
      <c r="Q515" s="1"/>
      <c r="R515" s="1" t="s">
        <v>11</v>
      </c>
      <c r="S515" s="1"/>
      <c r="T515" s="1" t="s">
        <v>636</v>
      </c>
      <c r="U515" s="12">
        <f>T515+(365*4)</f>
        <v>46301</v>
      </c>
      <c r="V515" s="12">
        <f>U515+60</f>
        <v>46361</v>
      </c>
      <c r="W515" s="13">
        <f ca="1">TODAY()-V515</f>
        <v>-319</v>
      </c>
      <c r="X515" s="2" t="s">
        <v>1522</v>
      </c>
    </row>
    <row r="516" spans="1:24" x14ac:dyDescent="0.25">
      <c r="A516" s="1" t="s">
        <v>628</v>
      </c>
      <c r="B516" s="1" t="s">
        <v>634</v>
      </c>
      <c r="C516" s="1" t="s">
        <v>28</v>
      </c>
      <c r="D516" s="1" t="s">
        <v>329</v>
      </c>
      <c r="E516" s="1" t="s">
        <v>97</v>
      </c>
      <c r="F516" s="3">
        <v>295.55500000000001</v>
      </c>
      <c r="G516" s="3">
        <v>295.584</v>
      </c>
      <c r="H516" s="1" t="s">
        <v>10</v>
      </c>
      <c r="I516" s="13">
        <v>1</v>
      </c>
      <c r="J516" s="12" t="s">
        <v>1524</v>
      </c>
      <c r="K516" s="1"/>
      <c r="L516" s="12" t="s">
        <v>1523</v>
      </c>
      <c r="M516" s="1"/>
      <c r="N516" s="13" t="s">
        <v>1524</v>
      </c>
      <c r="O516" s="12" t="s">
        <v>1523</v>
      </c>
      <c r="P516" s="1"/>
      <c r="Q516" s="1"/>
      <c r="R516" s="1" t="s">
        <v>11</v>
      </c>
      <c r="S516" s="1" t="s">
        <v>24</v>
      </c>
      <c r="T516" s="1" t="s">
        <v>636</v>
      </c>
      <c r="U516" s="12">
        <f>T516+(365*3)</f>
        <v>45936</v>
      </c>
      <c r="V516" s="12">
        <f>U516+60</f>
        <v>45996</v>
      </c>
      <c r="W516" s="13">
        <f ca="1">TODAY()-V516</f>
        <v>46</v>
      </c>
      <c r="X516" s="2" t="s">
        <v>1522</v>
      </c>
    </row>
    <row r="517" spans="1:24" x14ac:dyDescent="0.25">
      <c r="A517" s="1" t="s">
        <v>628</v>
      </c>
      <c r="B517" s="1" t="s">
        <v>634</v>
      </c>
      <c r="C517" s="1" t="s">
        <v>28</v>
      </c>
      <c r="D517" s="1" t="s">
        <v>49</v>
      </c>
      <c r="E517" s="1" t="s">
        <v>97</v>
      </c>
      <c r="F517" s="3">
        <v>294.93299999999999</v>
      </c>
      <c r="G517" s="3">
        <v>294.96199999999999</v>
      </c>
      <c r="H517" s="1" t="s">
        <v>163</v>
      </c>
      <c r="I517" s="13">
        <v>1</v>
      </c>
      <c r="J517" s="12" t="s">
        <v>1524</v>
      </c>
      <c r="K517" s="1"/>
      <c r="L517" s="12" t="s">
        <v>1523</v>
      </c>
      <c r="M517" s="1"/>
      <c r="N517" s="13" t="s">
        <v>1524</v>
      </c>
      <c r="O517" s="12" t="s">
        <v>1523</v>
      </c>
      <c r="P517" s="1"/>
      <c r="Q517" s="1"/>
      <c r="R517" s="1" t="s">
        <v>11</v>
      </c>
      <c r="S517" s="1" t="s">
        <v>24</v>
      </c>
      <c r="T517" s="1" t="s">
        <v>636</v>
      </c>
      <c r="U517" s="12">
        <f>T517+(365*3)</f>
        <v>45936</v>
      </c>
      <c r="V517" s="12">
        <f>U517+60</f>
        <v>45996</v>
      </c>
      <c r="W517" s="13">
        <f ca="1">TODAY()-V517</f>
        <v>46</v>
      </c>
      <c r="X517" s="2" t="s">
        <v>1522</v>
      </c>
    </row>
    <row r="518" spans="1:24" x14ac:dyDescent="0.25">
      <c r="A518" s="1" t="s">
        <v>628</v>
      </c>
      <c r="B518" s="1" t="s">
        <v>634</v>
      </c>
      <c r="C518" s="1" t="s">
        <v>28</v>
      </c>
      <c r="D518" s="1" t="s">
        <v>52</v>
      </c>
      <c r="E518" s="1" t="s">
        <v>51</v>
      </c>
      <c r="F518" s="3">
        <v>294.98099999999999</v>
      </c>
      <c r="G518" s="3">
        <v>295.01</v>
      </c>
      <c r="H518" s="1" t="s">
        <v>218</v>
      </c>
      <c r="I518" s="13">
        <v>1</v>
      </c>
      <c r="J518" s="12" t="s">
        <v>1524</v>
      </c>
      <c r="K518" s="1"/>
      <c r="L518" s="12" t="s">
        <v>1523</v>
      </c>
      <c r="M518" s="1"/>
      <c r="N518" s="13" t="s">
        <v>1524</v>
      </c>
      <c r="O518" s="12" t="s">
        <v>1523</v>
      </c>
      <c r="P518" s="1"/>
      <c r="Q518" s="1"/>
      <c r="R518" s="1" t="s">
        <v>11</v>
      </c>
      <c r="S518" s="1" t="s">
        <v>18</v>
      </c>
      <c r="T518" s="1" t="s">
        <v>636</v>
      </c>
      <c r="U518" s="12">
        <f>T518+(365*4)</f>
        <v>46301</v>
      </c>
      <c r="V518" s="12">
        <f>U518+60</f>
        <v>46361</v>
      </c>
      <c r="W518" s="13">
        <f ca="1">TODAY()-V518</f>
        <v>-319</v>
      </c>
      <c r="X518" s="2" t="s">
        <v>1522</v>
      </c>
    </row>
    <row r="519" spans="1:24" x14ac:dyDescent="0.25">
      <c r="A519" s="1" t="s">
        <v>628</v>
      </c>
      <c r="B519" s="1" t="s">
        <v>630</v>
      </c>
      <c r="C519" s="1" t="s">
        <v>118</v>
      </c>
      <c r="D519" s="1" t="s">
        <v>94</v>
      </c>
      <c r="E519" s="1" t="s">
        <v>30</v>
      </c>
      <c r="F519" s="3">
        <v>262.98500000000001</v>
      </c>
      <c r="G519" s="3">
        <v>263.02999999999997</v>
      </c>
      <c r="H519" s="1" t="s">
        <v>20</v>
      </c>
      <c r="I519" s="13">
        <v>1</v>
      </c>
      <c r="J519" s="12" t="s">
        <v>1524</v>
      </c>
      <c r="K519" s="1"/>
      <c r="L519" s="12" t="s">
        <v>1523</v>
      </c>
      <c r="M519" s="1"/>
      <c r="N519" s="13">
        <v>42</v>
      </c>
      <c r="O519" s="12" t="s">
        <v>1523</v>
      </c>
      <c r="P519" s="13">
        <f>_xlfn.ISOWEEKNUM(U519)</f>
        <v>43</v>
      </c>
      <c r="Q519" s="1"/>
      <c r="R519" s="1" t="s">
        <v>11</v>
      </c>
      <c r="S519" s="1"/>
      <c r="T519" s="1" t="s">
        <v>276</v>
      </c>
      <c r="U519" s="12">
        <f>T519+(365*2)</f>
        <v>46320</v>
      </c>
      <c r="V519" s="12">
        <f>U519+60</f>
        <v>46380</v>
      </c>
      <c r="W519" s="13">
        <f ca="1">TODAY()-V519</f>
        <v>-338</v>
      </c>
      <c r="X519" s="2" t="s">
        <v>1522</v>
      </c>
    </row>
    <row r="520" spans="1:24" x14ac:dyDescent="0.25">
      <c r="A520" s="1" t="s">
        <v>628</v>
      </c>
      <c r="B520" s="1" t="s">
        <v>630</v>
      </c>
      <c r="C520" s="1" t="s">
        <v>118</v>
      </c>
      <c r="D520" s="1" t="s">
        <v>103</v>
      </c>
      <c r="E520" s="1" t="s">
        <v>30</v>
      </c>
      <c r="F520" s="3">
        <v>263.77</v>
      </c>
      <c r="G520" s="3">
        <v>263.81400000000002</v>
      </c>
      <c r="H520" s="1" t="s">
        <v>20</v>
      </c>
      <c r="I520" s="13">
        <v>1</v>
      </c>
      <c r="J520" s="12" t="s">
        <v>1524</v>
      </c>
      <c r="K520" s="1"/>
      <c r="L520" s="12" t="s">
        <v>1523</v>
      </c>
      <c r="M520" s="1"/>
      <c r="N520" s="13">
        <v>42</v>
      </c>
      <c r="O520" s="12" t="s">
        <v>1523</v>
      </c>
      <c r="P520" s="13">
        <f>_xlfn.ISOWEEKNUM(U520)</f>
        <v>43</v>
      </c>
      <c r="Q520" s="1"/>
      <c r="R520" s="1" t="s">
        <v>11</v>
      </c>
      <c r="S520" s="1" t="s">
        <v>18</v>
      </c>
      <c r="T520" s="1" t="s">
        <v>276</v>
      </c>
      <c r="U520" s="12">
        <f>T520+(365*2)</f>
        <v>46320</v>
      </c>
      <c r="V520" s="12">
        <f>U520+60</f>
        <v>46380</v>
      </c>
      <c r="W520" s="13">
        <f ca="1">TODAY()-V520</f>
        <v>-338</v>
      </c>
      <c r="X520" s="2" t="s">
        <v>1522</v>
      </c>
    </row>
    <row r="521" spans="1:24" x14ac:dyDescent="0.25">
      <c r="A521" s="1" t="s">
        <v>628</v>
      </c>
      <c r="B521" s="1" t="s">
        <v>630</v>
      </c>
      <c r="C521" s="1" t="s">
        <v>96</v>
      </c>
      <c r="D521" s="1" t="s">
        <v>291</v>
      </c>
      <c r="E521" s="1" t="s">
        <v>30</v>
      </c>
      <c r="F521" s="3">
        <v>263.05</v>
      </c>
      <c r="G521" s="3">
        <v>263.05</v>
      </c>
      <c r="H521" s="1" t="s">
        <v>20</v>
      </c>
      <c r="I521" s="13">
        <v>1</v>
      </c>
      <c r="J521" s="12" t="s">
        <v>1524</v>
      </c>
      <c r="K521" s="1"/>
      <c r="L521" s="12" t="s">
        <v>1523</v>
      </c>
      <c r="M521" s="1"/>
      <c r="N521" s="13">
        <v>42</v>
      </c>
      <c r="O521" s="12" t="s">
        <v>1523</v>
      </c>
      <c r="P521" s="13">
        <f>_xlfn.ISOWEEKNUM(U521)</f>
        <v>43</v>
      </c>
      <c r="Q521" s="1"/>
      <c r="R521" s="1" t="s">
        <v>11</v>
      </c>
      <c r="S521" s="1"/>
      <c r="T521" s="1" t="s">
        <v>276</v>
      </c>
      <c r="U521" s="12">
        <f>T521+(365*2)</f>
        <v>46320</v>
      </c>
      <c r="V521" s="12">
        <f>U521+60</f>
        <v>46380</v>
      </c>
      <c r="W521" s="13">
        <f ca="1">TODAY()-V521</f>
        <v>-338</v>
      </c>
      <c r="X521" s="2" t="s">
        <v>1522</v>
      </c>
    </row>
    <row r="522" spans="1:24" x14ac:dyDescent="0.25">
      <c r="A522" s="1" t="s">
        <v>628</v>
      </c>
      <c r="B522" s="1" t="s">
        <v>630</v>
      </c>
      <c r="C522" s="1" t="s">
        <v>96</v>
      </c>
      <c r="D522" s="1" t="s">
        <v>467</v>
      </c>
      <c r="E522" s="1" t="s">
        <v>51</v>
      </c>
      <c r="F522" s="3">
        <v>263.08600000000001</v>
      </c>
      <c r="G522" s="3">
        <v>263.11500000000001</v>
      </c>
      <c r="H522" s="1" t="s">
        <v>10</v>
      </c>
      <c r="I522" s="13">
        <v>1</v>
      </c>
      <c r="J522" s="12" t="s">
        <v>1524</v>
      </c>
      <c r="K522" s="1"/>
      <c r="L522" s="12" t="s">
        <v>1523</v>
      </c>
      <c r="M522" s="1"/>
      <c r="N522" s="13" t="s">
        <v>1524</v>
      </c>
      <c r="O522" s="12" t="s">
        <v>1523</v>
      </c>
      <c r="P522" s="1"/>
      <c r="Q522" s="1"/>
      <c r="R522" s="1" t="s">
        <v>11</v>
      </c>
      <c r="S522" s="1" t="s">
        <v>18</v>
      </c>
      <c r="T522" s="1" t="s">
        <v>631</v>
      </c>
      <c r="U522" s="12">
        <f>T522+(365*4)</f>
        <v>46300</v>
      </c>
      <c r="V522" s="12">
        <f>U522+60</f>
        <v>46360</v>
      </c>
      <c r="W522" s="13">
        <f ca="1">TODAY()-V522</f>
        <v>-318</v>
      </c>
      <c r="X522" s="2" t="s">
        <v>1522</v>
      </c>
    </row>
    <row r="523" spans="1:24" x14ac:dyDescent="0.25">
      <c r="A523" s="1" t="s">
        <v>628</v>
      </c>
      <c r="B523" s="1" t="s">
        <v>632</v>
      </c>
      <c r="C523" s="1" t="s">
        <v>111</v>
      </c>
      <c r="D523" s="1" t="s">
        <v>94</v>
      </c>
      <c r="E523" s="1" t="s">
        <v>12</v>
      </c>
      <c r="F523" s="3">
        <v>271.68700000000001</v>
      </c>
      <c r="G523" s="3">
        <v>271.68700000000001</v>
      </c>
      <c r="H523" s="1" t="s">
        <v>34</v>
      </c>
      <c r="I523" s="13">
        <v>1</v>
      </c>
      <c r="J523" s="12" t="s">
        <v>1524</v>
      </c>
      <c r="K523" s="1"/>
      <c r="L523" s="12" t="s">
        <v>1523</v>
      </c>
      <c r="M523" s="1"/>
      <c r="N523" s="13">
        <v>42</v>
      </c>
      <c r="O523" s="12" t="s">
        <v>1523</v>
      </c>
      <c r="P523" s="13">
        <f>_xlfn.ISOWEEKNUM(U523)</f>
        <v>49</v>
      </c>
      <c r="Q523" s="1"/>
      <c r="R523" s="1" t="s">
        <v>11</v>
      </c>
      <c r="S523" s="1"/>
      <c r="T523" s="1" t="s">
        <v>348</v>
      </c>
      <c r="U523" s="12">
        <f>T523+(365*1)</f>
        <v>46360</v>
      </c>
      <c r="V523" s="12">
        <f>U523+60</f>
        <v>46420</v>
      </c>
      <c r="W523" s="13">
        <f ca="1">TODAY()-V523</f>
        <v>-378</v>
      </c>
      <c r="X523" s="2" t="s">
        <v>1522</v>
      </c>
    </row>
    <row r="524" spans="1:24" x14ac:dyDescent="0.25">
      <c r="A524" s="1" t="s">
        <v>628</v>
      </c>
      <c r="B524" s="1" t="s">
        <v>632</v>
      </c>
      <c r="C524" s="1" t="s">
        <v>111</v>
      </c>
      <c r="D524" s="1" t="s">
        <v>103</v>
      </c>
      <c r="E524" s="1" t="s">
        <v>12</v>
      </c>
      <c r="F524" s="3">
        <v>272.58</v>
      </c>
      <c r="G524" s="3">
        <v>272.625</v>
      </c>
      <c r="H524" s="1" t="s">
        <v>34</v>
      </c>
      <c r="I524" s="13">
        <v>1</v>
      </c>
      <c r="J524" s="12" t="s">
        <v>1524</v>
      </c>
      <c r="K524" s="1"/>
      <c r="L524" s="12" t="s">
        <v>1523</v>
      </c>
      <c r="M524" s="1"/>
      <c r="N524" s="13">
        <v>42</v>
      </c>
      <c r="O524" s="12" t="s">
        <v>1523</v>
      </c>
      <c r="P524" s="13">
        <f>_xlfn.ISOWEEKNUM(U524)</f>
        <v>49</v>
      </c>
      <c r="Q524" s="1"/>
      <c r="R524" s="1" t="s">
        <v>11</v>
      </c>
      <c r="S524" s="1" t="s">
        <v>24</v>
      </c>
      <c r="T524" s="1" t="s">
        <v>348</v>
      </c>
      <c r="U524" s="12">
        <f>T524+(365*1)</f>
        <v>46360</v>
      </c>
      <c r="V524" s="12">
        <f>U524+60</f>
        <v>46420</v>
      </c>
      <c r="W524" s="13">
        <f ca="1">TODAY()-V524</f>
        <v>-378</v>
      </c>
      <c r="X524" s="2" t="s">
        <v>1522</v>
      </c>
    </row>
    <row r="525" spans="1:24" x14ac:dyDescent="0.25">
      <c r="A525" s="1" t="s">
        <v>628</v>
      </c>
      <c r="B525" s="1" t="s">
        <v>632</v>
      </c>
      <c r="C525" s="1" t="s">
        <v>96</v>
      </c>
      <c r="D525" s="1" t="s">
        <v>291</v>
      </c>
      <c r="E525" s="1" t="s">
        <v>97</v>
      </c>
      <c r="F525" s="3">
        <v>272.06400000000002</v>
      </c>
      <c r="G525" s="3">
        <v>272.06400000000002</v>
      </c>
      <c r="H525" s="1" t="s">
        <v>20</v>
      </c>
      <c r="I525" s="13">
        <v>1</v>
      </c>
      <c r="J525" s="12" t="s">
        <v>1524</v>
      </c>
      <c r="K525" s="1"/>
      <c r="L525" s="12" t="s">
        <v>1523</v>
      </c>
      <c r="M525" s="1"/>
      <c r="N525" s="13" t="s">
        <v>1524</v>
      </c>
      <c r="O525" s="12" t="s">
        <v>1523</v>
      </c>
      <c r="P525" s="1"/>
      <c r="Q525" s="1"/>
      <c r="R525" s="1" t="s">
        <v>11</v>
      </c>
      <c r="S525" s="1"/>
      <c r="T525" s="1" t="s">
        <v>631</v>
      </c>
      <c r="U525" s="12">
        <f>T525+(365*3)</f>
        <v>45935</v>
      </c>
      <c r="V525" s="12">
        <f>U525+60</f>
        <v>45995</v>
      </c>
      <c r="W525" s="13">
        <f ca="1">TODAY()-V525</f>
        <v>47</v>
      </c>
      <c r="X525" s="2" t="s">
        <v>1522</v>
      </c>
    </row>
    <row r="526" spans="1:24" x14ac:dyDescent="0.25">
      <c r="A526" s="1" t="s">
        <v>628</v>
      </c>
      <c r="B526" s="1" t="s">
        <v>632</v>
      </c>
      <c r="C526" s="1" t="s">
        <v>96</v>
      </c>
      <c r="D526" s="1" t="s">
        <v>467</v>
      </c>
      <c r="E526" s="1" t="s">
        <v>51</v>
      </c>
      <c r="F526" s="3">
        <v>272.12799999999999</v>
      </c>
      <c r="G526" s="3">
        <v>272.15699999999998</v>
      </c>
      <c r="H526" s="1" t="s">
        <v>10</v>
      </c>
      <c r="I526" s="13">
        <v>1</v>
      </c>
      <c r="J526" s="12" t="s">
        <v>1524</v>
      </c>
      <c r="K526" s="1"/>
      <c r="L526" s="12" t="s">
        <v>1523</v>
      </c>
      <c r="M526" s="1"/>
      <c r="N526" s="13" t="s">
        <v>1524</v>
      </c>
      <c r="O526" s="12" t="s">
        <v>1523</v>
      </c>
      <c r="P526" s="1"/>
      <c r="Q526" s="1"/>
      <c r="R526" s="1" t="s">
        <v>11</v>
      </c>
      <c r="S526" s="1" t="s">
        <v>18</v>
      </c>
      <c r="T526" s="1" t="s">
        <v>631</v>
      </c>
      <c r="U526" s="12">
        <f>T526+(365*4)</f>
        <v>46300</v>
      </c>
      <c r="V526" s="12">
        <f>U526+60</f>
        <v>46360</v>
      </c>
      <c r="W526" s="13">
        <f ca="1">TODAY()-V526</f>
        <v>-318</v>
      </c>
      <c r="X526" s="2" t="s">
        <v>1522</v>
      </c>
    </row>
    <row r="527" spans="1:24" x14ac:dyDescent="0.25">
      <c r="A527" s="1" t="s">
        <v>628</v>
      </c>
      <c r="B527" s="1" t="s">
        <v>633</v>
      </c>
      <c r="C527" s="1" t="s">
        <v>248</v>
      </c>
      <c r="D527" s="1" t="s">
        <v>94</v>
      </c>
      <c r="E527" s="1" t="s">
        <v>12</v>
      </c>
      <c r="F527" s="3">
        <v>283.10199999999998</v>
      </c>
      <c r="G527" s="3">
        <v>283.10199999999998</v>
      </c>
      <c r="H527" s="1" t="s">
        <v>34</v>
      </c>
      <c r="I527" s="13">
        <v>1</v>
      </c>
      <c r="J527" s="12" t="s">
        <v>1524</v>
      </c>
      <c r="K527" s="1"/>
      <c r="L527" s="12" t="s">
        <v>1523</v>
      </c>
      <c r="M527" s="1"/>
      <c r="N527" s="13">
        <v>42</v>
      </c>
      <c r="O527" s="12" t="s">
        <v>1523</v>
      </c>
      <c r="P527" s="13">
        <f>_xlfn.ISOWEEKNUM(U527)</f>
        <v>49</v>
      </c>
      <c r="Q527" s="1"/>
      <c r="R527" s="1" t="s">
        <v>11</v>
      </c>
      <c r="S527" s="1"/>
      <c r="T527" s="1" t="s">
        <v>348</v>
      </c>
      <c r="U527" s="12">
        <f>T527+(365*1)</f>
        <v>46360</v>
      </c>
      <c r="V527" s="12">
        <f>U527+60</f>
        <v>46420</v>
      </c>
      <c r="W527" s="13">
        <f ca="1">TODAY()-V527</f>
        <v>-378</v>
      </c>
      <c r="X527" s="2" t="s">
        <v>1522</v>
      </c>
    </row>
    <row r="528" spans="1:24" x14ac:dyDescent="0.25">
      <c r="A528" s="1" t="s">
        <v>628</v>
      </c>
      <c r="B528" s="1" t="s">
        <v>633</v>
      </c>
      <c r="C528" s="1" t="s">
        <v>248</v>
      </c>
      <c r="D528" s="1" t="s">
        <v>103</v>
      </c>
      <c r="E528" s="1" t="s">
        <v>12</v>
      </c>
      <c r="F528" s="3">
        <v>284.13600000000002</v>
      </c>
      <c r="G528" s="3">
        <v>284.19299999999998</v>
      </c>
      <c r="H528" s="1" t="s">
        <v>20</v>
      </c>
      <c r="I528" s="13">
        <v>1</v>
      </c>
      <c r="J528" s="12" t="s">
        <v>1524</v>
      </c>
      <c r="K528" s="1"/>
      <c r="L528" s="12" t="s">
        <v>1523</v>
      </c>
      <c r="M528" s="1"/>
      <c r="N528" s="13">
        <v>42</v>
      </c>
      <c r="O528" s="12" t="s">
        <v>1523</v>
      </c>
      <c r="P528" s="13">
        <f>_xlfn.ISOWEEKNUM(U528)</f>
        <v>49</v>
      </c>
      <c r="Q528" s="1"/>
      <c r="R528" s="1" t="s">
        <v>11</v>
      </c>
      <c r="S528" s="1" t="s">
        <v>24</v>
      </c>
      <c r="T528" s="1" t="s">
        <v>348</v>
      </c>
      <c r="U528" s="12">
        <f>T528+(365*1)</f>
        <v>46360</v>
      </c>
      <c r="V528" s="12">
        <f>U528+60</f>
        <v>46420</v>
      </c>
      <c r="W528" s="13">
        <f ca="1">TODAY()-V528</f>
        <v>-378</v>
      </c>
      <c r="X528" s="2" t="s">
        <v>1522</v>
      </c>
    </row>
    <row r="529" spans="1:24" x14ac:dyDescent="0.25">
      <c r="A529" s="1" t="s">
        <v>628</v>
      </c>
      <c r="B529" s="1" t="s">
        <v>629</v>
      </c>
      <c r="C529" s="1" t="s">
        <v>25</v>
      </c>
      <c r="D529" s="1" t="s">
        <v>94</v>
      </c>
      <c r="E529" s="1" t="s">
        <v>12</v>
      </c>
      <c r="F529" s="3">
        <v>251.23599999999999</v>
      </c>
      <c r="G529" s="3">
        <v>251.23599999999999</v>
      </c>
      <c r="H529" s="1" t="s">
        <v>20</v>
      </c>
      <c r="I529" s="13">
        <v>1</v>
      </c>
      <c r="J529" s="12" t="s">
        <v>1524</v>
      </c>
      <c r="K529" s="1"/>
      <c r="L529" s="12" t="s">
        <v>1523</v>
      </c>
      <c r="M529" s="1"/>
      <c r="N529" s="13">
        <v>42</v>
      </c>
      <c r="O529" s="12" t="s">
        <v>1523</v>
      </c>
      <c r="P529" s="13">
        <f>_xlfn.ISOWEEKNUM(U529)</f>
        <v>49</v>
      </c>
      <c r="Q529" s="1"/>
      <c r="R529" s="1" t="s">
        <v>11</v>
      </c>
      <c r="S529" s="1"/>
      <c r="T529" s="1" t="s">
        <v>348</v>
      </c>
      <c r="U529" s="12">
        <f>T529+(365*1)</f>
        <v>46360</v>
      </c>
      <c r="V529" s="12">
        <f>U529+60</f>
        <v>46420</v>
      </c>
      <c r="W529" s="13">
        <f ca="1">TODAY()-V529</f>
        <v>-378</v>
      </c>
      <c r="X529" s="2" t="s">
        <v>1522</v>
      </c>
    </row>
    <row r="530" spans="1:24" x14ac:dyDescent="0.25">
      <c r="A530" s="1" t="s">
        <v>628</v>
      </c>
      <c r="B530" s="1" t="s">
        <v>629</v>
      </c>
      <c r="C530" s="1" t="s">
        <v>9</v>
      </c>
      <c r="D530" s="1" t="s">
        <v>103</v>
      </c>
      <c r="E530" s="1" t="s">
        <v>12</v>
      </c>
      <c r="F530" s="3">
        <v>251.86600000000001</v>
      </c>
      <c r="G530" s="3">
        <v>251.93</v>
      </c>
      <c r="H530" s="1" t="s">
        <v>20</v>
      </c>
      <c r="I530" s="13">
        <v>1</v>
      </c>
      <c r="J530" s="12" t="s">
        <v>1524</v>
      </c>
      <c r="K530" s="1"/>
      <c r="L530" s="12" t="s">
        <v>1523</v>
      </c>
      <c r="M530" s="1"/>
      <c r="N530" s="13">
        <v>42</v>
      </c>
      <c r="O530" s="12" t="s">
        <v>1523</v>
      </c>
      <c r="P530" s="13">
        <f>_xlfn.ISOWEEKNUM(U530)</f>
        <v>49</v>
      </c>
      <c r="Q530" s="1"/>
      <c r="R530" s="1" t="s">
        <v>11</v>
      </c>
      <c r="S530" s="1" t="s">
        <v>18</v>
      </c>
      <c r="T530" s="1" t="s">
        <v>348</v>
      </c>
      <c r="U530" s="12">
        <f>T530+(365*1)</f>
        <v>46360</v>
      </c>
      <c r="V530" s="12">
        <f>U530+60</f>
        <v>46420</v>
      </c>
      <c r="W530" s="13">
        <f ca="1">TODAY()-V530</f>
        <v>-378</v>
      </c>
      <c r="X530" s="2" t="s">
        <v>1522</v>
      </c>
    </row>
    <row r="531" spans="1:24" x14ac:dyDescent="0.25">
      <c r="A531" s="1" t="s">
        <v>574</v>
      </c>
      <c r="B531" s="1" t="s">
        <v>647</v>
      </c>
      <c r="C531" s="1" t="s">
        <v>28</v>
      </c>
      <c r="D531" s="1" t="s">
        <v>136</v>
      </c>
      <c r="E531" s="1" t="s">
        <v>97</v>
      </c>
      <c r="F531" s="3">
        <v>351.54399999999998</v>
      </c>
      <c r="G531" s="3">
        <v>351.54399999999998</v>
      </c>
      <c r="H531" s="1" t="s">
        <v>10</v>
      </c>
      <c r="I531" s="13">
        <v>1</v>
      </c>
      <c r="J531" s="12" t="s">
        <v>1524</v>
      </c>
      <c r="K531" s="1"/>
      <c r="L531" s="12" t="s">
        <v>1523</v>
      </c>
      <c r="M531" s="1"/>
      <c r="N531" s="13" t="s">
        <v>1524</v>
      </c>
      <c r="O531" s="12" t="s">
        <v>1523</v>
      </c>
      <c r="P531" s="1"/>
      <c r="Q531" s="1"/>
      <c r="R531" s="1" t="s">
        <v>11</v>
      </c>
      <c r="S531" s="1"/>
      <c r="T531" s="1" t="s">
        <v>636</v>
      </c>
      <c r="U531" s="12">
        <f>T531+(365*3)</f>
        <v>45936</v>
      </c>
      <c r="V531" s="12">
        <f>U531+60</f>
        <v>45996</v>
      </c>
      <c r="W531" s="13">
        <f ca="1">TODAY()-V531</f>
        <v>46</v>
      </c>
      <c r="X531" s="2" t="s">
        <v>1522</v>
      </c>
    </row>
    <row r="532" spans="1:24" x14ac:dyDescent="0.25">
      <c r="A532" s="1" t="s">
        <v>574</v>
      </c>
      <c r="B532" s="1" t="s">
        <v>647</v>
      </c>
      <c r="C532" s="1" t="s">
        <v>28</v>
      </c>
      <c r="D532" s="1" t="s">
        <v>592</v>
      </c>
      <c r="E532" s="1" t="s">
        <v>97</v>
      </c>
      <c r="F532" s="3">
        <v>351.50900000000001</v>
      </c>
      <c r="G532" s="3">
        <v>351.53800000000001</v>
      </c>
      <c r="H532" s="1" t="s">
        <v>20</v>
      </c>
      <c r="I532" s="13">
        <v>1</v>
      </c>
      <c r="J532" s="12" t="s">
        <v>1524</v>
      </c>
      <c r="K532" s="1"/>
      <c r="L532" s="12" t="s">
        <v>1523</v>
      </c>
      <c r="M532" s="1"/>
      <c r="N532" s="13" t="s">
        <v>1524</v>
      </c>
      <c r="O532" s="12" t="s">
        <v>1523</v>
      </c>
      <c r="P532" s="1"/>
      <c r="Q532" s="1"/>
      <c r="R532" s="1" t="s">
        <v>11</v>
      </c>
      <c r="S532" s="1" t="s">
        <v>24</v>
      </c>
      <c r="T532" s="1" t="s">
        <v>636</v>
      </c>
      <c r="U532" s="12">
        <f>T532+(365*3)</f>
        <v>45936</v>
      </c>
      <c r="V532" s="12">
        <f>U532+60</f>
        <v>45996</v>
      </c>
      <c r="W532" s="13">
        <f ca="1">TODAY()-V532</f>
        <v>46</v>
      </c>
      <c r="X532" s="2" t="s">
        <v>1522</v>
      </c>
    </row>
    <row r="533" spans="1:24" x14ac:dyDescent="0.25">
      <c r="A533" s="1" t="s">
        <v>574</v>
      </c>
      <c r="B533" s="1" t="s">
        <v>647</v>
      </c>
      <c r="C533" s="1" t="s">
        <v>28</v>
      </c>
      <c r="D533" s="1" t="s">
        <v>147</v>
      </c>
      <c r="E533" s="1" t="s">
        <v>30</v>
      </c>
      <c r="F533" s="3">
        <v>351.47399999999999</v>
      </c>
      <c r="G533" s="3">
        <v>351.47399999999999</v>
      </c>
      <c r="H533" s="1" t="s">
        <v>34</v>
      </c>
      <c r="I533" s="13">
        <v>1</v>
      </c>
      <c r="J533" s="12" t="s">
        <v>1524</v>
      </c>
      <c r="K533" s="1"/>
      <c r="L533" s="12" t="s">
        <v>1523</v>
      </c>
      <c r="M533" s="1"/>
      <c r="N533" s="13">
        <v>42</v>
      </c>
      <c r="O533" s="12" t="s">
        <v>1523</v>
      </c>
      <c r="P533" s="13">
        <f>_xlfn.ISOWEEKNUM(U533)</f>
        <v>45</v>
      </c>
      <c r="Q533" s="1"/>
      <c r="R533" s="1" t="s">
        <v>11</v>
      </c>
      <c r="S533" s="1"/>
      <c r="T533" s="1" t="s">
        <v>644</v>
      </c>
      <c r="U533" s="12">
        <f>T533+(365*2)</f>
        <v>46328</v>
      </c>
      <c r="V533" s="12">
        <f>U533+60</f>
        <v>46388</v>
      </c>
      <c r="W533" s="13">
        <f ca="1">TODAY()-V533</f>
        <v>-346</v>
      </c>
      <c r="X533" s="2" t="s">
        <v>1522</v>
      </c>
    </row>
    <row r="534" spans="1:24" x14ac:dyDescent="0.25">
      <c r="A534" s="1" t="s">
        <v>574</v>
      </c>
      <c r="B534" s="1" t="s">
        <v>647</v>
      </c>
      <c r="C534" s="1" t="s">
        <v>28</v>
      </c>
      <c r="D534" s="1" t="s">
        <v>399</v>
      </c>
      <c r="E534" s="1" t="s">
        <v>30</v>
      </c>
      <c r="F534" s="3">
        <v>351.4</v>
      </c>
      <c r="G534" s="3">
        <v>351.42899999999997</v>
      </c>
      <c r="H534" s="1" t="s">
        <v>223</v>
      </c>
      <c r="I534" s="13">
        <v>1</v>
      </c>
      <c r="J534" s="12" t="s">
        <v>1524</v>
      </c>
      <c r="K534" s="1"/>
      <c r="L534" s="12" t="s">
        <v>1523</v>
      </c>
      <c r="M534" s="1"/>
      <c r="N534" s="13">
        <v>42</v>
      </c>
      <c r="O534" s="12" t="s">
        <v>1523</v>
      </c>
      <c r="P534" s="13">
        <f>_xlfn.ISOWEEKNUM(U534)</f>
        <v>45</v>
      </c>
      <c r="Q534" s="1"/>
      <c r="R534" s="1" t="s">
        <v>11</v>
      </c>
      <c r="S534" s="1" t="s">
        <v>18</v>
      </c>
      <c r="T534" s="1" t="s">
        <v>644</v>
      </c>
      <c r="U534" s="12">
        <f>T534+(365*2)</f>
        <v>46328</v>
      </c>
      <c r="V534" s="12">
        <f>U534+60</f>
        <v>46388</v>
      </c>
      <c r="W534" s="13">
        <f ca="1">TODAY()-V534</f>
        <v>-346</v>
      </c>
      <c r="X534" s="2" t="s">
        <v>1522</v>
      </c>
    </row>
    <row r="535" spans="1:24" x14ac:dyDescent="0.25">
      <c r="A535" s="1" t="s">
        <v>574</v>
      </c>
      <c r="B535" s="1" t="s">
        <v>647</v>
      </c>
      <c r="C535" s="1" t="s">
        <v>28</v>
      </c>
      <c r="D535" s="1" t="s">
        <v>249</v>
      </c>
      <c r="E535" s="1" t="s">
        <v>97</v>
      </c>
      <c r="F535" s="3">
        <v>351.36900000000003</v>
      </c>
      <c r="G535" s="3">
        <v>351.36900000000003</v>
      </c>
      <c r="H535" s="1" t="s">
        <v>203</v>
      </c>
      <c r="I535" s="13">
        <v>1</v>
      </c>
      <c r="J535" s="12" t="s">
        <v>1524</v>
      </c>
      <c r="K535" s="1"/>
      <c r="L535" s="12" t="s">
        <v>1523</v>
      </c>
      <c r="M535" s="1"/>
      <c r="N535" s="13" t="s">
        <v>1524</v>
      </c>
      <c r="O535" s="12" t="s">
        <v>1523</v>
      </c>
      <c r="P535" s="1"/>
      <c r="Q535" s="1"/>
      <c r="R535" s="1" t="s">
        <v>11</v>
      </c>
      <c r="S535" s="1"/>
      <c r="T535" s="1" t="s">
        <v>636</v>
      </c>
      <c r="U535" s="12">
        <f>T535+(365*3)</f>
        <v>45936</v>
      </c>
      <c r="V535" s="12">
        <f>U535+60</f>
        <v>45996</v>
      </c>
      <c r="W535" s="13">
        <f ca="1">TODAY()-V535</f>
        <v>46</v>
      </c>
      <c r="X535" s="2" t="s">
        <v>1522</v>
      </c>
    </row>
    <row r="536" spans="1:24" x14ac:dyDescent="0.25">
      <c r="A536" s="1" t="s">
        <v>574</v>
      </c>
      <c r="B536" s="1" t="s">
        <v>647</v>
      </c>
      <c r="C536" s="1" t="s">
        <v>354</v>
      </c>
      <c r="D536" s="1" t="s">
        <v>123</v>
      </c>
      <c r="E536" s="1" t="s">
        <v>30</v>
      </c>
      <c r="F536" s="3">
        <v>350.76900000000001</v>
      </c>
      <c r="G536" s="3">
        <v>350.76900000000001</v>
      </c>
      <c r="H536" s="1" t="s">
        <v>595</v>
      </c>
      <c r="I536" s="13">
        <v>1</v>
      </c>
      <c r="J536" s="12" t="s">
        <v>1524</v>
      </c>
      <c r="K536" s="1"/>
      <c r="L536" s="12" t="s">
        <v>1523</v>
      </c>
      <c r="M536" s="1"/>
      <c r="N536" s="13">
        <v>42</v>
      </c>
      <c r="O536" s="12" t="s">
        <v>1523</v>
      </c>
      <c r="P536" s="13">
        <f>_xlfn.ISOWEEKNUM(U536)</f>
        <v>45</v>
      </c>
      <c r="Q536" s="1"/>
      <c r="R536" s="1" t="s">
        <v>11</v>
      </c>
      <c r="S536" s="1"/>
      <c r="T536" s="1" t="s">
        <v>644</v>
      </c>
      <c r="U536" s="12">
        <f>T536+(365*2)</f>
        <v>46328</v>
      </c>
      <c r="V536" s="12">
        <f>U536+60</f>
        <v>46388</v>
      </c>
      <c r="W536" s="13">
        <f ca="1">TODAY()-V536</f>
        <v>-346</v>
      </c>
      <c r="X536" s="2" t="s">
        <v>1522</v>
      </c>
    </row>
    <row r="537" spans="1:24" x14ac:dyDescent="0.25">
      <c r="A537" s="1" t="s">
        <v>574</v>
      </c>
      <c r="B537" s="1" t="s">
        <v>647</v>
      </c>
      <c r="C537" s="1" t="s">
        <v>28</v>
      </c>
      <c r="D537" s="1" t="s">
        <v>649</v>
      </c>
      <c r="E537" s="1" t="s">
        <v>30</v>
      </c>
      <c r="F537" s="3">
        <v>351.64600000000002</v>
      </c>
      <c r="G537" s="3">
        <v>351.64600000000002</v>
      </c>
      <c r="H537" s="1" t="s">
        <v>34</v>
      </c>
      <c r="I537" s="13">
        <v>1</v>
      </c>
      <c r="J537" s="12" t="s">
        <v>1524</v>
      </c>
      <c r="K537" s="1"/>
      <c r="L537" s="12" t="s">
        <v>1523</v>
      </c>
      <c r="M537" s="1"/>
      <c r="N537" s="13">
        <v>42</v>
      </c>
      <c r="O537" s="12" t="s">
        <v>1523</v>
      </c>
      <c r="P537" s="13">
        <f>_xlfn.ISOWEEKNUM(U537)</f>
        <v>45</v>
      </c>
      <c r="Q537" s="1"/>
      <c r="R537" s="1" t="s">
        <v>11</v>
      </c>
      <c r="S537" s="1"/>
      <c r="T537" s="1" t="s">
        <v>644</v>
      </c>
      <c r="U537" s="12">
        <f>T537+(365*2)</f>
        <v>46328</v>
      </c>
      <c r="V537" s="12">
        <f>U537+60</f>
        <v>46388</v>
      </c>
      <c r="W537" s="13">
        <f ca="1">TODAY()-V537</f>
        <v>-346</v>
      </c>
      <c r="X537" s="2" t="s">
        <v>1522</v>
      </c>
    </row>
    <row r="538" spans="1:24" x14ac:dyDescent="0.25">
      <c r="A538" s="1" t="s">
        <v>574</v>
      </c>
      <c r="B538" s="1" t="s">
        <v>642</v>
      </c>
      <c r="C538" s="1" t="s">
        <v>28</v>
      </c>
      <c r="D538" s="1" t="s">
        <v>617</v>
      </c>
      <c r="E538" s="1" t="s">
        <v>51</v>
      </c>
      <c r="F538" s="3">
        <v>8.0000000000000002E-3</v>
      </c>
      <c r="G538" s="3">
        <v>3.6999999999999998E-2</v>
      </c>
      <c r="H538" s="1" t="s">
        <v>190</v>
      </c>
      <c r="I538" s="13">
        <v>1</v>
      </c>
      <c r="J538" s="12" t="s">
        <v>1524</v>
      </c>
      <c r="K538" s="1"/>
      <c r="L538" s="12" t="s">
        <v>1523</v>
      </c>
      <c r="M538" s="1"/>
      <c r="N538" s="13" t="s">
        <v>1524</v>
      </c>
      <c r="O538" s="12" t="s">
        <v>1523</v>
      </c>
      <c r="P538" s="1"/>
      <c r="Q538" s="1"/>
      <c r="R538" s="1" t="s">
        <v>11</v>
      </c>
      <c r="S538" s="1" t="s">
        <v>24</v>
      </c>
      <c r="T538" s="1" t="s">
        <v>641</v>
      </c>
      <c r="U538" s="12">
        <f>T538+(365*4)</f>
        <v>46305</v>
      </c>
      <c r="V538" s="12">
        <f>U538+60</f>
        <v>46365</v>
      </c>
      <c r="W538" s="13">
        <f ca="1">TODAY()-V538</f>
        <v>-323</v>
      </c>
      <c r="X538" s="2" t="s">
        <v>1522</v>
      </c>
    </row>
    <row r="539" spans="1:24" x14ac:dyDescent="0.25">
      <c r="A539" s="1" t="s">
        <v>574</v>
      </c>
      <c r="B539" s="1" t="s">
        <v>642</v>
      </c>
      <c r="C539" s="1" t="s">
        <v>28</v>
      </c>
      <c r="D539" s="1" t="s">
        <v>618</v>
      </c>
      <c r="E539" s="1" t="s">
        <v>30</v>
      </c>
      <c r="F539" s="3" t="s">
        <v>1504</v>
      </c>
      <c r="G539" s="3">
        <v>125.021</v>
      </c>
      <c r="H539" s="1" t="s">
        <v>190</v>
      </c>
      <c r="I539" s="13">
        <v>1</v>
      </c>
      <c r="J539" s="12" t="s">
        <v>1524</v>
      </c>
      <c r="K539" s="1"/>
      <c r="L539" s="12" t="s">
        <v>1523</v>
      </c>
      <c r="M539" s="1"/>
      <c r="N539" s="13">
        <v>42</v>
      </c>
      <c r="O539" s="12" t="s">
        <v>1523</v>
      </c>
      <c r="P539" s="13">
        <f>_xlfn.ISOWEEKNUM(U539)</f>
        <v>45</v>
      </c>
      <c r="Q539" s="1"/>
      <c r="R539" s="1" t="s">
        <v>11</v>
      </c>
      <c r="S539" s="1" t="s">
        <v>24</v>
      </c>
      <c r="T539" s="1" t="s">
        <v>644</v>
      </c>
      <c r="U539" s="12">
        <f>T539+(365*2)</f>
        <v>46328</v>
      </c>
      <c r="V539" s="12">
        <f>U539+60</f>
        <v>46388</v>
      </c>
      <c r="W539" s="13">
        <f ca="1">TODAY()-V539</f>
        <v>-346</v>
      </c>
      <c r="X539" s="2" t="s">
        <v>1522</v>
      </c>
    </row>
    <row r="540" spans="1:24" x14ac:dyDescent="0.25">
      <c r="A540" s="1" t="s">
        <v>574</v>
      </c>
      <c r="B540" s="1" t="s">
        <v>642</v>
      </c>
      <c r="C540" s="1" t="s">
        <v>111</v>
      </c>
      <c r="D540" s="1" t="s">
        <v>646</v>
      </c>
      <c r="E540" s="1" t="s">
        <v>30</v>
      </c>
      <c r="F540" s="3">
        <v>347.47199999999998</v>
      </c>
      <c r="G540" s="3">
        <v>347.47199999999998</v>
      </c>
      <c r="H540" s="1" t="s">
        <v>595</v>
      </c>
      <c r="I540" s="13">
        <v>1</v>
      </c>
      <c r="J540" s="12" t="s">
        <v>1524</v>
      </c>
      <c r="K540" s="1"/>
      <c r="L540" s="12" t="s">
        <v>1523</v>
      </c>
      <c r="M540" s="1"/>
      <c r="N540" s="13">
        <v>42</v>
      </c>
      <c r="O540" s="12" t="s">
        <v>1523</v>
      </c>
      <c r="P540" s="13">
        <f>_xlfn.ISOWEEKNUM(U540)</f>
        <v>45</v>
      </c>
      <c r="Q540" s="1"/>
      <c r="R540" s="1" t="s">
        <v>11</v>
      </c>
      <c r="S540" s="1"/>
      <c r="T540" s="1" t="s">
        <v>644</v>
      </c>
      <c r="U540" s="12">
        <f>T540+(365*2)</f>
        <v>46328</v>
      </c>
      <c r="V540" s="12">
        <f>U540+60</f>
        <v>46388</v>
      </c>
      <c r="W540" s="13">
        <f ca="1">TODAY()-V540</f>
        <v>-346</v>
      </c>
      <c r="X540" s="2" t="s">
        <v>1522</v>
      </c>
    </row>
    <row r="541" spans="1:24" x14ac:dyDescent="0.25">
      <c r="A541" s="1" t="s">
        <v>574</v>
      </c>
      <c r="B541" s="1" t="s">
        <v>642</v>
      </c>
      <c r="C541" s="1" t="s">
        <v>111</v>
      </c>
      <c r="D541" s="1" t="s">
        <v>645</v>
      </c>
      <c r="E541" s="1" t="s">
        <v>30</v>
      </c>
      <c r="F541" s="3">
        <v>125.217</v>
      </c>
      <c r="G541" s="3">
        <v>347.73500000000001</v>
      </c>
      <c r="H541" s="1" t="s">
        <v>187</v>
      </c>
      <c r="I541" s="13">
        <v>1</v>
      </c>
      <c r="J541" s="12" t="s">
        <v>1524</v>
      </c>
      <c r="K541" s="1"/>
      <c r="L541" s="12" t="s">
        <v>1523</v>
      </c>
      <c r="M541" s="1"/>
      <c r="N541" s="13">
        <v>42</v>
      </c>
      <c r="O541" s="12" t="s">
        <v>1523</v>
      </c>
      <c r="P541" s="13">
        <f>_xlfn.ISOWEEKNUM(U541)</f>
        <v>45</v>
      </c>
      <c r="Q541" s="1"/>
      <c r="R541" s="1" t="s">
        <v>11</v>
      </c>
      <c r="S541" s="1" t="s">
        <v>24</v>
      </c>
      <c r="T541" s="1" t="s">
        <v>644</v>
      </c>
      <c r="U541" s="12">
        <f>T541+(365*2)</f>
        <v>46328</v>
      </c>
      <c r="V541" s="12">
        <f>U541+60</f>
        <v>46388</v>
      </c>
      <c r="W541" s="13">
        <f ca="1">TODAY()-V541</f>
        <v>-346</v>
      </c>
      <c r="X541" s="2" t="s">
        <v>1522</v>
      </c>
    </row>
    <row r="542" spans="1:24" x14ac:dyDescent="0.25">
      <c r="A542" s="1" t="s">
        <v>574</v>
      </c>
      <c r="B542" s="1" t="s">
        <v>642</v>
      </c>
      <c r="C542" s="1" t="s">
        <v>118</v>
      </c>
      <c r="D542" s="1" t="s">
        <v>621</v>
      </c>
      <c r="E542" s="1" t="s">
        <v>30</v>
      </c>
      <c r="F542" s="3">
        <v>125.432</v>
      </c>
      <c r="G542" s="3">
        <v>347.94799999999998</v>
      </c>
      <c r="H542" s="1" t="s">
        <v>187</v>
      </c>
      <c r="I542" s="13">
        <v>1</v>
      </c>
      <c r="J542" s="12" t="s">
        <v>1524</v>
      </c>
      <c r="K542" s="1"/>
      <c r="L542" s="12" t="s">
        <v>1523</v>
      </c>
      <c r="M542" s="1"/>
      <c r="N542" s="13">
        <v>42</v>
      </c>
      <c r="O542" s="12" t="s">
        <v>1523</v>
      </c>
      <c r="P542" s="13">
        <f>_xlfn.ISOWEEKNUM(U542)</f>
        <v>45</v>
      </c>
      <c r="Q542" s="1"/>
      <c r="R542" s="1" t="s">
        <v>11</v>
      </c>
      <c r="S542" s="1" t="s">
        <v>24</v>
      </c>
      <c r="T542" s="1" t="s">
        <v>644</v>
      </c>
      <c r="U542" s="12">
        <f>T542+(365*2)</f>
        <v>46328</v>
      </c>
      <c r="V542" s="12">
        <f>U542+60</f>
        <v>46388</v>
      </c>
      <c r="W542" s="13">
        <f ca="1">TODAY()-V542</f>
        <v>-346</v>
      </c>
      <c r="X542" s="2" t="s">
        <v>1522</v>
      </c>
    </row>
    <row r="543" spans="1:24" x14ac:dyDescent="0.25">
      <c r="A543" s="1" t="s">
        <v>574</v>
      </c>
      <c r="B543" s="1" t="s">
        <v>639</v>
      </c>
      <c r="C543" s="1" t="s">
        <v>9</v>
      </c>
      <c r="D543" s="1" t="s">
        <v>94</v>
      </c>
      <c r="E543" s="1" t="s">
        <v>12</v>
      </c>
      <c r="F543" s="3">
        <v>320.06799999999998</v>
      </c>
      <c r="G543" s="3">
        <v>320.06799999999998</v>
      </c>
      <c r="H543" s="1" t="s">
        <v>20</v>
      </c>
      <c r="I543" s="13">
        <v>1</v>
      </c>
      <c r="J543" s="12" t="s">
        <v>1524</v>
      </c>
      <c r="K543" s="1"/>
      <c r="L543" s="12" t="s">
        <v>1523</v>
      </c>
      <c r="M543" s="1"/>
      <c r="N543" s="13">
        <v>42</v>
      </c>
      <c r="O543" s="12" t="s">
        <v>1523</v>
      </c>
      <c r="P543" s="13">
        <f>_xlfn.ISOWEEKNUM(U543)</f>
        <v>50</v>
      </c>
      <c r="Q543" s="1"/>
      <c r="R543" s="1" t="s">
        <v>11</v>
      </c>
      <c r="S543" s="1"/>
      <c r="T543" s="1" t="s">
        <v>113</v>
      </c>
      <c r="U543" s="12">
        <f>T543+(365*1)</f>
        <v>46367</v>
      </c>
      <c r="V543" s="12">
        <f>U543+60</f>
        <v>46427</v>
      </c>
      <c r="W543" s="13">
        <f ca="1">TODAY()-V543</f>
        <v>-385</v>
      </c>
      <c r="X543" s="2" t="s">
        <v>1522</v>
      </c>
    </row>
    <row r="544" spans="1:24" x14ac:dyDescent="0.25">
      <c r="A544" s="1" t="s">
        <v>574</v>
      </c>
      <c r="B544" s="1" t="s">
        <v>639</v>
      </c>
      <c r="C544" s="1" t="s">
        <v>25</v>
      </c>
      <c r="D544" s="1" t="s">
        <v>103</v>
      </c>
      <c r="E544" s="1" t="s">
        <v>12</v>
      </c>
      <c r="F544" s="3">
        <v>320.589</v>
      </c>
      <c r="G544" s="3">
        <v>320.64299999999997</v>
      </c>
      <c r="H544" s="1" t="s">
        <v>20</v>
      </c>
      <c r="I544" s="13">
        <v>1</v>
      </c>
      <c r="J544" s="12" t="s">
        <v>1524</v>
      </c>
      <c r="K544" s="1"/>
      <c r="L544" s="12" t="s">
        <v>1523</v>
      </c>
      <c r="M544" s="1"/>
      <c r="N544" s="13">
        <v>42</v>
      </c>
      <c r="O544" s="12" t="s">
        <v>1523</v>
      </c>
      <c r="P544" s="13">
        <f>_xlfn.ISOWEEKNUM(U544)</f>
        <v>50</v>
      </c>
      <c r="Q544" s="1"/>
      <c r="R544" s="1" t="s">
        <v>11</v>
      </c>
      <c r="S544" s="1" t="s">
        <v>24</v>
      </c>
      <c r="T544" s="1" t="s">
        <v>113</v>
      </c>
      <c r="U544" s="12">
        <f>T544+(365*1)</f>
        <v>46367</v>
      </c>
      <c r="V544" s="12">
        <f>U544+60</f>
        <v>46427</v>
      </c>
      <c r="W544" s="13">
        <f ca="1">TODAY()-V544</f>
        <v>-385</v>
      </c>
      <c r="X544" s="2" t="s">
        <v>1522</v>
      </c>
    </row>
    <row r="545" spans="1:24" x14ac:dyDescent="0.25">
      <c r="A545" s="1" t="s">
        <v>574</v>
      </c>
      <c r="B545" s="1" t="s">
        <v>640</v>
      </c>
      <c r="C545" s="1" t="s">
        <v>96</v>
      </c>
      <c r="D545" s="1" t="s">
        <v>94</v>
      </c>
      <c r="E545" s="1" t="s">
        <v>12</v>
      </c>
      <c r="F545" s="3">
        <v>333.44400000000002</v>
      </c>
      <c r="G545" s="3">
        <v>333.47300000000001</v>
      </c>
      <c r="H545" s="1" t="s">
        <v>20</v>
      </c>
      <c r="I545" s="13">
        <v>1</v>
      </c>
      <c r="J545" s="12" t="s">
        <v>1524</v>
      </c>
      <c r="K545" s="1"/>
      <c r="L545" s="12" t="s">
        <v>1523</v>
      </c>
      <c r="M545" s="1"/>
      <c r="N545" s="13">
        <v>42</v>
      </c>
      <c r="O545" s="12" t="s">
        <v>1523</v>
      </c>
      <c r="P545" s="13">
        <f>_xlfn.ISOWEEKNUM(U545)</f>
        <v>50</v>
      </c>
      <c r="Q545" s="1"/>
      <c r="R545" s="1" t="s">
        <v>11</v>
      </c>
      <c r="S545" s="1" t="s">
        <v>24</v>
      </c>
      <c r="T545" s="1" t="s">
        <v>113</v>
      </c>
      <c r="U545" s="12">
        <f>T545+(365*1)</f>
        <v>46367</v>
      </c>
      <c r="V545" s="12">
        <f>U545+60</f>
        <v>46427</v>
      </c>
      <c r="W545" s="13">
        <f ca="1">TODAY()-V545</f>
        <v>-385</v>
      </c>
      <c r="X545" s="2" t="s">
        <v>1522</v>
      </c>
    </row>
    <row r="546" spans="1:24" x14ac:dyDescent="0.25">
      <c r="A546" s="1" t="s">
        <v>574</v>
      </c>
      <c r="B546" s="1" t="s">
        <v>640</v>
      </c>
      <c r="C546" s="1" t="s">
        <v>28</v>
      </c>
      <c r="D546" s="1" t="s">
        <v>103</v>
      </c>
      <c r="E546" s="1" t="s">
        <v>12</v>
      </c>
      <c r="F546" s="3">
        <v>333.97</v>
      </c>
      <c r="G546" s="3">
        <v>333.99900000000002</v>
      </c>
      <c r="H546" s="1" t="s">
        <v>20</v>
      </c>
      <c r="I546" s="13">
        <v>1</v>
      </c>
      <c r="J546" s="12" t="s">
        <v>1524</v>
      </c>
      <c r="K546" s="1"/>
      <c r="L546" s="12" t="s">
        <v>1523</v>
      </c>
      <c r="M546" s="1"/>
      <c r="N546" s="13">
        <v>42</v>
      </c>
      <c r="O546" s="12" t="s">
        <v>1523</v>
      </c>
      <c r="P546" s="13">
        <f>_xlfn.ISOWEEKNUM(U546)</f>
        <v>50</v>
      </c>
      <c r="Q546" s="1"/>
      <c r="R546" s="1" t="s">
        <v>11</v>
      </c>
      <c r="S546" s="1" t="s">
        <v>18</v>
      </c>
      <c r="T546" s="1" t="s">
        <v>113</v>
      </c>
      <c r="U546" s="12">
        <f>T546+(365*1)</f>
        <v>46367</v>
      </c>
      <c r="V546" s="12">
        <f>U546+60</f>
        <v>46427</v>
      </c>
      <c r="W546" s="13">
        <f ca="1">TODAY()-V546</f>
        <v>-385</v>
      </c>
      <c r="X546" s="2" t="s">
        <v>1522</v>
      </c>
    </row>
    <row r="547" spans="1:24" x14ac:dyDescent="0.25">
      <c r="A547" s="1" t="s">
        <v>574</v>
      </c>
      <c r="B547" s="1" t="s">
        <v>640</v>
      </c>
      <c r="C547" s="1" t="s">
        <v>28</v>
      </c>
      <c r="D547" s="1" t="s">
        <v>274</v>
      </c>
      <c r="E547" s="1" t="s">
        <v>97</v>
      </c>
      <c r="F547" s="3">
        <v>333.65100000000001</v>
      </c>
      <c r="G547" s="3">
        <v>333.68</v>
      </c>
      <c r="H547" s="1" t="s">
        <v>34</v>
      </c>
      <c r="I547" s="13">
        <v>1</v>
      </c>
      <c r="J547" s="12" t="s">
        <v>1524</v>
      </c>
      <c r="K547" s="1"/>
      <c r="L547" s="12" t="s">
        <v>1523</v>
      </c>
      <c r="M547" s="1"/>
      <c r="N547" s="13" t="s">
        <v>1524</v>
      </c>
      <c r="O547" s="12" t="s">
        <v>1523</v>
      </c>
      <c r="P547" s="1"/>
      <c r="Q547" s="1"/>
      <c r="R547" s="1" t="s">
        <v>11</v>
      </c>
      <c r="S547" s="1" t="s">
        <v>18</v>
      </c>
      <c r="T547" s="1" t="s">
        <v>641</v>
      </c>
      <c r="U547" s="12">
        <f>T547+(365*3)</f>
        <v>45940</v>
      </c>
      <c r="V547" s="12">
        <f>U547+60</f>
        <v>46000</v>
      </c>
      <c r="W547" s="13">
        <f ca="1">TODAY()-V547</f>
        <v>42</v>
      </c>
      <c r="X547" s="2" t="s">
        <v>1522</v>
      </c>
    </row>
    <row r="548" spans="1:24" x14ac:dyDescent="0.25">
      <c r="A548" s="1" t="s">
        <v>574</v>
      </c>
      <c r="B548" s="1" t="s">
        <v>638</v>
      </c>
      <c r="C548" s="1" t="s">
        <v>111</v>
      </c>
      <c r="D548" s="1" t="s">
        <v>94</v>
      </c>
      <c r="E548" s="1" t="s">
        <v>12</v>
      </c>
      <c r="F548" s="3">
        <v>305.786</v>
      </c>
      <c r="G548" s="3">
        <v>305.786</v>
      </c>
      <c r="H548" s="1" t="s">
        <v>20</v>
      </c>
      <c r="I548" s="13">
        <v>1</v>
      </c>
      <c r="J548" s="12" t="s">
        <v>1524</v>
      </c>
      <c r="K548" s="1"/>
      <c r="L548" s="12" t="s">
        <v>1523</v>
      </c>
      <c r="M548" s="1"/>
      <c r="N548" s="13">
        <v>42</v>
      </c>
      <c r="O548" s="12" t="s">
        <v>1523</v>
      </c>
      <c r="P548" s="13">
        <f>_xlfn.ISOWEEKNUM(U548)</f>
        <v>50</v>
      </c>
      <c r="Q548" s="1"/>
      <c r="R548" s="1" t="s">
        <v>11</v>
      </c>
      <c r="S548" s="1"/>
      <c r="T548" s="1" t="s">
        <v>113</v>
      </c>
      <c r="U548" s="12">
        <f>T548+(365*1)</f>
        <v>46367</v>
      </c>
      <c r="V548" s="12">
        <f>U548+60</f>
        <v>46427</v>
      </c>
      <c r="W548" s="13">
        <f ca="1">TODAY()-V548</f>
        <v>-385</v>
      </c>
      <c r="X548" s="2" t="s">
        <v>1522</v>
      </c>
    </row>
    <row r="549" spans="1:24" x14ac:dyDescent="0.25">
      <c r="A549" s="1" t="s">
        <v>574</v>
      </c>
      <c r="B549" s="1" t="s">
        <v>638</v>
      </c>
      <c r="C549" s="1" t="s">
        <v>111</v>
      </c>
      <c r="D549" s="1" t="s">
        <v>103</v>
      </c>
      <c r="E549" s="1" t="s">
        <v>12</v>
      </c>
      <c r="F549" s="3">
        <v>306.31400000000002</v>
      </c>
      <c r="G549" s="3">
        <v>306.35899999999998</v>
      </c>
      <c r="H549" s="1" t="s">
        <v>34</v>
      </c>
      <c r="I549" s="13">
        <v>1</v>
      </c>
      <c r="J549" s="12" t="s">
        <v>1524</v>
      </c>
      <c r="K549" s="1"/>
      <c r="L549" s="12" t="s">
        <v>1523</v>
      </c>
      <c r="M549" s="1"/>
      <c r="N549" s="13">
        <v>42</v>
      </c>
      <c r="O549" s="12" t="s">
        <v>1523</v>
      </c>
      <c r="P549" s="13">
        <f>_xlfn.ISOWEEKNUM(U549)</f>
        <v>50</v>
      </c>
      <c r="Q549" s="1"/>
      <c r="R549" s="1" t="s">
        <v>11</v>
      </c>
      <c r="S549" s="1" t="s">
        <v>18</v>
      </c>
      <c r="T549" s="1" t="s">
        <v>113</v>
      </c>
      <c r="U549" s="12">
        <f>T549+(365*1)</f>
        <v>46367</v>
      </c>
      <c r="V549" s="12">
        <f>U549+60</f>
        <v>46427</v>
      </c>
      <c r="W549" s="13">
        <f ca="1">TODAY()-V549</f>
        <v>-385</v>
      </c>
      <c r="X549" s="2" t="s">
        <v>1522</v>
      </c>
    </row>
    <row r="550" spans="1:24" x14ac:dyDescent="0.25">
      <c r="A550" s="1" t="s">
        <v>575</v>
      </c>
      <c r="B550" s="1" t="s">
        <v>653</v>
      </c>
      <c r="C550" s="1" t="s">
        <v>25</v>
      </c>
      <c r="D550" s="1" t="s">
        <v>655</v>
      </c>
      <c r="E550" s="1" t="s">
        <v>12</v>
      </c>
      <c r="F550" s="3">
        <v>139.70699999999999</v>
      </c>
      <c r="G550" s="3">
        <v>139.761</v>
      </c>
      <c r="H550" s="1" t="s">
        <v>126</v>
      </c>
      <c r="I550" s="13">
        <v>1</v>
      </c>
      <c r="J550" s="12" t="s">
        <v>1524</v>
      </c>
      <c r="K550" s="1"/>
      <c r="L550" s="12" t="s">
        <v>1523</v>
      </c>
      <c r="M550" s="1"/>
      <c r="N550" s="13">
        <v>42</v>
      </c>
      <c r="O550" s="12" t="s">
        <v>1523</v>
      </c>
      <c r="P550" s="13">
        <f>_xlfn.ISOWEEKNUM(U550)</f>
        <v>49</v>
      </c>
      <c r="Q550" s="1"/>
      <c r="R550" s="1" t="s">
        <v>11</v>
      </c>
      <c r="S550" s="1" t="s">
        <v>18</v>
      </c>
      <c r="T550" s="1" t="s">
        <v>79</v>
      </c>
      <c r="U550" s="12">
        <f>T550+(365*1)</f>
        <v>46359</v>
      </c>
      <c r="V550" s="12">
        <f>U550+60</f>
        <v>46419</v>
      </c>
      <c r="W550" s="13">
        <f ca="1">TODAY()-V550</f>
        <v>-377</v>
      </c>
      <c r="X550" s="2" t="s">
        <v>1522</v>
      </c>
    </row>
    <row r="551" spans="1:24" x14ac:dyDescent="0.25">
      <c r="A551" s="1" t="s">
        <v>575</v>
      </c>
      <c r="B551" s="1" t="s">
        <v>653</v>
      </c>
      <c r="C551" s="1" t="s">
        <v>28</v>
      </c>
      <c r="D551" s="1" t="s">
        <v>656</v>
      </c>
      <c r="E551" s="1" t="s">
        <v>97</v>
      </c>
      <c r="F551" s="3">
        <v>139.78200000000001</v>
      </c>
      <c r="G551" s="3">
        <v>139.81100000000001</v>
      </c>
      <c r="H551" s="1" t="s">
        <v>126</v>
      </c>
      <c r="I551" s="13">
        <v>1</v>
      </c>
      <c r="J551" s="12" t="s">
        <v>1524</v>
      </c>
      <c r="K551" s="1"/>
      <c r="L551" s="12" t="s">
        <v>1523</v>
      </c>
      <c r="M551" s="1"/>
      <c r="N551" s="13" t="s">
        <v>1524</v>
      </c>
      <c r="O551" s="12" t="s">
        <v>1523</v>
      </c>
      <c r="P551" s="1"/>
      <c r="Q551" s="1"/>
      <c r="R551" s="1" t="s">
        <v>11</v>
      </c>
      <c r="S551" s="1" t="s">
        <v>18</v>
      </c>
      <c r="T551" s="1" t="s">
        <v>652</v>
      </c>
      <c r="U551" s="12">
        <f>T551+(365*3)</f>
        <v>45943</v>
      </c>
      <c r="V551" s="12">
        <f>U551+60</f>
        <v>46003</v>
      </c>
      <c r="W551" s="13">
        <f ca="1">TODAY()-V551</f>
        <v>39</v>
      </c>
      <c r="X551" s="2" t="s">
        <v>1522</v>
      </c>
    </row>
    <row r="552" spans="1:24" x14ac:dyDescent="0.25">
      <c r="A552" s="1" t="s">
        <v>575</v>
      </c>
      <c r="B552" s="1" t="s">
        <v>653</v>
      </c>
      <c r="C552" s="1" t="s">
        <v>28</v>
      </c>
      <c r="D552" s="1" t="s">
        <v>658</v>
      </c>
      <c r="E552" s="1" t="s">
        <v>97</v>
      </c>
      <c r="F552" s="3">
        <v>140.667</v>
      </c>
      <c r="G552" s="3">
        <v>140.667</v>
      </c>
      <c r="H552" s="1" t="s">
        <v>126</v>
      </c>
      <c r="I552" s="13">
        <v>1</v>
      </c>
      <c r="J552" s="12" t="s">
        <v>1524</v>
      </c>
      <c r="K552" s="1"/>
      <c r="L552" s="12" t="s">
        <v>1523</v>
      </c>
      <c r="M552" s="1"/>
      <c r="N552" s="13" t="s">
        <v>1524</v>
      </c>
      <c r="O552" s="12" t="s">
        <v>1523</v>
      </c>
      <c r="P552" s="1"/>
      <c r="Q552" s="1"/>
      <c r="R552" s="1" t="s">
        <v>11</v>
      </c>
      <c r="S552" s="1"/>
      <c r="T552" s="1" t="s">
        <v>652</v>
      </c>
      <c r="U552" s="12">
        <f>T552+(365*3)</f>
        <v>45943</v>
      </c>
      <c r="V552" s="12">
        <f>U552+60</f>
        <v>46003</v>
      </c>
      <c r="W552" s="13">
        <f ca="1">TODAY()-V552</f>
        <v>39</v>
      </c>
      <c r="X552" s="2" t="s">
        <v>1522</v>
      </c>
    </row>
    <row r="553" spans="1:24" x14ac:dyDescent="0.25">
      <c r="A553" s="1" t="s">
        <v>575</v>
      </c>
      <c r="B553" s="1" t="s">
        <v>653</v>
      </c>
      <c r="C553" s="1" t="s">
        <v>25</v>
      </c>
      <c r="D553" s="1" t="s">
        <v>659</v>
      </c>
      <c r="E553" s="1" t="s">
        <v>12</v>
      </c>
      <c r="F553" s="3">
        <v>140.709</v>
      </c>
      <c r="G553" s="3">
        <v>140.76300000000001</v>
      </c>
      <c r="H553" s="1" t="s">
        <v>63</v>
      </c>
      <c r="I553" s="13">
        <v>1</v>
      </c>
      <c r="J553" s="12" t="s">
        <v>1524</v>
      </c>
      <c r="K553" s="1"/>
      <c r="L553" s="12" t="s">
        <v>1523</v>
      </c>
      <c r="M553" s="1"/>
      <c r="N553" s="13">
        <v>42</v>
      </c>
      <c r="O553" s="12" t="s">
        <v>1523</v>
      </c>
      <c r="P553" s="13">
        <f>_xlfn.ISOWEEKNUM(U553)</f>
        <v>49</v>
      </c>
      <c r="Q553" s="1"/>
      <c r="R553" s="1" t="s">
        <v>11</v>
      </c>
      <c r="S553" s="1" t="s">
        <v>18</v>
      </c>
      <c r="T553" s="1" t="s">
        <v>79</v>
      </c>
      <c r="U553" s="12">
        <f>T553+(365*1)</f>
        <v>46359</v>
      </c>
      <c r="V553" s="12">
        <f>U553+60</f>
        <v>46419</v>
      </c>
      <c r="W553" s="13">
        <f ca="1">TODAY()-V553</f>
        <v>-377</v>
      </c>
      <c r="X553" s="2" t="s">
        <v>1522</v>
      </c>
    </row>
    <row r="554" spans="1:24" x14ac:dyDescent="0.25">
      <c r="A554" s="1" t="s">
        <v>575</v>
      </c>
      <c r="B554" s="1" t="s">
        <v>653</v>
      </c>
      <c r="C554" s="1" t="s">
        <v>96</v>
      </c>
      <c r="D554" s="1" t="s">
        <v>654</v>
      </c>
      <c r="E554" s="1" t="s">
        <v>51</v>
      </c>
      <c r="F554" s="3">
        <v>139.67099999999999</v>
      </c>
      <c r="G554" s="3">
        <v>139.67099999999999</v>
      </c>
      <c r="H554" s="1" t="s">
        <v>516</v>
      </c>
      <c r="I554" s="13">
        <v>1</v>
      </c>
      <c r="J554" s="12" t="s">
        <v>1524</v>
      </c>
      <c r="K554" s="1"/>
      <c r="L554" s="12" t="s">
        <v>1523</v>
      </c>
      <c r="M554" s="1"/>
      <c r="N554" s="13" t="s">
        <v>1524</v>
      </c>
      <c r="O554" s="12" t="s">
        <v>1523</v>
      </c>
      <c r="P554" s="1"/>
      <c r="Q554" s="1"/>
      <c r="R554" s="1" t="s">
        <v>11</v>
      </c>
      <c r="S554" s="1"/>
      <c r="T554" s="1" t="s">
        <v>652</v>
      </c>
      <c r="U554" s="12">
        <f>T554+(365*4)</f>
        <v>46308</v>
      </c>
      <c r="V554" s="12">
        <f>U554+60</f>
        <v>46368</v>
      </c>
      <c r="W554" s="13">
        <f ca="1">TODAY()-V554</f>
        <v>-326</v>
      </c>
      <c r="X554" s="2" t="s">
        <v>1522</v>
      </c>
    </row>
    <row r="555" spans="1:24" x14ac:dyDescent="0.25">
      <c r="A555" s="1" t="s">
        <v>575</v>
      </c>
      <c r="B555" s="1" t="s">
        <v>653</v>
      </c>
      <c r="C555" s="1" t="s">
        <v>28</v>
      </c>
      <c r="D555" s="1" t="s">
        <v>657</v>
      </c>
      <c r="E555" s="1" t="s">
        <v>97</v>
      </c>
      <c r="F555" s="3">
        <v>139.86199999999999</v>
      </c>
      <c r="G555" s="3">
        <v>139.89099999999999</v>
      </c>
      <c r="H555" s="1" t="s">
        <v>126</v>
      </c>
      <c r="I555" s="13">
        <v>1</v>
      </c>
      <c r="J555" s="12" t="s">
        <v>1524</v>
      </c>
      <c r="K555" s="1"/>
      <c r="L555" s="12" t="s">
        <v>1523</v>
      </c>
      <c r="M555" s="1"/>
      <c r="N555" s="13" t="s">
        <v>1524</v>
      </c>
      <c r="O555" s="12" t="s">
        <v>1523</v>
      </c>
      <c r="P555" s="1"/>
      <c r="Q555" s="1"/>
      <c r="R555" s="1" t="s">
        <v>11</v>
      </c>
      <c r="S555" s="1" t="s">
        <v>18</v>
      </c>
      <c r="T555" s="1" t="s">
        <v>652</v>
      </c>
      <c r="U555" s="12">
        <f>T555+(365*3)</f>
        <v>45943</v>
      </c>
      <c r="V555" s="12">
        <f>U555+60</f>
        <v>46003</v>
      </c>
      <c r="W555" s="13">
        <f ca="1">TODAY()-V555</f>
        <v>39</v>
      </c>
      <c r="X555" s="2" t="s">
        <v>1522</v>
      </c>
    </row>
    <row r="556" spans="1:24" x14ac:dyDescent="0.25">
      <c r="A556" s="1" t="s">
        <v>575</v>
      </c>
      <c r="B556" s="1" t="s">
        <v>651</v>
      </c>
      <c r="C556" s="1" t="s">
        <v>111</v>
      </c>
      <c r="D556" s="1" t="s">
        <v>78</v>
      </c>
      <c r="E556" s="1" t="s">
        <v>12</v>
      </c>
      <c r="F556" s="3">
        <v>27.125</v>
      </c>
      <c r="G556" s="3">
        <v>27.125</v>
      </c>
      <c r="H556" s="1" t="s">
        <v>34</v>
      </c>
      <c r="I556" s="13">
        <v>1</v>
      </c>
      <c r="J556" s="12" t="s">
        <v>1524</v>
      </c>
      <c r="K556" s="1"/>
      <c r="L556" s="12" t="s">
        <v>1523</v>
      </c>
      <c r="M556" s="1"/>
      <c r="N556" s="13">
        <v>42</v>
      </c>
      <c r="O556" s="12" t="s">
        <v>1523</v>
      </c>
      <c r="P556" s="13">
        <f>_xlfn.ISOWEEKNUM(U556)</f>
        <v>49</v>
      </c>
      <c r="Q556" s="1"/>
      <c r="R556" s="1" t="s">
        <v>11</v>
      </c>
      <c r="S556" s="1"/>
      <c r="T556" s="1" t="s">
        <v>348</v>
      </c>
      <c r="U556" s="12">
        <f>T556+(365*1)</f>
        <v>46360</v>
      </c>
      <c r="V556" s="12">
        <f>U556+60</f>
        <v>46420</v>
      </c>
      <c r="W556" s="13">
        <f ca="1">TODAY()-V556</f>
        <v>-378</v>
      </c>
      <c r="X556" s="2" t="s">
        <v>1522</v>
      </c>
    </row>
    <row r="557" spans="1:24" x14ac:dyDescent="0.25">
      <c r="A557" s="1" t="s">
        <v>575</v>
      </c>
      <c r="B557" s="1" t="s">
        <v>651</v>
      </c>
      <c r="C557" s="1" t="s">
        <v>111</v>
      </c>
      <c r="D557" s="1" t="s">
        <v>81</v>
      </c>
      <c r="E557" s="1" t="s">
        <v>12</v>
      </c>
      <c r="F557" s="3">
        <v>137.75299999999999</v>
      </c>
      <c r="G557" s="3">
        <v>137.798</v>
      </c>
      <c r="H557" s="1" t="s">
        <v>20</v>
      </c>
      <c r="I557" s="13">
        <v>1</v>
      </c>
      <c r="J557" s="12" t="s">
        <v>1524</v>
      </c>
      <c r="K557" s="1"/>
      <c r="L557" s="12" t="s">
        <v>1523</v>
      </c>
      <c r="M557" s="1"/>
      <c r="N557" s="13">
        <v>42</v>
      </c>
      <c r="O557" s="12" t="s">
        <v>1523</v>
      </c>
      <c r="P557" s="13">
        <f>_xlfn.ISOWEEKNUM(U557)</f>
        <v>49</v>
      </c>
      <c r="Q557" s="1"/>
      <c r="R557" s="1" t="s">
        <v>11</v>
      </c>
      <c r="S557" s="1" t="s">
        <v>18</v>
      </c>
      <c r="T557" s="1" t="s">
        <v>348</v>
      </c>
      <c r="U557" s="12">
        <f>T557+(365*1)</f>
        <v>46360</v>
      </c>
      <c r="V557" s="12">
        <f>U557+60</f>
        <v>46420</v>
      </c>
      <c r="W557" s="13">
        <f ca="1">TODAY()-V557</f>
        <v>-378</v>
      </c>
      <c r="X557" s="2" t="s">
        <v>1522</v>
      </c>
    </row>
    <row r="558" spans="1:24" x14ac:dyDescent="0.25">
      <c r="A558" s="1" t="s">
        <v>575</v>
      </c>
      <c r="B558" s="1" t="s">
        <v>651</v>
      </c>
      <c r="C558" s="1" t="s">
        <v>96</v>
      </c>
      <c r="D558" s="1" t="s">
        <v>442</v>
      </c>
      <c r="E558" s="1" t="s">
        <v>51</v>
      </c>
      <c r="F558" s="3">
        <v>137.209</v>
      </c>
      <c r="G558" s="3">
        <v>137.209</v>
      </c>
      <c r="H558" s="1" t="s">
        <v>107</v>
      </c>
      <c r="I558" s="13">
        <v>1</v>
      </c>
      <c r="J558" s="12" t="s">
        <v>1524</v>
      </c>
      <c r="K558" s="1"/>
      <c r="L558" s="12" t="s">
        <v>1523</v>
      </c>
      <c r="M558" s="1"/>
      <c r="N558" s="13" t="s">
        <v>1524</v>
      </c>
      <c r="O558" s="12" t="s">
        <v>1523</v>
      </c>
      <c r="P558" s="1"/>
      <c r="Q558" s="1"/>
      <c r="R558" s="1" t="s">
        <v>11</v>
      </c>
      <c r="S558" s="1"/>
      <c r="T558" s="1" t="s">
        <v>652</v>
      </c>
      <c r="U558" s="12">
        <f>T558+(365*4)</f>
        <v>46308</v>
      </c>
      <c r="V558" s="12">
        <f>U558+60</f>
        <v>46368</v>
      </c>
      <c r="W558" s="13">
        <f ca="1">TODAY()-V558</f>
        <v>-326</v>
      </c>
      <c r="X558" s="2" t="s">
        <v>1522</v>
      </c>
    </row>
    <row r="559" spans="1:24" x14ac:dyDescent="0.25">
      <c r="A559" s="1" t="s">
        <v>575</v>
      </c>
      <c r="B559" s="1" t="s">
        <v>651</v>
      </c>
      <c r="C559" s="1" t="s">
        <v>28</v>
      </c>
      <c r="D559" s="1" t="s">
        <v>424</v>
      </c>
      <c r="E559" s="1" t="s">
        <v>12</v>
      </c>
      <c r="F559" s="3">
        <v>27.29</v>
      </c>
      <c r="G559" s="3">
        <v>137.40299999999999</v>
      </c>
      <c r="H559" s="1" t="s">
        <v>34</v>
      </c>
      <c r="I559" s="13">
        <v>1</v>
      </c>
      <c r="J559" s="12" t="s">
        <v>1524</v>
      </c>
      <c r="K559" s="1"/>
      <c r="L559" s="12" t="s">
        <v>1523</v>
      </c>
      <c r="M559" s="1"/>
      <c r="N559" s="13">
        <v>42</v>
      </c>
      <c r="O559" s="12" t="s">
        <v>1523</v>
      </c>
      <c r="P559" s="13">
        <f>_xlfn.ISOWEEKNUM(U559)</f>
        <v>49</v>
      </c>
      <c r="Q559" s="1"/>
      <c r="R559" s="1" t="s">
        <v>11</v>
      </c>
      <c r="S559" s="1" t="s">
        <v>18</v>
      </c>
      <c r="T559" s="1" t="s">
        <v>348</v>
      </c>
      <c r="U559" s="12">
        <f>T559+(365*1)</f>
        <v>46360</v>
      </c>
      <c r="V559" s="12">
        <f>U559+60</f>
        <v>46420</v>
      </c>
      <c r="W559" s="13">
        <f ca="1">TODAY()-V559</f>
        <v>-378</v>
      </c>
      <c r="X559" s="2" t="s">
        <v>1522</v>
      </c>
    </row>
    <row r="560" spans="1:24" x14ac:dyDescent="0.25">
      <c r="A560" s="1" t="s">
        <v>575</v>
      </c>
      <c r="B560" s="1" t="s">
        <v>660</v>
      </c>
      <c r="C560" s="1" t="s">
        <v>240</v>
      </c>
      <c r="D560" s="1" t="s">
        <v>94</v>
      </c>
      <c r="E560" s="1" t="s">
        <v>12</v>
      </c>
      <c r="F560" s="3">
        <v>150.483</v>
      </c>
      <c r="G560" s="3">
        <v>150.483</v>
      </c>
      <c r="H560" s="1" t="s">
        <v>34</v>
      </c>
      <c r="I560" s="13">
        <v>1</v>
      </c>
      <c r="J560" s="12" t="s">
        <v>1524</v>
      </c>
      <c r="K560" s="1"/>
      <c r="L560" s="12" t="s">
        <v>1523</v>
      </c>
      <c r="M560" s="1"/>
      <c r="N560" s="13">
        <v>42</v>
      </c>
      <c r="O560" s="12" t="s">
        <v>1523</v>
      </c>
      <c r="P560" s="13">
        <f>_xlfn.ISOWEEKNUM(U560)</f>
        <v>49</v>
      </c>
      <c r="Q560" s="1"/>
      <c r="R560" s="1" t="s">
        <v>11</v>
      </c>
      <c r="S560" s="1"/>
      <c r="T560" s="1" t="s">
        <v>79</v>
      </c>
      <c r="U560" s="12">
        <f>T560+(365*1)</f>
        <v>46359</v>
      </c>
      <c r="V560" s="12">
        <f>U560+60</f>
        <v>46419</v>
      </c>
      <c r="W560" s="13">
        <f ca="1">TODAY()-V560</f>
        <v>-377</v>
      </c>
      <c r="X560" s="2" t="s">
        <v>1522</v>
      </c>
    </row>
    <row r="561" spans="1:24" x14ac:dyDescent="0.25">
      <c r="A561" s="1" t="s">
        <v>575</v>
      </c>
      <c r="B561" s="1" t="s">
        <v>660</v>
      </c>
      <c r="C561" s="1" t="s">
        <v>240</v>
      </c>
      <c r="D561" s="1" t="s">
        <v>103</v>
      </c>
      <c r="E561" s="1" t="s">
        <v>12</v>
      </c>
      <c r="F561" s="3">
        <v>151.38499999999999</v>
      </c>
      <c r="G561" s="3">
        <v>151.43899999999999</v>
      </c>
      <c r="H561" s="1" t="s">
        <v>34</v>
      </c>
      <c r="I561" s="13">
        <v>1</v>
      </c>
      <c r="J561" s="12" t="s">
        <v>1524</v>
      </c>
      <c r="K561" s="1"/>
      <c r="L561" s="12" t="s">
        <v>1523</v>
      </c>
      <c r="M561" s="1"/>
      <c r="N561" s="13">
        <v>42</v>
      </c>
      <c r="O561" s="12" t="s">
        <v>1523</v>
      </c>
      <c r="P561" s="13">
        <f>_xlfn.ISOWEEKNUM(U561)</f>
        <v>49</v>
      </c>
      <c r="Q561" s="1"/>
      <c r="R561" s="1" t="s">
        <v>11</v>
      </c>
      <c r="S561" s="1" t="s">
        <v>18</v>
      </c>
      <c r="T561" s="1" t="s">
        <v>79</v>
      </c>
      <c r="U561" s="12">
        <f>T561+(365*1)</f>
        <v>46359</v>
      </c>
      <c r="V561" s="12">
        <f>U561+60</f>
        <v>46419</v>
      </c>
      <c r="W561" s="13">
        <f ca="1">TODAY()-V561</f>
        <v>-377</v>
      </c>
      <c r="X561" s="2" t="s">
        <v>1522</v>
      </c>
    </row>
    <row r="562" spans="1:24" x14ac:dyDescent="0.25">
      <c r="A562" s="1" t="s">
        <v>575</v>
      </c>
      <c r="B562" s="1" t="s">
        <v>650</v>
      </c>
      <c r="C562" s="1" t="s">
        <v>25</v>
      </c>
      <c r="D562" s="1" t="s">
        <v>94</v>
      </c>
      <c r="E562" s="1" t="s">
        <v>12</v>
      </c>
      <c r="F562" s="3">
        <v>16.079000000000001</v>
      </c>
      <c r="G562" s="3">
        <v>16.132999999999999</v>
      </c>
      <c r="H562" s="1" t="s">
        <v>20</v>
      </c>
      <c r="I562" s="13">
        <v>1</v>
      </c>
      <c r="J562" s="12" t="s">
        <v>1524</v>
      </c>
      <c r="K562" s="1"/>
      <c r="L562" s="12" t="s">
        <v>1523</v>
      </c>
      <c r="M562" s="1"/>
      <c r="N562" s="13">
        <v>42</v>
      </c>
      <c r="O562" s="12" t="s">
        <v>1523</v>
      </c>
      <c r="P562" s="13">
        <f>_xlfn.ISOWEEKNUM(U562)</f>
        <v>49</v>
      </c>
      <c r="Q562" s="1"/>
      <c r="R562" s="1" t="s">
        <v>11</v>
      </c>
      <c r="S562" s="1" t="s">
        <v>24</v>
      </c>
      <c r="T562" s="1" t="s">
        <v>348</v>
      </c>
      <c r="U562" s="12">
        <f>T562+(365*1)</f>
        <v>46360</v>
      </c>
      <c r="V562" s="12">
        <f>U562+60</f>
        <v>46420</v>
      </c>
      <c r="W562" s="13">
        <f ca="1">TODAY()-V562</f>
        <v>-378</v>
      </c>
      <c r="X562" s="2" t="s">
        <v>1522</v>
      </c>
    </row>
    <row r="563" spans="1:24" x14ac:dyDescent="0.25">
      <c r="A563" s="1" t="s">
        <v>575</v>
      </c>
      <c r="B563" s="1" t="s">
        <v>650</v>
      </c>
      <c r="C563" s="1" t="s">
        <v>25</v>
      </c>
      <c r="D563" s="1" t="s">
        <v>103</v>
      </c>
      <c r="E563" s="1" t="s">
        <v>12</v>
      </c>
      <c r="F563" s="3">
        <v>16.556000000000001</v>
      </c>
      <c r="G563" s="3">
        <v>16.61</v>
      </c>
      <c r="H563" s="1" t="s">
        <v>20</v>
      </c>
      <c r="I563" s="13">
        <v>1</v>
      </c>
      <c r="J563" s="12" t="s">
        <v>1524</v>
      </c>
      <c r="K563" s="1"/>
      <c r="L563" s="12" t="s">
        <v>1523</v>
      </c>
      <c r="M563" s="1"/>
      <c r="N563" s="13">
        <v>42</v>
      </c>
      <c r="O563" s="12" t="s">
        <v>1523</v>
      </c>
      <c r="P563" s="13">
        <f>_xlfn.ISOWEEKNUM(U563)</f>
        <v>49</v>
      </c>
      <c r="Q563" s="1"/>
      <c r="R563" s="1" t="s">
        <v>11</v>
      </c>
      <c r="S563" s="1" t="s">
        <v>18</v>
      </c>
      <c r="T563" s="1" t="s">
        <v>348</v>
      </c>
      <c r="U563" s="12">
        <f>T563+(365*1)</f>
        <v>46360</v>
      </c>
      <c r="V563" s="12">
        <f>U563+60</f>
        <v>46420</v>
      </c>
      <c r="W563" s="13">
        <f ca="1">TODAY()-V563</f>
        <v>-378</v>
      </c>
      <c r="X563" s="2" t="s">
        <v>1522</v>
      </c>
    </row>
    <row r="564" spans="1:24" x14ac:dyDescent="0.25">
      <c r="A564" s="1" t="s">
        <v>661</v>
      </c>
      <c r="B564" s="1" t="s">
        <v>690</v>
      </c>
      <c r="C564" s="1" t="s">
        <v>96</v>
      </c>
      <c r="D564" s="1" t="s">
        <v>693</v>
      </c>
      <c r="E564" s="1" t="s">
        <v>97</v>
      </c>
      <c r="F564" s="3">
        <v>166.93600000000001</v>
      </c>
      <c r="G564" s="3">
        <v>166.93600000000001</v>
      </c>
      <c r="H564" s="1" t="s">
        <v>95</v>
      </c>
      <c r="I564" s="13">
        <v>1</v>
      </c>
      <c r="J564" s="12" t="s">
        <v>1524</v>
      </c>
      <c r="K564" s="1"/>
      <c r="L564" s="12" t="s">
        <v>1523</v>
      </c>
      <c r="M564" s="1"/>
      <c r="N564" s="13" t="s">
        <v>1524</v>
      </c>
      <c r="O564" s="12" t="s">
        <v>1523</v>
      </c>
      <c r="P564" s="1"/>
      <c r="Q564" s="1"/>
      <c r="R564" s="1" t="s">
        <v>11</v>
      </c>
      <c r="S564" s="1"/>
      <c r="T564" s="1" t="s">
        <v>664</v>
      </c>
      <c r="U564" s="12">
        <f>T564+(365*3)</f>
        <v>46125</v>
      </c>
      <c r="V564" s="12">
        <f>U564+60</f>
        <v>46185</v>
      </c>
      <c r="W564" s="13">
        <f ca="1">TODAY()-V564</f>
        <v>-143</v>
      </c>
      <c r="X564" s="2" t="s">
        <v>1522</v>
      </c>
    </row>
    <row r="565" spans="1:24" x14ac:dyDescent="0.25">
      <c r="A565" s="1" t="s">
        <v>661</v>
      </c>
      <c r="B565" s="1" t="s">
        <v>690</v>
      </c>
      <c r="C565" s="1" t="s">
        <v>96</v>
      </c>
      <c r="D565" s="1" t="s">
        <v>692</v>
      </c>
      <c r="E565" s="1" t="s">
        <v>97</v>
      </c>
      <c r="F565" s="3">
        <v>166.81100000000001</v>
      </c>
      <c r="G565" s="3">
        <v>166.84</v>
      </c>
      <c r="H565" s="1" t="s">
        <v>10</v>
      </c>
      <c r="I565" s="13">
        <v>1</v>
      </c>
      <c r="J565" s="12" t="s">
        <v>1524</v>
      </c>
      <c r="K565" s="1"/>
      <c r="L565" s="12" t="s">
        <v>1523</v>
      </c>
      <c r="M565" s="1"/>
      <c r="N565" s="13" t="s">
        <v>1524</v>
      </c>
      <c r="O565" s="12" t="s">
        <v>1523</v>
      </c>
      <c r="P565" s="1"/>
      <c r="Q565" s="1"/>
      <c r="R565" s="1" t="s">
        <v>11</v>
      </c>
      <c r="S565" s="1" t="s">
        <v>18</v>
      </c>
      <c r="T565" s="1" t="s">
        <v>664</v>
      </c>
      <c r="U565" s="12">
        <f>T565+(365*3)</f>
        <v>46125</v>
      </c>
      <c r="V565" s="12">
        <f>U565+60</f>
        <v>46185</v>
      </c>
      <c r="W565" s="13">
        <f ca="1">TODAY()-V565</f>
        <v>-143</v>
      </c>
      <c r="X565" s="2" t="s">
        <v>1522</v>
      </c>
    </row>
    <row r="566" spans="1:24" x14ac:dyDescent="0.25">
      <c r="A566" s="1" t="s">
        <v>661</v>
      </c>
      <c r="B566" s="1" t="s">
        <v>690</v>
      </c>
      <c r="C566" s="1" t="s">
        <v>96</v>
      </c>
      <c r="D566" s="1" t="s">
        <v>694</v>
      </c>
      <c r="E566" s="1" t="s">
        <v>97</v>
      </c>
      <c r="F566" s="3">
        <v>167.07</v>
      </c>
      <c r="G566" s="3">
        <v>167.09899999999999</v>
      </c>
      <c r="H566" s="1" t="s">
        <v>10</v>
      </c>
      <c r="I566" s="13">
        <v>1</v>
      </c>
      <c r="J566" s="12" t="s">
        <v>1524</v>
      </c>
      <c r="K566" s="1"/>
      <c r="L566" s="12" t="s">
        <v>1523</v>
      </c>
      <c r="M566" s="1"/>
      <c r="N566" s="13" t="s">
        <v>1524</v>
      </c>
      <c r="O566" s="12" t="s">
        <v>1523</v>
      </c>
      <c r="P566" s="1"/>
      <c r="Q566" s="1"/>
      <c r="R566" s="1" t="s">
        <v>11</v>
      </c>
      <c r="S566" s="1" t="s">
        <v>24</v>
      </c>
      <c r="T566" s="1" t="s">
        <v>664</v>
      </c>
      <c r="U566" s="12">
        <f>T566+(365*3)</f>
        <v>46125</v>
      </c>
      <c r="V566" s="12">
        <f>U566+60</f>
        <v>46185</v>
      </c>
      <c r="W566" s="13">
        <f ca="1">TODAY()-V566</f>
        <v>-143</v>
      </c>
      <c r="X566" s="2" t="s">
        <v>1522</v>
      </c>
    </row>
    <row r="567" spans="1:24" x14ac:dyDescent="0.25">
      <c r="A567" s="1" t="s">
        <v>661</v>
      </c>
      <c r="B567" s="1" t="s">
        <v>662</v>
      </c>
      <c r="C567" s="1" t="s">
        <v>158</v>
      </c>
      <c r="D567" s="1" t="s">
        <v>126</v>
      </c>
      <c r="E567" s="1" t="s">
        <v>51</v>
      </c>
      <c r="F567" s="3">
        <v>164.78899999999999</v>
      </c>
      <c r="G567" s="3">
        <v>164.81800000000001</v>
      </c>
      <c r="H567" s="1" t="s">
        <v>677</v>
      </c>
      <c r="I567" s="13">
        <v>1</v>
      </c>
      <c r="J567" s="12" t="s">
        <v>1524</v>
      </c>
      <c r="K567" s="1"/>
      <c r="L567" s="12" t="s">
        <v>1523</v>
      </c>
      <c r="M567" s="1"/>
      <c r="N567" s="13" t="s">
        <v>1524</v>
      </c>
      <c r="O567" s="12" t="s">
        <v>1523</v>
      </c>
      <c r="P567" s="1"/>
      <c r="Q567" s="1"/>
      <c r="R567" s="1" t="s">
        <v>11</v>
      </c>
      <c r="S567" s="1" t="s">
        <v>18</v>
      </c>
      <c r="T567" s="1" t="s">
        <v>666</v>
      </c>
      <c r="U567" s="12">
        <f>T567+(365*4)</f>
        <v>42701</v>
      </c>
      <c r="V567" s="12">
        <f>U567+60</f>
        <v>42761</v>
      </c>
      <c r="W567" s="13">
        <f ca="1">TODAY()-V567</f>
        <v>3281</v>
      </c>
      <c r="X567" s="2" t="s">
        <v>1522</v>
      </c>
    </row>
    <row r="568" spans="1:24" x14ac:dyDescent="0.25">
      <c r="A568" s="1" t="s">
        <v>661</v>
      </c>
      <c r="B568" s="1" t="s">
        <v>662</v>
      </c>
      <c r="C568" s="1" t="s">
        <v>106</v>
      </c>
      <c r="D568" s="1" t="s">
        <v>204</v>
      </c>
      <c r="E568" s="1" t="s">
        <v>51</v>
      </c>
      <c r="F568" s="3">
        <v>164.70099999999999</v>
      </c>
      <c r="G568" s="3">
        <v>164.70099999999999</v>
      </c>
      <c r="H568" s="1" t="s">
        <v>37</v>
      </c>
      <c r="I568" s="13">
        <v>1</v>
      </c>
      <c r="J568" s="12" t="s">
        <v>1524</v>
      </c>
      <c r="K568" s="1"/>
      <c r="L568" s="12" t="s">
        <v>1523</v>
      </c>
      <c r="M568" s="1"/>
      <c r="N568" s="13" t="s">
        <v>1524</v>
      </c>
      <c r="O568" s="12" t="s">
        <v>1523</v>
      </c>
      <c r="P568" s="1"/>
      <c r="Q568" s="1"/>
      <c r="R568" s="1" t="s">
        <v>11</v>
      </c>
      <c r="S568" s="1"/>
      <c r="T568" s="1" t="s">
        <v>666</v>
      </c>
      <c r="U568" s="12">
        <f>T568+(365*4)</f>
        <v>42701</v>
      </c>
      <c r="V568" s="12">
        <f>U568+60</f>
        <v>42761</v>
      </c>
      <c r="W568" s="13">
        <f ca="1">TODAY()-V568</f>
        <v>3281</v>
      </c>
      <c r="X568" s="2" t="s">
        <v>1522</v>
      </c>
    </row>
    <row r="569" spans="1:24" x14ac:dyDescent="0.25">
      <c r="A569" s="1" t="s">
        <v>661</v>
      </c>
      <c r="B569" s="1" t="s">
        <v>662</v>
      </c>
      <c r="C569" s="1" t="s">
        <v>106</v>
      </c>
      <c r="D569" s="1" t="s">
        <v>220</v>
      </c>
      <c r="E569" s="1" t="s">
        <v>51</v>
      </c>
      <c r="F569" s="3">
        <v>164.73</v>
      </c>
      <c r="G569" s="3">
        <v>164.73</v>
      </c>
      <c r="H569" s="1" t="s">
        <v>218</v>
      </c>
      <c r="I569" s="13">
        <v>1</v>
      </c>
      <c r="J569" s="12" t="s">
        <v>1524</v>
      </c>
      <c r="K569" s="1"/>
      <c r="L569" s="12" t="s">
        <v>1523</v>
      </c>
      <c r="M569" s="1"/>
      <c r="N569" s="13" t="s">
        <v>1524</v>
      </c>
      <c r="O569" s="12" t="s">
        <v>1523</v>
      </c>
      <c r="P569" s="1"/>
      <c r="Q569" s="1"/>
      <c r="R569" s="1" t="s">
        <v>11</v>
      </c>
      <c r="S569" s="1"/>
      <c r="T569" s="1" t="s">
        <v>666</v>
      </c>
      <c r="U569" s="12">
        <f>T569+(365*4)</f>
        <v>42701</v>
      </c>
      <c r="V569" s="12">
        <f>U569+60</f>
        <v>42761</v>
      </c>
      <c r="W569" s="13">
        <f ca="1">TODAY()-V569</f>
        <v>3281</v>
      </c>
      <c r="X569" s="2" t="s">
        <v>1522</v>
      </c>
    </row>
    <row r="570" spans="1:24" x14ac:dyDescent="0.25">
      <c r="A570" s="1" t="s">
        <v>661</v>
      </c>
      <c r="B570" s="1" t="s">
        <v>662</v>
      </c>
      <c r="C570" s="1" t="s">
        <v>678</v>
      </c>
      <c r="D570" s="1" t="s">
        <v>94</v>
      </c>
      <c r="E570" s="1" t="s">
        <v>51</v>
      </c>
      <c r="F570" s="3">
        <v>164.79900000000001</v>
      </c>
      <c r="G570" s="3">
        <v>164.79900000000001</v>
      </c>
      <c r="H570" s="1" t="s">
        <v>163</v>
      </c>
      <c r="I570" s="13">
        <v>1</v>
      </c>
      <c r="J570" s="12" t="s">
        <v>1524</v>
      </c>
      <c r="K570" s="1"/>
      <c r="L570" s="12" t="s">
        <v>1523</v>
      </c>
      <c r="M570" s="1"/>
      <c r="N570" s="13" t="s">
        <v>1524</v>
      </c>
      <c r="O570" s="12" t="s">
        <v>1523</v>
      </c>
      <c r="P570" s="1"/>
      <c r="Q570" s="1"/>
      <c r="R570" s="1" t="s">
        <v>11</v>
      </c>
      <c r="S570" s="1"/>
      <c r="T570" s="1" t="s">
        <v>670</v>
      </c>
      <c r="U570" s="12">
        <f>T570+(365*4)</f>
        <v>44446</v>
      </c>
      <c r="V570" s="12">
        <f>U570+60</f>
        <v>44506</v>
      </c>
      <c r="W570" s="13">
        <f ca="1">TODAY()-V570</f>
        <v>1536</v>
      </c>
      <c r="X570" s="2" t="s">
        <v>1522</v>
      </c>
    </row>
    <row r="571" spans="1:24" x14ac:dyDescent="0.25">
      <c r="A571" s="1" t="s">
        <v>661</v>
      </c>
      <c r="B571" s="1" t="s">
        <v>662</v>
      </c>
      <c r="C571" s="1" t="s">
        <v>96</v>
      </c>
      <c r="D571" s="1" t="s">
        <v>162</v>
      </c>
      <c r="E571" s="1" t="s">
        <v>51</v>
      </c>
      <c r="F571" s="3">
        <v>164.84700000000001</v>
      </c>
      <c r="G571" s="3">
        <v>164.84700000000001</v>
      </c>
      <c r="H571" s="1" t="s">
        <v>63</v>
      </c>
      <c r="I571" s="13">
        <v>1</v>
      </c>
      <c r="J571" s="12" t="s">
        <v>1524</v>
      </c>
      <c r="K571" s="1"/>
      <c r="L571" s="12" t="s">
        <v>1523</v>
      </c>
      <c r="M571" s="1"/>
      <c r="N571" s="13" t="s">
        <v>1524</v>
      </c>
      <c r="O571" s="12" t="s">
        <v>1523</v>
      </c>
      <c r="P571" s="1"/>
      <c r="Q571" s="1"/>
      <c r="R571" s="1" t="s">
        <v>11</v>
      </c>
      <c r="S571" s="1"/>
      <c r="T571" s="1" t="s">
        <v>670</v>
      </c>
      <c r="U571" s="12">
        <f>T571+(365*4)</f>
        <v>44446</v>
      </c>
      <c r="V571" s="12">
        <f>U571+60</f>
        <v>44506</v>
      </c>
      <c r="W571" s="13">
        <f ca="1">TODAY()-V571</f>
        <v>1536</v>
      </c>
      <c r="X571" s="2" t="s">
        <v>1522</v>
      </c>
    </row>
    <row r="572" spans="1:24" x14ac:dyDescent="0.25">
      <c r="A572" s="1" t="s">
        <v>661</v>
      </c>
      <c r="B572" s="1" t="s">
        <v>662</v>
      </c>
      <c r="C572" s="1" t="s">
        <v>681</v>
      </c>
      <c r="D572" s="1" t="s">
        <v>472</v>
      </c>
      <c r="E572" s="1" t="s">
        <v>51</v>
      </c>
      <c r="F572" s="3">
        <v>164.91399999999999</v>
      </c>
      <c r="G572" s="3">
        <v>164.94300000000001</v>
      </c>
      <c r="H572" s="1" t="s">
        <v>680</v>
      </c>
      <c r="I572" s="13">
        <v>1</v>
      </c>
      <c r="J572" s="12" t="s">
        <v>1524</v>
      </c>
      <c r="K572" s="1"/>
      <c r="L572" s="12" t="s">
        <v>1523</v>
      </c>
      <c r="M572" s="1"/>
      <c r="N572" s="13" t="s">
        <v>1524</v>
      </c>
      <c r="O572" s="12" t="s">
        <v>1523</v>
      </c>
      <c r="P572" s="1"/>
      <c r="Q572" s="1"/>
      <c r="R572" s="1" t="s">
        <v>11</v>
      </c>
      <c r="S572" s="1"/>
      <c r="T572" s="1" t="s">
        <v>670</v>
      </c>
      <c r="U572" s="12">
        <f>T572+(365*4)</f>
        <v>44446</v>
      </c>
      <c r="V572" s="12">
        <f>U572+60</f>
        <v>44506</v>
      </c>
      <c r="W572" s="13">
        <f ca="1">TODAY()-V572</f>
        <v>1536</v>
      </c>
      <c r="X572" s="2" t="s">
        <v>1522</v>
      </c>
    </row>
    <row r="573" spans="1:24" x14ac:dyDescent="0.25">
      <c r="A573" s="1" t="s">
        <v>661</v>
      </c>
      <c r="B573" s="1" t="s">
        <v>662</v>
      </c>
      <c r="C573" s="1" t="s">
        <v>96</v>
      </c>
      <c r="D573" s="1" t="s">
        <v>411</v>
      </c>
      <c r="E573" s="1" t="s">
        <v>51</v>
      </c>
      <c r="F573" s="3">
        <v>164.96100000000001</v>
      </c>
      <c r="G573" s="3">
        <v>164.99</v>
      </c>
      <c r="H573" s="1" t="s">
        <v>682</v>
      </c>
      <c r="I573" s="13">
        <v>1</v>
      </c>
      <c r="J573" s="12" t="s">
        <v>1524</v>
      </c>
      <c r="K573" s="1"/>
      <c r="L573" s="12" t="s">
        <v>1523</v>
      </c>
      <c r="M573" s="1"/>
      <c r="N573" s="13" t="s">
        <v>1524</v>
      </c>
      <c r="O573" s="12" t="s">
        <v>1523</v>
      </c>
      <c r="P573" s="1"/>
      <c r="Q573" s="1"/>
      <c r="R573" s="1" t="s">
        <v>11</v>
      </c>
      <c r="S573" s="1" t="s">
        <v>24</v>
      </c>
      <c r="T573" s="1" t="s">
        <v>670</v>
      </c>
      <c r="U573" s="12">
        <f>T573+(365*4)</f>
        <v>44446</v>
      </c>
      <c r="V573" s="12">
        <f>U573+60</f>
        <v>44506</v>
      </c>
      <c r="W573" s="13">
        <f ca="1">TODAY()-V573</f>
        <v>1536</v>
      </c>
      <c r="X573" s="2" t="s">
        <v>1522</v>
      </c>
    </row>
    <row r="574" spans="1:24" x14ac:dyDescent="0.25">
      <c r="A574" s="1" t="s">
        <v>661</v>
      </c>
      <c r="B574" s="1" t="s">
        <v>662</v>
      </c>
      <c r="C574" s="1" t="s">
        <v>282</v>
      </c>
      <c r="D574" s="1" t="s">
        <v>217</v>
      </c>
      <c r="E574" s="1" t="s">
        <v>51</v>
      </c>
      <c r="F574" s="3">
        <v>165.03899999999999</v>
      </c>
      <c r="G574" s="3">
        <v>165.04</v>
      </c>
      <c r="H574" s="1" t="s">
        <v>687</v>
      </c>
      <c r="I574" s="13">
        <v>1</v>
      </c>
      <c r="J574" s="12" t="s">
        <v>1524</v>
      </c>
      <c r="K574" s="1"/>
      <c r="L574" s="12" t="s">
        <v>1523</v>
      </c>
      <c r="M574" s="1"/>
      <c r="N574" s="13" t="s">
        <v>1524</v>
      </c>
      <c r="O574" s="12" t="s">
        <v>1523</v>
      </c>
      <c r="P574" s="1"/>
      <c r="Q574" s="1"/>
      <c r="R574" s="1" t="s">
        <v>11</v>
      </c>
      <c r="S574" s="1" t="s">
        <v>24</v>
      </c>
      <c r="T574" s="1" t="s">
        <v>670</v>
      </c>
      <c r="U574" s="12">
        <f>T574+(365*4)</f>
        <v>44446</v>
      </c>
      <c r="V574" s="12">
        <f>U574+60</f>
        <v>44506</v>
      </c>
      <c r="W574" s="13">
        <f ca="1">TODAY()-V574</f>
        <v>1536</v>
      </c>
      <c r="X574" s="2" t="s">
        <v>1522</v>
      </c>
    </row>
    <row r="575" spans="1:24" x14ac:dyDescent="0.25">
      <c r="A575" s="1" t="s">
        <v>661</v>
      </c>
      <c r="B575" s="1" t="s">
        <v>662</v>
      </c>
      <c r="C575" s="1" t="s">
        <v>158</v>
      </c>
      <c r="D575" s="1" t="s">
        <v>359</v>
      </c>
      <c r="E575" s="1" t="s">
        <v>51</v>
      </c>
      <c r="F575" s="3">
        <v>165.09800000000001</v>
      </c>
      <c r="G575" s="3">
        <v>165.12700000000001</v>
      </c>
      <c r="H575" s="1" t="s">
        <v>209</v>
      </c>
      <c r="I575" s="13">
        <v>1</v>
      </c>
      <c r="J575" s="12" t="s">
        <v>1524</v>
      </c>
      <c r="K575" s="1"/>
      <c r="L575" s="12" t="s">
        <v>1523</v>
      </c>
      <c r="M575" s="1"/>
      <c r="N575" s="13" t="s">
        <v>1524</v>
      </c>
      <c r="O575" s="12" t="s">
        <v>1523</v>
      </c>
      <c r="P575" s="1"/>
      <c r="Q575" s="1"/>
      <c r="R575" s="1" t="s">
        <v>11</v>
      </c>
      <c r="S575" s="1" t="s">
        <v>18</v>
      </c>
      <c r="T575" s="1" t="s">
        <v>670</v>
      </c>
      <c r="U575" s="12">
        <f>T575+(365*4)</f>
        <v>44446</v>
      </c>
      <c r="V575" s="12">
        <f>U575+60</f>
        <v>44506</v>
      </c>
      <c r="W575" s="13">
        <f ca="1">TODAY()-V575</f>
        <v>1536</v>
      </c>
      <c r="X575" s="2" t="s">
        <v>1522</v>
      </c>
    </row>
    <row r="576" spans="1:24" x14ac:dyDescent="0.25">
      <c r="A576" s="1" t="s">
        <v>661</v>
      </c>
      <c r="B576" s="1" t="s">
        <v>662</v>
      </c>
      <c r="C576" s="1" t="s">
        <v>282</v>
      </c>
      <c r="D576" s="1" t="s">
        <v>366</v>
      </c>
      <c r="E576" s="1" t="s">
        <v>51</v>
      </c>
      <c r="F576" s="3">
        <v>165.00700000000001</v>
      </c>
      <c r="G576" s="3">
        <v>165.036</v>
      </c>
      <c r="H576" s="1" t="s">
        <v>686</v>
      </c>
      <c r="I576" s="13">
        <v>1</v>
      </c>
      <c r="J576" s="12" t="s">
        <v>1524</v>
      </c>
      <c r="K576" s="1"/>
      <c r="L576" s="12" t="s">
        <v>1523</v>
      </c>
      <c r="M576" s="1"/>
      <c r="N576" s="13" t="s">
        <v>1524</v>
      </c>
      <c r="O576" s="12" t="s">
        <v>1523</v>
      </c>
      <c r="P576" s="1"/>
      <c r="Q576" s="1"/>
      <c r="R576" s="1" t="s">
        <v>11</v>
      </c>
      <c r="S576" s="1" t="s">
        <v>24</v>
      </c>
      <c r="T576" s="1" t="s">
        <v>670</v>
      </c>
      <c r="U576" s="12">
        <f>T576+(365*4)</f>
        <v>44446</v>
      </c>
      <c r="V576" s="12">
        <f>U576+60</f>
        <v>44506</v>
      </c>
      <c r="W576" s="13">
        <f ca="1">TODAY()-V576</f>
        <v>1536</v>
      </c>
      <c r="X576" s="2" t="s">
        <v>1522</v>
      </c>
    </row>
    <row r="577" spans="1:24" x14ac:dyDescent="0.25">
      <c r="A577" s="1" t="s">
        <v>661</v>
      </c>
      <c r="B577" s="1" t="s">
        <v>662</v>
      </c>
      <c r="C577" s="1" t="s">
        <v>158</v>
      </c>
      <c r="D577" s="1" t="s">
        <v>236</v>
      </c>
      <c r="E577" s="1" t="s">
        <v>51</v>
      </c>
      <c r="F577" s="3">
        <v>164.88200000000001</v>
      </c>
      <c r="G577" s="3">
        <v>164.928</v>
      </c>
      <c r="H577" s="1" t="s">
        <v>679</v>
      </c>
      <c r="I577" s="13">
        <v>1</v>
      </c>
      <c r="J577" s="12" t="s">
        <v>1524</v>
      </c>
      <c r="K577" s="1"/>
      <c r="L577" s="12" t="s">
        <v>1523</v>
      </c>
      <c r="M577" s="1"/>
      <c r="N577" s="13" t="s">
        <v>1524</v>
      </c>
      <c r="O577" s="12" t="s">
        <v>1523</v>
      </c>
      <c r="P577" s="1"/>
      <c r="Q577" s="1"/>
      <c r="R577" s="1" t="s">
        <v>11</v>
      </c>
      <c r="S577" s="1" t="s">
        <v>18</v>
      </c>
      <c r="T577" s="1" t="s">
        <v>670</v>
      </c>
      <c r="U577" s="12">
        <f>T577+(365*4)</f>
        <v>44446</v>
      </c>
      <c r="V577" s="12">
        <f>U577+60</f>
        <v>44506</v>
      </c>
      <c r="W577" s="13">
        <f ca="1">TODAY()-V577</f>
        <v>1536</v>
      </c>
      <c r="X577" s="2" t="s">
        <v>1522</v>
      </c>
    </row>
    <row r="578" spans="1:24" x14ac:dyDescent="0.25">
      <c r="A578" s="1" t="s">
        <v>661</v>
      </c>
      <c r="B578" s="1" t="s">
        <v>662</v>
      </c>
      <c r="C578" s="1" t="s">
        <v>96</v>
      </c>
      <c r="D578" s="1" t="s">
        <v>203</v>
      </c>
      <c r="E578" s="1" t="s">
        <v>51</v>
      </c>
      <c r="F578" s="3">
        <v>164.8</v>
      </c>
      <c r="G578" s="3">
        <v>164.84700000000001</v>
      </c>
      <c r="H578" s="1" t="s">
        <v>673</v>
      </c>
      <c r="I578" s="13">
        <v>1</v>
      </c>
      <c r="J578" s="12" t="s">
        <v>1524</v>
      </c>
      <c r="K578" s="1"/>
      <c r="L578" s="12" t="s">
        <v>1523</v>
      </c>
      <c r="M578" s="1"/>
      <c r="N578" s="13" t="s">
        <v>1524</v>
      </c>
      <c r="O578" s="12" t="s">
        <v>1523</v>
      </c>
      <c r="P578" s="1"/>
      <c r="Q578" s="1"/>
      <c r="R578" s="1" t="s">
        <v>11</v>
      </c>
      <c r="S578" s="1" t="s">
        <v>18</v>
      </c>
      <c r="T578" s="1" t="s">
        <v>670</v>
      </c>
      <c r="U578" s="12">
        <f>T578+(365*4)</f>
        <v>44446</v>
      </c>
      <c r="V578" s="12">
        <f>U578+60</f>
        <v>44506</v>
      </c>
      <c r="W578" s="13">
        <f ca="1">TODAY()-V578</f>
        <v>1536</v>
      </c>
      <c r="X578" s="2" t="s">
        <v>1522</v>
      </c>
    </row>
    <row r="579" spans="1:24" x14ac:dyDescent="0.25">
      <c r="A579" s="1" t="s">
        <v>661</v>
      </c>
      <c r="B579" s="1" t="s">
        <v>662</v>
      </c>
      <c r="C579" s="1" t="s">
        <v>158</v>
      </c>
      <c r="D579" s="1" t="s">
        <v>668</v>
      </c>
      <c r="E579" s="1" t="s">
        <v>51</v>
      </c>
      <c r="F579" s="3">
        <v>164.7</v>
      </c>
      <c r="G579" s="3">
        <v>164.72900000000001</v>
      </c>
      <c r="H579" s="1" t="s">
        <v>667</v>
      </c>
      <c r="I579" s="13">
        <v>1</v>
      </c>
      <c r="J579" s="12" t="s">
        <v>1524</v>
      </c>
      <c r="K579" s="1"/>
      <c r="L579" s="12" t="s">
        <v>1523</v>
      </c>
      <c r="M579" s="1"/>
      <c r="N579" s="13" t="s">
        <v>1524</v>
      </c>
      <c r="O579" s="12" t="s">
        <v>1523</v>
      </c>
      <c r="P579" s="1"/>
      <c r="Q579" s="1"/>
      <c r="R579" s="1" t="s">
        <v>11</v>
      </c>
      <c r="S579" s="1" t="s">
        <v>18</v>
      </c>
      <c r="T579" s="1" t="s">
        <v>666</v>
      </c>
      <c r="U579" s="12">
        <f>T579+(365*4)</f>
        <v>42701</v>
      </c>
      <c r="V579" s="12">
        <f>U579+60</f>
        <v>42761</v>
      </c>
      <c r="W579" s="13">
        <f ca="1">TODAY()-V579</f>
        <v>3281</v>
      </c>
      <c r="X579" s="2" t="s">
        <v>1522</v>
      </c>
    </row>
    <row r="580" spans="1:24" x14ac:dyDescent="0.25">
      <c r="A580" s="1" t="s">
        <v>661</v>
      </c>
      <c r="B580" s="1" t="s">
        <v>662</v>
      </c>
      <c r="C580" s="1" t="s">
        <v>106</v>
      </c>
      <c r="D580" s="1" t="s">
        <v>416</v>
      </c>
      <c r="E580" s="1" t="s">
        <v>51</v>
      </c>
      <c r="F580" s="3">
        <v>164.81800000000001</v>
      </c>
      <c r="G580" s="3">
        <v>164.84700000000001</v>
      </c>
      <c r="H580" s="1" t="s">
        <v>676</v>
      </c>
      <c r="I580" s="13">
        <v>1</v>
      </c>
      <c r="J580" s="12" t="s">
        <v>1524</v>
      </c>
      <c r="K580" s="1"/>
      <c r="L580" s="12" t="s">
        <v>1523</v>
      </c>
      <c r="M580" s="1"/>
      <c r="N580" s="13" t="s">
        <v>1524</v>
      </c>
      <c r="O580" s="12" t="s">
        <v>1523</v>
      </c>
      <c r="P580" s="1"/>
      <c r="Q580" s="1"/>
      <c r="R580" s="1" t="s">
        <v>11</v>
      </c>
      <c r="S580" s="1" t="s">
        <v>18</v>
      </c>
      <c r="T580" s="1" t="s">
        <v>666</v>
      </c>
      <c r="U580" s="12">
        <f>T580+(365*4)</f>
        <v>42701</v>
      </c>
      <c r="V580" s="12">
        <f>U580+60</f>
        <v>42761</v>
      </c>
      <c r="W580" s="13">
        <f ca="1">TODAY()-V580</f>
        <v>3281</v>
      </c>
      <c r="X580" s="2" t="s">
        <v>1522</v>
      </c>
    </row>
    <row r="581" spans="1:24" x14ac:dyDescent="0.25">
      <c r="A581" s="1" t="s">
        <v>661</v>
      </c>
      <c r="B581" s="1" t="s">
        <v>662</v>
      </c>
      <c r="C581" s="1" t="s">
        <v>106</v>
      </c>
      <c r="D581" s="1" t="s">
        <v>455</v>
      </c>
      <c r="E581" s="1" t="s">
        <v>51</v>
      </c>
      <c r="F581" s="3">
        <v>164.75700000000001</v>
      </c>
      <c r="G581" s="3">
        <v>164.786</v>
      </c>
      <c r="H581" s="1" t="s">
        <v>671</v>
      </c>
      <c r="I581" s="13">
        <v>1</v>
      </c>
      <c r="J581" s="12" t="s">
        <v>1524</v>
      </c>
      <c r="K581" s="1"/>
      <c r="L581" s="12" t="s">
        <v>1523</v>
      </c>
      <c r="M581" s="1"/>
      <c r="N581" s="13" t="s">
        <v>1524</v>
      </c>
      <c r="O581" s="12" t="s">
        <v>1523</v>
      </c>
      <c r="P581" s="1"/>
      <c r="Q581" s="1"/>
      <c r="R581" s="1" t="s">
        <v>11</v>
      </c>
      <c r="S581" s="1" t="s">
        <v>18</v>
      </c>
      <c r="T581" s="1" t="s">
        <v>666</v>
      </c>
      <c r="U581" s="12">
        <f>T581+(365*4)</f>
        <v>42701</v>
      </c>
      <c r="V581" s="12">
        <f>U581+60</f>
        <v>42761</v>
      </c>
      <c r="W581" s="13">
        <f ca="1">TODAY()-V581</f>
        <v>3281</v>
      </c>
      <c r="X581" s="2" t="s">
        <v>1522</v>
      </c>
    </row>
    <row r="582" spans="1:24" x14ac:dyDescent="0.25">
      <c r="A582" s="1" t="s">
        <v>661</v>
      </c>
      <c r="B582" s="1" t="s">
        <v>662</v>
      </c>
      <c r="C582" s="1" t="s">
        <v>158</v>
      </c>
      <c r="D582" s="1" t="s">
        <v>190</v>
      </c>
      <c r="E582" s="1" t="s">
        <v>51</v>
      </c>
      <c r="F582" s="3">
        <v>164.78899999999999</v>
      </c>
      <c r="G582" s="3">
        <v>164.81800000000001</v>
      </c>
      <c r="H582" s="1" t="s">
        <v>676</v>
      </c>
      <c r="I582" s="13">
        <v>1</v>
      </c>
      <c r="J582" s="12" t="s">
        <v>1524</v>
      </c>
      <c r="K582" s="1"/>
      <c r="L582" s="12" t="s">
        <v>1523</v>
      </c>
      <c r="M582" s="1"/>
      <c r="N582" s="13" t="s">
        <v>1524</v>
      </c>
      <c r="O582" s="12" t="s">
        <v>1523</v>
      </c>
      <c r="P582" s="1"/>
      <c r="Q582" s="1"/>
      <c r="R582" s="1" t="s">
        <v>11</v>
      </c>
      <c r="S582" s="1" t="s">
        <v>18</v>
      </c>
      <c r="T582" s="1" t="s">
        <v>666</v>
      </c>
      <c r="U582" s="12">
        <f>T582+(365*4)</f>
        <v>42701</v>
      </c>
      <c r="V582" s="12">
        <f>U582+60</f>
        <v>42761</v>
      </c>
      <c r="W582" s="13">
        <f ca="1">TODAY()-V582</f>
        <v>3281</v>
      </c>
      <c r="X582" s="2" t="s">
        <v>1522</v>
      </c>
    </row>
    <row r="583" spans="1:24" x14ac:dyDescent="0.25">
      <c r="A583" s="1" t="s">
        <v>661</v>
      </c>
      <c r="B583" s="1" t="s">
        <v>662</v>
      </c>
      <c r="C583" s="1" t="s">
        <v>282</v>
      </c>
      <c r="D583" s="1" t="s">
        <v>595</v>
      </c>
      <c r="E583" s="1" t="s">
        <v>51</v>
      </c>
      <c r="F583" s="3">
        <v>164.76</v>
      </c>
      <c r="G583" s="3">
        <v>164.78899999999999</v>
      </c>
      <c r="H583" s="1" t="s">
        <v>675</v>
      </c>
      <c r="I583" s="13">
        <v>1</v>
      </c>
      <c r="J583" s="12" t="s">
        <v>1524</v>
      </c>
      <c r="K583" s="1"/>
      <c r="L583" s="12" t="s">
        <v>1523</v>
      </c>
      <c r="M583" s="1"/>
      <c r="N583" s="13" t="s">
        <v>1524</v>
      </c>
      <c r="O583" s="12" t="s">
        <v>1523</v>
      </c>
      <c r="P583" s="1"/>
      <c r="Q583" s="1"/>
      <c r="R583" s="1" t="s">
        <v>11</v>
      </c>
      <c r="S583" s="1" t="s">
        <v>24</v>
      </c>
      <c r="T583" s="1" t="s">
        <v>666</v>
      </c>
      <c r="U583" s="12">
        <f>T583+(365*4)</f>
        <v>42701</v>
      </c>
      <c r="V583" s="12">
        <f>U583+60</f>
        <v>42761</v>
      </c>
      <c r="W583" s="13">
        <f ca="1">TODAY()-V583</f>
        <v>3281</v>
      </c>
      <c r="X583" s="2" t="s">
        <v>1522</v>
      </c>
    </row>
    <row r="584" spans="1:24" x14ac:dyDescent="0.25">
      <c r="A584" s="1" t="s">
        <v>661</v>
      </c>
      <c r="B584" s="1" t="s">
        <v>662</v>
      </c>
      <c r="C584" s="1" t="s">
        <v>282</v>
      </c>
      <c r="D584" s="1" t="s">
        <v>367</v>
      </c>
      <c r="E584" s="1" t="s">
        <v>51</v>
      </c>
      <c r="F584" s="3">
        <v>164.886</v>
      </c>
      <c r="G584" s="3">
        <v>164.91399999999999</v>
      </c>
      <c r="H584" s="1" t="s">
        <v>680</v>
      </c>
      <c r="I584" s="13">
        <v>1</v>
      </c>
      <c r="J584" s="12" t="s">
        <v>1524</v>
      </c>
      <c r="K584" s="1"/>
      <c r="L584" s="12" t="s">
        <v>1523</v>
      </c>
      <c r="M584" s="1"/>
      <c r="N584" s="13" t="s">
        <v>1524</v>
      </c>
      <c r="O584" s="12" t="s">
        <v>1523</v>
      </c>
      <c r="P584" s="1"/>
      <c r="Q584" s="1"/>
      <c r="R584" s="1" t="s">
        <v>11</v>
      </c>
      <c r="S584" s="1" t="s">
        <v>18</v>
      </c>
      <c r="T584" s="1" t="s">
        <v>670</v>
      </c>
      <c r="U584" s="12">
        <f>T584+(365*4)</f>
        <v>44446</v>
      </c>
      <c r="V584" s="12">
        <f>U584+60</f>
        <v>44506</v>
      </c>
      <c r="W584" s="13">
        <f ca="1">TODAY()-V584</f>
        <v>1536</v>
      </c>
      <c r="X584" s="2" t="s">
        <v>1522</v>
      </c>
    </row>
    <row r="585" spans="1:24" x14ac:dyDescent="0.25">
      <c r="A585" s="1" t="s">
        <v>661</v>
      </c>
      <c r="B585" s="1" t="s">
        <v>662</v>
      </c>
      <c r="C585" s="1" t="s">
        <v>683</v>
      </c>
      <c r="D585" s="1" t="s">
        <v>557</v>
      </c>
      <c r="E585" s="1" t="s">
        <v>51</v>
      </c>
      <c r="F585" s="3">
        <v>165.09399999999999</v>
      </c>
      <c r="G585" s="3">
        <v>165.09399999999999</v>
      </c>
      <c r="H585" s="1" t="s">
        <v>688</v>
      </c>
      <c r="I585" s="13">
        <v>1</v>
      </c>
      <c r="J585" s="12" t="s">
        <v>1524</v>
      </c>
      <c r="K585" s="1"/>
      <c r="L585" s="12" t="s">
        <v>1523</v>
      </c>
      <c r="M585" s="1"/>
      <c r="N585" s="13" t="s">
        <v>1524</v>
      </c>
      <c r="O585" s="12" t="s">
        <v>1523</v>
      </c>
      <c r="P585" s="1"/>
      <c r="Q585" s="1"/>
      <c r="R585" s="1" t="s">
        <v>11</v>
      </c>
      <c r="S585" s="1"/>
      <c r="T585" s="1" t="s">
        <v>670</v>
      </c>
      <c r="U585" s="12">
        <f>T585+(365*4)</f>
        <v>44446</v>
      </c>
      <c r="V585" s="12">
        <f>U585+60</f>
        <v>44506</v>
      </c>
      <c r="W585" s="13">
        <f ca="1">TODAY()-V585</f>
        <v>1536</v>
      </c>
      <c r="X585" s="2" t="s">
        <v>1522</v>
      </c>
    </row>
    <row r="586" spans="1:24" x14ac:dyDescent="0.25">
      <c r="A586" s="1" t="s">
        <v>661</v>
      </c>
      <c r="B586" s="1" t="s">
        <v>662</v>
      </c>
      <c r="C586" s="1" t="s">
        <v>96</v>
      </c>
      <c r="D586" s="1" t="s">
        <v>67</v>
      </c>
      <c r="E586" s="1" t="s">
        <v>97</v>
      </c>
      <c r="F586" s="3">
        <v>165.321</v>
      </c>
      <c r="G586" s="3">
        <v>165.364</v>
      </c>
      <c r="H586" s="1" t="s">
        <v>10</v>
      </c>
      <c r="I586" s="13">
        <v>1</v>
      </c>
      <c r="J586" s="12" t="s">
        <v>1524</v>
      </c>
      <c r="K586" s="1"/>
      <c r="L586" s="12" t="s">
        <v>1523</v>
      </c>
      <c r="M586" s="1"/>
      <c r="N586" s="13" t="s">
        <v>1524</v>
      </c>
      <c r="O586" s="12" t="s">
        <v>1523</v>
      </c>
      <c r="P586" s="1"/>
      <c r="Q586" s="1"/>
      <c r="R586" s="1" t="s">
        <v>11</v>
      </c>
      <c r="S586" s="1" t="s">
        <v>18</v>
      </c>
      <c r="T586" s="1" t="s">
        <v>664</v>
      </c>
      <c r="U586" s="12">
        <f>T586+(365*3)</f>
        <v>46125</v>
      </c>
      <c r="V586" s="12">
        <f>U586+60</f>
        <v>46185</v>
      </c>
      <c r="W586" s="13">
        <f ca="1">TODAY()-V586</f>
        <v>-143</v>
      </c>
      <c r="X586" s="2" t="s">
        <v>1522</v>
      </c>
    </row>
    <row r="587" spans="1:24" x14ac:dyDescent="0.25">
      <c r="A587" s="1" t="s">
        <v>661</v>
      </c>
      <c r="B587" s="1" t="s">
        <v>662</v>
      </c>
      <c r="C587" s="1" t="s">
        <v>28</v>
      </c>
      <c r="D587" s="1" t="s">
        <v>516</v>
      </c>
      <c r="E587" s="1" t="s">
        <v>51</v>
      </c>
      <c r="F587" s="3">
        <v>165.126</v>
      </c>
      <c r="G587" s="3">
        <v>165.155</v>
      </c>
      <c r="H587" s="1" t="s">
        <v>218</v>
      </c>
      <c r="I587" s="13">
        <v>1</v>
      </c>
      <c r="J587" s="12" t="s">
        <v>1524</v>
      </c>
      <c r="K587" s="1"/>
      <c r="L587" s="12" t="s">
        <v>1523</v>
      </c>
      <c r="M587" s="1"/>
      <c r="N587" s="13" t="s">
        <v>1524</v>
      </c>
      <c r="O587" s="12" t="s">
        <v>1523</v>
      </c>
      <c r="P587" s="1"/>
      <c r="Q587" s="1"/>
      <c r="R587" s="1" t="s">
        <v>11</v>
      </c>
      <c r="S587" s="1" t="s">
        <v>18</v>
      </c>
      <c r="T587" s="1" t="s">
        <v>670</v>
      </c>
      <c r="U587" s="12">
        <f>T587+(365*4)</f>
        <v>44446</v>
      </c>
      <c r="V587" s="12">
        <f>U587+60</f>
        <v>44506</v>
      </c>
      <c r="W587" s="13">
        <f ca="1">TODAY()-V587</f>
        <v>1536</v>
      </c>
      <c r="X587" s="2" t="s">
        <v>1522</v>
      </c>
    </row>
    <row r="588" spans="1:24" x14ac:dyDescent="0.25">
      <c r="A588" s="1" t="s">
        <v>661</v>
      </c>
      <c r="B588" s="1" t="s">
        <v>662</v>
      </c>
      <c r="C588" s="1" t="s">
        <v>193</v>
      </c>
      <c r="D588" s="1" t="s">
        <v>669</v>
      </c>
      <c r="E588" s="1" t="s">
        <v>51</v>
      </c>
      <c r="F588" s="3">
        <v>164.73</v>
      </c>
      <c r="G588" s="3">
        <v>164.73</v>
      </c>
      <c r="H588" s="1" t="s">
        <v>37</v>
      </c>
      <c r="I588" s="13">
        <v>1</v>
      </c>
      <c r="J588" s="12" t="s">
        <v>1524</v>
      </c>
      <c r="K588" s="1"/>
      <c r="L588" s="12" t="s">
        <v>1523</v>
      </c>
      <c r="M588" s="1"/>
      <c r="N588" s="13" t="s">
        <v>1524</v>
      </c>
      <c r="O588" s="12" t="s">
        <v>1523</v>
      </c>
      <c r="P588" s="1"/>
      <c r="Q588" s="1"/>
      <c r="R588" s="1" t="s">
        <v>11</v>
      </c>
      <c r="S588" s="1"/>
      <c r="T588" s="1" t="s">
        <v>670</v>
      </c>
      <c r="U588" s="12">
        <f>T588+(365*4)</f>
        <v>44446</v>
      </c>
      <c r="V588" s="12">
        <f>U588+60</f>
        <v>44506</v>
      </c>
      <c r="W588" s="13">
        <f ca="1">TODAY()-V588</f>
        <v>1536</v>
      </c>
      <c r="X588" s="2" t="s">
        <v>1522</v>
      </c>
    </row>
    <row r="589" spans="1:24" x14ac:dyDescent="0.25">
      <c r="A589" s="1" t="s">
        <v>661</v>
      </c>
      <c r="B589" s="1" t="s">
        <v>662</v>
      </c>
      <c r="C589" s="1" t="s">
        <v>96</v>
      </c>
      <c r="D589" s="1" t="s">
        <v>689</v>
      </c>
      <c r="E589" s="1" t="s">
        <v>97</v>
      </c>
      <c r="F589" s="3">
        <v>165.267</v>
      </c>
      <c r="G589" s="3">
        <v>165.31800000000001</v>
      </c>
      <c r="H589" s="1" t="s">
        <v>37</v>
      </c>
      <c r="I589" s="13">
        <v>1</v>
      </c>
      <c r="J589" s="12" t="s">
        <v>1524</v>
      </c>
      <c r="K589" s="1"/>
      <c r="L589" s="12" t="s">
        <v>1523</v>
      </c>
      <c r="M589" s="1"/>
      <c r="N589" s="13" t="s">
        <v>1524</v>
      </c>
      <c r="O589" s="12" t="s">
        <v>1523</v>
      </c>
      <c r="P589" s="1"/>
      <c r="Q589" s="1"/>
      <c r="R589" s="1" t="s">
        <v>11</v>
      </c>
      <c r="S589" s="1" t="s">
        <v>18</v>
      </c>
      <c r="T589" s="1" t="s">
        <v>664</v>
      </c>
      <c r="U589" s="12">
        <f>T589+(365*3)</f>
        <v>46125</v>
      </c>
      <c r="V589" s="12">
        <f>U589+60</f>
        <v>46185</v>
      </c>
      <c r="W589" s="13">
        <f ca="1">TODAY()-V589</f>
        <v>-143</v>
      </c>
      <c r="X589" s="2" t="s">
        <v>1522</v>
      </c>
    </row>
    <row r="590" spans="1:24" x14ac:dyDescent="0.25">
      <c r="A590" s="1" t="s">
        <v>661</v>
      </c>
      <c r="B590" s="1" t="s">
        <v>662</v>
      </c>
      <c r="C590" s="1" t="s">
        <v>683</v>
      </c>
      <c r="D590" s="1" t="s">
        <v>297</v>
      </c>
      <c r="E590" s="1" t="s">
        <v>51</v>
      </c>
      <c r="F590" s="3">
        <v>164.965</v>
      </c>
      <c r="G590" s="3">
        <v>164.965</v>
      </c>
      <c r="H590" s="1" t="s">
        <v>684</v>
      </c>
      <c r="I590" s="13">
        <v>1</v>
      </c>
      <c r="J590" s="12" t="s">
        <v>1524</v>
      </c>
      <c r="K590" s="1"/>
      <c r="L590" s="12" t="s">
        <v>1523</v>
      </c>
      <c r="M590" s="1"/>
      <c r="N590" s="13" t="s">
        <v>1524</v>
      </c>
      <c r="O590" s="12" t="s">
        <v>1523</v>
      </c>
      <c r="P590" s="1"/>
      <c r="Q590" s="1"/>
      <c r="R590" s="1" t="s">
        <v>11</v>
      </c>
      <c r="S590" s="1"/>
      <c r="T590" s="1" t="s">
        <v>670</v>
      </c>
      <c r="U590" s="12">
        <f>T590+(365*4)</f>
        <v>44446</v>
      </c>
      <c r="V590" s="12">
        <f>U590+60</f>
        <v>44506</v>
      </c>
      <c r="W590" s="13">
        <f ca="1">TODAY()-V590</f>
        <v>1536</v>
      </c>
      <c r="X590" s="2" t="s">
        <v>1522</v>
      </c>
    </row>
    <row r="591" spans="1:24" x14ac:dyDescent="0.25">
      <c r="A591" s="1" t="s">
        <v>661</v>
      </c>
      <c r="B591" s="1" t="s">
        <v>662</v>
      </c>
      <c r="C591" s="1" t="s">
        <v>678</v>
      </c>
      <c r="D591" s="1" t="s">
        <v>298</v>
      </c>
      <c r="E591" s="1" t="s">
        <v>51</v>
      </c>
      <c r="F591" s="3">
        <v>165.011</v>
      </c>
      <c r="G591" s="3">
        <v>165.011</v>
      </c>
      <c r="H591" s="1" t="s">
        <v>684</v>
      </c>
      <c r="I591" s="13">
        <v>1</v>
      </c>
      <c r="J591" s="12" t="s">
        <v>1524</v>
      </c>
      <c r="K591" s="1"/>
      <c r="L591" s="12" t="s">
        <v>1523</v>
      </c>
      <c r="M591" s="1"/>
      <c r="N591" s="13" t="s">
        <v>1524</v>
      </c>
      <c r="O591" s="12" t="s">
        <v>1523</v>
      </c>
      <c r="P591" s="1"/>
      <c r="Q591" s="1"/>
      <c r="R591" s="1" t="s">
        <v>11</v>
      </c>
      <c r="S591" s="1"/>
      <c r="T591" s="1" t="s">
        <v>670</v>
      </c>
      <c r="U591" s="12">
        <f>T591+(365*4)</f>
        <v>44446</v>
      </c>
      <c r="V591" s="12">
        <f>U591+60</f>
        <v>44506</v>
      </c>
      <c r="W591" s="13">
        <f ca="1">TODAY()-V591</f>
        <v>1536</v>
      </c>
      <c r="X591" s="2" t="s">
        <v>1522</v>
      </c>
    </row>
    <row r="592" spans="1:24" x14ac:dyDescent="0.25">
      <c r="A592" s="1" t="s">
        <v>661</v>
      </c>
      <c r="B592" s="1" t="s">
        <v>662</v>
      </c>
      <c r="C592" s="1" t="s">
        <v>672</v>
      </c>
      <c r="D592" s="1" t="s">
        <v>674</v>
      </c>
      <c r="E592" s="1" t="s">
        <v>51</v>
      </c>
      <c r="F592" s="3">
        <v>164.75899999999999</v>
      </c>
      <c r="G592" s="3">
        <v>164.75899999999999</v>
      </c>
      <c r="H592" s="1" t="s">
        <v>673</v>
      </c>
      <c r="I592" s="13">
        <v>1</v>
      </c>
      <c r="J592" s="12" t="s">
        <v>1524</v>
      </c>
      <c r="K592" s="1"/>
      <c r="L592" s="12" t="s">
        <v>1523</v>
      </c>
      <c r="M592" s="1"/>
      <c r="N592" s="13" t="s">
        <v>1524</v>
      </c>
      <c r="O592" s="12" t="s">
        <v>1523</v>
      </c>
      <c r="P592" s="1"/>
      <c r="Q592" s="1"/>
      <c r="R592" s="1" t="s">
        <v>11</v>
      </c>
      <c r="S592" s="1" t="s">
        <v>18</v>
      </c>
      <c r="T592" s="1" t="s">
        <v>670</v>
      </c>
      <c r="U592" s="12">
        <f>T592+(365*4)</f>
        <v>44446</v>
      </c>
      <c r="V592" s="12">
        <f>U592+60</f>
        <v>44506</v>
      </c>
      <c r="W592" s="13">
        <f ca="1">TODAY()-V592</f>
        <v>1536</v>
      </c>
      <c r="X592" s="2" t="s">
        <v>1522</v>
      </c>
    </row>
    <row r="593" spans="1:24" x14ac:dyDescent="0.25">
      <c r="A593" s="1" t="s">
        <v>661</v>
      </c>
      <c r="B593" s="1" t="s">
        <v>662</v>
      </c>
      <c r="C593" s="1" t="s">
        <v>282</v>
      </c>
      <c r="D593" s="1" t="s">
        <v>412</v>
      </c>
      <c r="E593" s="1" t="s">
        <v>51</v>
      </c>
      <c r="F593" s="3">
        <v>165.04599999999999</v>
      </c>
      <c r="G593" s="3">
        <v>165.07499999999999</v>
      </c>
      <c r="H593" s="1" t="s">
        <v>209</v>
      </c>
      <c r="I593" s="13">
        <v>1</v>
      </c>
      <c r="J593" s="12" t="s">
        <v>1524</v>
      </c>
      <c r="K593" s="1"/>
      <c r="L593" s="12" t="s">
        <v>1523</v>
      </c>
      <c r="M593" s="1"/>
      <c r="N593" s="13" t="s">
        <v>1524</v>
      </c>
      <c r="O593" s="12" t="s">
        <v>1523</v>
      </c>
      <c r="P593" s="1"/>
      <c r="Q593" s="1"/>
      <c r="R593" s="1" t="s">
        <v>11</v>
      </c>
      <c r="S593" s="1" t="s">
        <v>18</v>
      </c>
      <c r="T593" s="1" t="s">
        <v>670</v>
      </c>
      <c r="U593" s="12">
        <f>T593+(365*4)</f>
        <v>44446</v>
      </c>
      <c r="V593" s="12">
        <f>U593+60</f>
        <v>44506</v>
      </c>
      <c r="W593" s="13">
        <f ca="1">TODAY()-V593</f>
        <v>1536</v>
      </c>
      <c r="X593" s="2" t="s">
        <v>1522</v>
      </c>
    </row>
    <row r="594" spans="1:24" x14ac:dyDescent="0.25">
      <c r="A594" s="1" t="s">
        <v>661</v>
      </c>
      <c r="B594" s="1" t="s">
        <v>662</v>
      </c>
      <c r="C594" s="1" t="s">
        <v>282</v>
      </c>
      <c r="D594" s="1" t="s">
        <v>414</v>
      </c>
      <c r="E594" s="1" t="s">
        <v>51</v>
      </c>
      <c r="F594" s="3" t="s">
        <v>685</v>
      </c>
      <c r="G594" s="3">
        <v>165.095</v>
      </c>
      <c r="H594" s="1" t="s">
        <v>216</v>
      </c>
      <c r="I594" s="13">
        <v>1</v>
      </c>
      <c r="J594" s="12" t="s">
        <v>1524</v>
      </c>
      <c r="K594" s="1"/>
      <c r="L594" s="12" t="s">
        <v>1523</v>
      </c>
      <c r="M594" s="1"/>
      <c r="N594" s="13" t="s">
        <v>1524</v>
      </c>
      <c r="O594" s="12" t="s">
        <v>1523</v>
      </c>
      <c r="P594" s="1"/>
      <c r="Q594" s="1"/>
      <c r="R594" s="1" t="s">
        <v>11</v>
      </c>
      <c r="S594" s="1" t="s">
        <v>24</v>
      </c>
      <c r="T594" s="1" t="s">
        <v>670</v>
      </c>
      <c r="U594" s="12">
        <f>T594+(365*4)</f>
        <v>44446</v>
      </c>
      <c r="V594" s="12">
        <f>U594+60</f>
        <v>44506</v>
      </c>
      <c r="W594" s="13">
        <f ca="1">TODAY()-V594</f>
        <v>1536</v>
      </c>
      <c r="X594" s="2" t="s">
        <v>1522</v>
      </c>
    </row>
    <row r="595" spans="1:24" x14ac:dyDescent="0.25">
      <c r="A595" s="1" t="s">
        <v>661</v>
      </c>
      <c r="B595" s="1" t="s">
        <v>662</v>
      </c>
      <c r="C595" s="1" t="s">
        <v>142</v>
      </c>
      <c r="D595" s="1" t="s">
        <v>261</v>
      </c>
      <c r="E595" s="1" t="s">
        <v>51</v>
      </c>
      <c r="F595" s="3">
        <v>164.61699999999999</v>
      </c>
      <c r="G595" s="3">
        <v>164.61699999999999</v>
      </c>
      <c r="H595" s="1" t="s">
        <v>665</v>
      </c>
      <c r="I595" s="13">
        <v>1</v>
      </c>
      <c r="J595" s="12" t="s">
        <v>1524</v>
      </c>
      <c r="K595" s="1"/>
      <c r="L595" s="12" t="s">
        <v>1523</v>
      </c>
      <c r="M595" s="1"/>
      <c r="N595" s="13" t="s">
        <v>1524</v>
      </c>
      <c r="O595" s="12" t="s">
        <v>1523</v>
      </c>
      <c r="P595" s="1"/>
      <c r="Q595" s="1"/>
      <c r="R595" s="1" t="s">
        <v>11</v>
      </c>
      <c r="S595" s="1"/>
      <c r="T595" s="1" t="s">
        <v>666</v>
      </c>
      <c r="U595" s="12">
        <f>T595+(365*4)</f>
        <v>42701</v>
      </c>
      <c r="V595" s="12">
        <f>U595+60</f>
        <v>42761</v>
      </c>
      <c r="W595" s="13">
        <f ca="1">TODAY()-V595</f>
        <v>3281</v>
      </c>
      <c r="X595" s="2" t="s">
        <v>1522</v>
      </c>
    </row>
    <row r="596" spans="1:24" x14ac:dyDescent="0.25">
      <c r="A596" s="1" t="s">
        <v>661</v>
      </c>
      <c r="B596" s="1" t="s">
        <v>662</v>
      </c>
      <c r="C596" s="1" t="s">
        <v>369</v>
      </c>
      <c r="D596" s="1" t="s">
        <v>396</v>
      </c>
      <c r="E596" s="1" t="s">
        <v>51</v>
      </c>
      <c r="F596" s="3">
        <v>164.95</v>
      </c>
      <c r="G596" s="3">
        <v>164.95</v>
      </c>
      <c r="H596" s="1" t="s">
        <v>682</v>
      </c>
      <c r="I596" s="13">
        <v>1</v>
      </c>
      <c r="J596" s="12" t="s">
        <v>1524</v>
      </c>
      <c r="K596" s="1"/>
      <c r="L596" s="12" t="s">
        <v>1523</v>
      </c>
      <c r="M596" s="1"/>
      <c r="N596" s="13" t="s">
        <v>1524</v>
      </c>
      <c r="O596" s="12" t="s">
        <v>1523</v>
      </c>
      <c r="P596" s="1"/>
      <c r="Q596" s="1"/>
      <c r="R596" s="1" t="s">
        <v>11</v>
      </c>
      <c r="S596" s="1"/>
      <c r="T596" s="1" t="s">
        <v>670</v>
      </c>
      <c r="U596" s="12">
        <f>T596+(365*4)</f>
        <v>44446</v>
      </c>
      <c r="V596" s="12">
        <f>U596+60</f>
        <v>44506</v>
      </c>
      <c r="W596" s="13">
        <f ca="1">TODAY()-V596</f>
        <v>1536</v>
      </c>
      <c r="X596" s="2" t="s">
        <v>1522</v>
      </c>
    </row>
    <row r="597" spans="1:24" x14ac:dyDescent="0.25">
      <c r="A597" s="1" t="s">
        <v>695</v>
      </c>
      <c r="B597" s="1" t="s">
        <v>696</v>
      </c>
      <c r="C597" s="1" t="s">
        <v>158</v>
      </c>
      <c r="D597" s="1" t="s">
        <v>10</v>
      </c>
      <c r="E597" s="1" t="s">
        <v>30</v>
      </c>
      <c r="F597" s="3">
        <v>28.315000000000001</v>
      </c>
      <c r="G597" s="3">
        <v>28.315000000000001</v>
      </c>
      <c r="H597" s="1"/>
      <c r="I597" s="13">
        <v>1</v>
      </c>
      <c r="J597" s="12" t="s">
        <v>1524</v>
      </c>
      <c r="K597" s="1"/>
      <c r="L597" s="12" t="s">
        <v>1523</v>
      </c>
      <c r="M597" s="1"/>
      <c r="N597" s="13">
        <v>48</v>
      </c>
      <c r="O597" s="12" t="s">
        <v>1523</v>
      </c>
      <c r="P597" s="13">
        <f>_xlfn.ISOWEEKNUM(U597)</f>
        <v>49</v>
      </c>
      <c r="Q597" s="1"/>
      <c r="R597" s="1" t="s">
        <v>11</v>
      </c>
      <c r="S597" s="1"/>
      <c r="T597" s="1" t="s">
        <v>56</v>
      </c>
      <c r="U597" s="12">
        <f>T597+(365*2)</f>
        <v>46361</v>
      </c>
      <c r="V597" s="12">
        <f>U597+60</f>
        <v>46421</v>
      </c>
      <c r="W597" s="13">
        <f ca="1">TODAY()-V597</f>
        <v>-379</v>
      </c>
      <c r="X597" s="2" t="s">
        <v>1522</v>
      </c>
    </row>
    <row r="598" spans="1:24" x14ac:dyDescent="0.25">
      <c r="A598" s="1" t="s">
        <v>695</v>
      </c>
      <c r="B598" s="1" t="s">
        <v>696</v>
      </c>
      <c r="C598" s="1" t="s">
        <v>158</v>
      </c>
      <c r="D598" s="1" t="s">
        <v>164</v>
      </c>
      <c r="E598" s="1" t="s">
        <v>51</v>
      </c>
      <c r="F598" s="3">
        <v>28.355</v>
      </c>
      <c r="G598" s="3">
        <v>28.384</v>
      </c>
      <c r="H598" s="1" t="s">
        <v>289</v>
      </c>
      <c r="I598" s="13">
        <v>1</v>
      </c>
      <c r="J598" s="12" t="s">
        <v>1524</v>
      </c>
      <c r="K598" s="1"/>
      <c r="L598" s="12" t="s">
        <v>1523</v>
      </c>
      <c r="M598" s="1"/>
      <c r="N598" s="13" t="s">
        <v>1524</v>
      </c>
      <c r="O598" s="12" t="s">
        <v>1523</v>
      </c>
      <c r="P598" s="1"/>
      <c r="Q598" s="1"/>
      <c r="R598" s="1" t="s">
        <v>11</v>
      </c>
      <c r="S598" s="1" t="s">
        <v>24</v>
      </c>
      <c r="T598" s="1" t="s">
        <v>697</v>
      </c>
      <c r="U598" s="12">
        <f>T598+(365*4)</f>
        <v>46314</v>
      </c>
      <c r="V598" s="12">
        <f>U598+60</f>
        <v>46374</v>
      </c>
      <c r="W598" s="13">
        <f ca="1">TODAY()-V598</f>
        <v>-332</v>
      </c>
      <c r="X598" s="2" t="s">
        <v>1522</v>
      </c>
    </row>
    <row r="599" spans="1:24" x14ac:dyDescent="0.25">
      <c r="A599" s="1" t="s">
        <v>695</v>
      </c>
      <c r="B599" s="1" t="s">
        <v>698</v>
      </c>
      <c r="C599" s="1" t="s">
        <v>699</v>
      </c>
      <c r="D599" s="1" t="s">
        <v>34</v>
      </c>
      <c r="E599" s="1" t="s">
        <v>30</v>
      </c>
      <c r="F599" s="3">
        <v>36.332999999999998</v>
      </c>
      <c r="G599" s="3">
        <v>36.363999999999997</v>
      </c>
      <c r="H599" s="1" t="s">
        <v>10</v>
      </c>
      <c r="I599" s="13">
        <v>1</v>
      </c>
      <c r="J599" s="12" t="s">
        <v>1524</v>
      </c>
      <c r="K599" s="1"/>
      <c r="L599" s="12" t="s">
        <v>1523</v>
      </c>
      <c r="M599" s="1"/>
      <c r="N599" s="13">
        <v>48</v>
      </c>
      <c r="O599" s="12" t="s">
        <v>1523</v>
      </c>
      <c r="P599" s="13">
        <f>_xlfn.ISOWEEKNUM(U599)</f>
        <v>49</v>
      </c>
      <c r="Q599" s="1"/>
      <c r="R599" s="1" t="s">
        <v>11</v>
      </c>
      <c r="S599" s="1"/>
      <c r="T599" s="1" t="s">
        <v>56</v>
      </c>
      <c r="U599" s="12">
        <f>T599+(365*2)</f>
        <v>46361</v>
      </c>
      <c r="V599" s="12">
        <f>U599+60</f>
        <v>46421</v>
      </c>
      <c r="W599" s="13">
        <f ca="1">TODAY()-V599</f>
        <v>-379</v>
      </c>
      <c r="X599" s="2" t="s">
        <v>1522</v>
      </c>
    </row>
    <row r="600" spans="1:24" x14ac:dyDescent="0.25">
      <c r="A600" s="1" t="s">
        <v>695</v>
      </c>
      <c r="B600" s="1" t="s">
        <v>698</v>
      </c>
      <c r="C600" s="1" t="s">
        <v>28</v>
      </c>
      <c r="D600" s="1" t="s">
        <v>163</v>
      </c>
      <c r="E600" s="1" t="s">
        <v>30</v>
      </c>
      <c r="F600" s="3">
        <v>36.375999999999998</v>
      </c>
      <c r="G600" s="3">
        <v>36.375999999999998</v>
      </c>
      <c r="H600" s="1" t="s">
        <v>10</v>
      </c>
      <c r="I600" s="13">
        <v>1</v>
      </c>
      <c r="J600" s="12" t="s">
        <v>1524</v>
      </c>
      <c r="K600" s="1"/>
      <c r="L600" s="12" t="s">
        <v>1523</v>
      </c>
      <c r="M600" s="1"/>
      <c r="N600" s="13">
        <v>48</v>
      </c>
      <c r="O600" s="12" t="s">
        <v>1523</v>
      </c>
      <c r="P600" s="13">
        <f>_xlfn.ISOWEEKNUM(U600)</f>
        <v>49</v>
      </c>
      <c r="Q600" s="1"/>
      <c r="R600" s="1" t="s">
        <v>11</v>
      </c>
      <c r="S600" s="1"/>
      <c r="T600" s="1" t="s">
        <v>56</v>
      </c>
      <c r="U600" s="12">
        <f>T600+(365*2)</f>
        <v>46361</v>
      </c>
      <c r="V600" s="12">
        <f>U600+60</f>
        <v>46421</v>
      </c>
      <c r="W600" s="13">
        <f ca="1">TODAY()-V600</f>
        <v>-379</v>
      </c>
      <c r="X600" s="2" t="s">
        <v>1522</v>
      </c>
    </row>
    <row r="601" spans="1:24" x14ac:dyDescent="0.25">
      <c r="A601" s="1" t="s">
        <v>695</v>
      </c>
      <c r="B601" s="1" t="s">
        <v>698</v>
      </c>
      <c r="C601" s="1" t="s">
        <v>96</v>
      </c>
      <c r="D601" s="1" t="s">
        <v>164</v>
      </c>
      <c r="E601" s="1" t="s">
        <v>51</v>
      </c>
      <c r="F601" s="3">
        <v>37.372999999999998</v>
      </c>
      <c r="G601" s="3">
        <v>37.402000000000001</v>
      </c>
      <c r="H601" s="1" t="s">
        <v>218</v>
      </c>
      <c r="I601" s="13">
        <v>1</v>
      </c>
      <c r="J601" s="12" t="s">
        <v>1524</v>
      </c>
      <c r="K601" s="1"/>
      <c r="L601" s="12" t="s">
        <v>1523</v>
      </c>
      <c r="M601" s="1"/>
      <c r="N601" s="13" t="s">
        <v>1524</v>
      </c>
      <c r="O601" s="12" t="s">
        <v>1523</v>
      </c>
      <c r="P601" s="1"/>
      <c r="Q601" s="1"/>
      <c r="R601" s="1" t="s">
        <v>11</v>
      </c>
      <c r="S601" s="1" t="s">
        <v>18</v>
      </c>
      <c r="T601" s="1" t="s">
        <v>701</v>
      </c>
      <c r="U601" s="12">
        <f>T601+(365*4)</f>
        <v>46317</v>
      </c>
      <c r="V601" s="12">
        <f>U601+60</f>
        <v>46377</v>
      </c>
      <c r="W601" s="13">
        <f ca="1">TODAY()-V601</f>
        <v>-335</v>
      </c>
      <c r="X601" s="2" t="s">
        <v>1522</v>
      </c>
    </row>
    <row r="602" spans="1:24" x14ac:dyDescent="0.25">
      <c r="A602" s="1" t="s">
        <v>695</v>
      </c>
      <c r="B602" s="1" t="s">
        <v>698</v>
      </c>
      <c r="C602" s="1" t="s">
        <v>282</v>
      </c>
      <c r="D602" s="1" t="s">
        <v>126</v>
      </c>
      <c r="E602" s="1" t="s">
        <v>51</v>
      </c>
      <c r="F602" s="3">
        <v>37.127000000000002</v>
      </c>
      <c r="G602" s="3">
        <v>37.155999999999999</v>
      </c>
      <c r="H602" s="1" t="s">
        <v>197</v>
      </c>
      <c r="I602" s="13">
        <v>1</v>
      </c>
      <c r="J602" s="12" t="s">
        <v>1524</v>
      </c>
      <c r="K602" s="1"/>
      <c r="L602" s="12" t="s">
        <v>1523</v>
      </c>
      <c r="M602" s="1"/>
      <c r="N602" s="13" t="s">
        <v>1524</v>
      </c>
      <c r="O602" s="12" t="s">
        <v>1523</v>
      </c>
      <c r="P602" s="1"/>
      <c r="Q602" s="1"/>
      <c r="R602" s="1" t="s">
        <v>11</v>
      </c>
      <c r="S602" s="1" t="s">
        <v>24</v>
      </c>
      <c r="T602" s="1" t="s">
        <v>701</v>
      </c>
      <c r="U602" s="12">
        <f>T602+(365*4)</f>
        <v>46317</v>
      </c>
      <c r="V602" s="12">
        <f>U602+60</f>
        <v>46377</v>
      </c>
      <c r="W602" s="13">
        <f ca="1">TODAY()-V602</f>
        <v>-335</v>
      </c>
      <c r="X602" s="2" t="s">
        <v>1522</v>
      </c>
    </row>
    <row r="603" spans="1:24" x14ac:dyDescent="0.25">
      <c r="A603" s="1" t="s">
        <v>695</v>
      </c>
      <c r="B603" s="1" t="s">
        <v>698</v>
      </c>
      <c r="C603" s="1" t="s">
        <v>96</v>
      </c>
      <c r="D603" s="1" t="s">
        <v>204</v>
      </c>
      <c r="E603" s="1" t="s">
        <v>30</v>
      </c>
      <c r="F603" s="3">
        <v>30.131</v>
      </c>
      <c r="G603" s="3">
        <v>37.031999999999996</v>
      </c>
      <c r="H603" s="1" t="s">
        <v>34</v>
      </c>
      <c r="I603" s="13">
        <v>1</v>
      </c>
      <c r="J603" s="12" t="s">
        <v>1524</v>
      </c>
      <c r="K603" s="1"/>
      <c r="L603" s="12" t="s">
        <v>1523</v>
      </c>
      <c r="M603" s="1"/>
      <c r="N603" s="13">
        <v>48</v>
      </c>
      <c r="O603" s="12" t="s">
        <v>1523</v>
      </c>
      <c r="P603" s="13">
        <f>_xlfn.ISOWEEKNUM(U603)</f>
        <v>49</v>
      </c>
      <c r="Q603" s="1"/>
      <c r="R603" s="1" t="s">
        <v>11</v>
      </c>
      <c r="S603" s="1" t="s">
        <v>18</v>
      </c>
      <c r="T603" s="1" t="s">
        <v>56</v>
      </c>
      <c r="U603" s="12">
        <f>T603+(365*2)</f>
        <v>46361</v>
      </c>
      <c r="V603" s="12">
        <f>U603+60</f>
        <v>46421</v>
      </c>
      <c r="W603" s="13">
        <f ca="1">TODAY()-V603</f>
        <v>-379</v>
      </c>
      <c r="X603" s="2" t="s">
        <v>1522</v>
      </c>
    </row>
    <row r="604" spans="1:24" x14ac:dyDescent="0.25">
      <c r="A604" s="1" t="s">
        <v>695</v>
      </c>
      <c r="B604" s="1" t="s">
        <v>698</v>
      </c>
      <c r="C604" s="1" t="s">
        <v>700</v>
      </c>
      <c r="D604" s="1" t="s">
        <v>202</v>
      </c>
      <c r="E604" s="1" t="s">
        <v>30</v>
      </c>
      <c r="F604" s="3">
        <v>37.073</v>
      </c>
      <c r="G604" s="3">
        <v>37.073</v>
      </c>
      <c r="H604" s="1" t="s">
        <v>10</v>
      </c>
      <c r="I604" s="13">
        <v>1</v>
      </c>
      <c r="J604" s="12" t="s">
        <v>1524</v>
      </c>
      <c r="K604" s="1"/>
      <c r="L604" s="12" t="s">
        <v>1523</v>
      </c>
      <c r="M604" s="1"/>
      <c r="N604" s="13">
        <v>48</v>
      </c>
      <c r="O604" s="12" t="s">
        <v>1523</v>
      </c>
      <c r="P604" s="13">
        <f>_xlfn.ISOWEEKNUM(U604)</f>
        <v>49</v>
      </c>
      <c r="Q604" s="1"/>
      <c r="R604" s="1" t="s">
        <v>11</v>
      </c>
      <c r="S604" s="1"/>
      <c r="T604" s="1" t="s">
        <v>56</v>
      </c>
      <c r="U604" s="12">
        <f>T604+(365*2)</f>
        <v>46361</v>
      </c>
      <c r="V604" s="12">
        <f>U604+60</f>
        <v>46421</v>
      </c>
      <c r="W604" s="13">
        <f ca="1">TODAY()-V604</f>
        <v>-379</v>
      </c>
      <c r="X604" s="2" t="s">
        <v>1522</v>
      </c>
    </row>
    <row r="605" spans="1:24" x14ac:dyDescent="0.25">
      <c r="A605" s="1" t="s">
        <v>695</v>
      </c>
      <c r="B605" s="1" t="s">
        <v>698</v>
      </c>
      <c r="C605" s="1" t="s">
        <v>282</v>
      </c>
      <c r="D605" s="1" t="s">
        <v>429</v>
      </c>
      <c r="E605" s="1" t="s">
        <v>30</v>
      </c>
      <c r="F605" s="3">
        <v>37.104999999999997</v>
      </c>
      <c r="G605" s="3">
        <v>37.104999999999997</v>
      </c>
      <c r="H605" s="1" t="s">
        <v>10</v>
      </c>
      <c r="I605" s="13">
        <v>1</v>
      </c>
      <c r="J605" s="12" t="s">
        <v>1524</v>
      </c>
      <c r="K605" s="1"/>
      <c r="L605" s="12" t="s">
        <v>1523</v>
      </c>
      <c r="M605" s="1"/>
      <c r="N605" s="13">
        <v>48</v>
      </c>
      <c r="O605" s="12" t="s">
        <v>1523</v>
      </c>
      <c r="P605" s="13">
        <f>_xlfn.ISOWEEKNUM(U605)</f>
        <v>49</v>
      </c>
      <c r="Q605" s="1"/>
      <c r="R605" s="1" t="s">
        <v>11</v>
      </c>
      <c r="S605" s="1"/>
      <c r="T605" s="1" t="s">
        <v>56</v>
      </c>
      <c r="U605" s="12">
        <f>T605+(365*2)</f>
        <v>46361</v>
      </c>
      <c r="V605" s="12">
        <f>U605+60</f>
        <v>46421</v>
      </c>
      <c r="W605" s="13">
        <f ca="1">TODAY()-V605</f>
        <v>-379</v>
      </c>
      <c r="X605" s="2" t="s">
        <v>1522</v>
      </c>
    </row>
    <row r="606" spans="1:24" x14ac:dyDescent="0.25">
      <c r="A606" s="1" t="s">
        <v>695</v>
      </c>
      <c r="B606" s="1" t="s">
        <v>698</v>
      </c>
      <c r="C606" s="1" t="s">
        <v>96</v>
      </c>
      <c r="D606" s="1" t="s">
        <v>102</v>
      </c>
      <c r="E606" s="1" t="s">
        <v>30</v>
      </c>
      <c r="F606" s="3">
        <v>36.774999999999999</v>
      </c>
      <c r="G606" s="3">
        <v>36.804000000000002</v>
      </c>
      <c r="H606" s="1" t="s">
        <v>10</v>
      </c>
      <c r="I606" s="13">
        <v>1</v>
      </c>
      <c r="J606" s="12" t="s">
        <v>1524</v>
      </c>
      <c r="K606" s="1"/>
      <c r="L606" s="12" t="s">
        <v>1523</v>
      </c>
      <c r="M606" s="1"/>
      <c r="N606" s="13">
        <v>48</v>
      </c>
      <c r="O606" s="12" t="s">
        <v>1523</v>
      </c>
      <c r="P606" s="13">
        <f>_xlfn.ISOWEEKNUM(U606)</f>
        <v>49</v>
      </c>
      <c r="Q606" s="1"/>
      <c r="R606" s="1" t="s">
        <v>11</v>
      </c>
      <c r="S606" s="1" t="s">
        <v>18</v>
      </c>
      <c r="T606" s="1" t="s">
        <v>56</v>
      </c>
      <c r="U606" s="12">
        <f>T606+(365*2)</f>
        <v>46361</v>
      </c>
      <c r="V606" s="12">
        <f>U606+60</f>
        <v>46421</v>
      </c>
      <c r="W606" s="13">
        <f ca="1">TODAY()-V606</f>
        <v>-379</v>
      </c>
      <c r="X606" s="2" t="s">
        <v>1522</v>
      </c>
    </row>
    <row r="607" spans="1:24" x14ac:dyDescent="0.25">
      <c r="A607" s="1" t="s">
        <v>695</v>
      </c>
      <c r="B607" s="1" t="s">
        <v>698</v>
      </c>
      <c r="C607" s="1" t="s">
        <v>96</v>
      </c>
      <c r="D607" s="1" t="s">
        <v>299</v>
      </c>
      <c r="E607" s="1" t="s">
        <v>30</v>
      </c>
      <c r="F607" s="3">
        <v>36.746000000000002</v>
      </c>
      <c r="G607" s="3">
        <v>36.774999999999999</v>
      </c>
      <c r="H607" s="1" t="s">
        <v>10</v>
      </c>
      <c r="I607" s="13">
        <v>1</v>
      </c>
      <c r="J607" s="12" t="s">
        <v>1524</v>
      </c>
      <c r="K607" s="1"/>
      <c r="L607" s="12" t="s">
        <v>1523</v>
      </c>
      <c r="M607" s="1"/>
      <c r="N607" s="13">
        <v>48</v>
      </c>
      <c r="O607" s="12" t="s">
        <v>1523</v>
      </c>
      <c r="P607" s="13">
        <f>_xlfn.ISOWEEKNUM(U607)</f>
        <v>49</v>
      </c>
      <c r="Q607" s="1"/>
      <c r="R607" s="1" t="s">
        <v>11</v>
      </c>
      <c r="S607" s="1" t="s">
        <v>24</v>
      </c>
      <c r="T607" s="1" t="s">
        <v>56</v>
      </c>
      <c r="U607" s="12">
        <f>T607+(365*2)</f>
        <v>46361</v>
      </c>
      <c r="V607" s="12">
        <f>U607+60</f>
        <v>46421</v>
      </c>
      <c r="W607" s="13">
        <f ca="1">TODAY()-V607</f>
        <v>-379</v>
      </c>
      <c r="X607" s="2" t="s">
        <v>1522</v>
      </c>
    </row>
    <row r="608" spans="1:24" x14ac:dyDescent="0.25">
      <c r="A608" s="1" t="s">
        <v>695</v>
      </c>
      <c r="B608" s="1" t="s">
        <v>698</v>
      </c>
      <c r="C608" s="1" t="s">
        <v>282</v>
      </c>
      <c r="D608" s="1" t="s">
        <v>472</v>
      </c>
      <c r="E608" s="1" t="s">
        <v>51</v>
      </c>
      <c r="F608" s="3">
        <v>37.183999999999997</v>
      </c>
      <c r="G608" s="3">
        <v>37.183999999999997</v>
      </c>
      <c r="H608" s="1" t="s">
        <v>197</v>
      </c>
      <c r="I608" s="13">
        <v>1</v>
      </c>
      <c r="J608" s="12" t="s">
        <v>1524</v>
      </c>
      <c r="K608" s="1"/>
      <c r="L608" s="12" t="s">
        <v>1523</v>
      </c>
      <c r="M608" s="1"/>
      <c r="N608" s="13" t="s">
        <v>1524</v>
      </c>
      <c r="O608" s="12" t="s">
        <v>1523</v>
      </c>
      <c r="P608" s="1"/>
      <c r="Q608" s="1"/>
      <c r="R608" s="1" t="s">
        <v>11</v>
      </c>
      <c r="S608" s="1"/>
      <c r="T608" s="1" t="s">
        <v>701</v>
      </c>
      <c r="U608" s="12">
        <f>T608+(365*4)</f>
        <v>46317</v>
      </c>
      <c r="V608" s="12">
        <f>U608+60</f>
        <v>46377</v>
      </c>
      <c r="W608" s="13">
        <f ca="1">TODAY()-V608</f>
        <v>-335</v>
      </c>
      <c r="X608" s="2" t="s">
        <v>1522</v>
      </c>
    </row>
    <row r="609" spans="1:24" x14ac:dyDescent="0.25">
      <c r="A609" s="1" t="s">
        <v>695</v>
      </c>
      <c r="B609" s="1" t="s">
        <v>698</v>
      </c>
      <c r="C609" s="1" t="s">
        <v>702</v>
      </c>
      <c r="D609" s="1" t="s">
        <v>217</v>
      </c>
      <c r="E609" s="1" t="s">
        <v>51</v>
      </c>
      <c r="F609" s="3">
        <v>37.237000000000002</v>
      </c>
      <c r="G609" s="3">
        <v>37.264000000000003</v>
      </c>
      <c r="H609" s="1" t="s">
        <v>94</v>
      </c>
      <c r="I609" s="13">
        <v>1</v>
      </c>
      <c r="J609" s="12" t="s">
        <v>1524</v>
      </c>
      <c r="K609" s="1"/>
      <c r="L609" s="12" t="s">
        <v>1523</v>
      </c>
      <c r="M609" s="1"/>
      <c r="N609" s="13" t="s">
        <v>1524</v>
      </c>
      <c r="O609" s="12" t="s">
        <v>1523</v>
      </c>
      <c r="P609" s="1"/>
      <c r="Q609" s="1"/>
      <c r="R609" s="1" t="s">
        <v>11</v>
      </c>
      <c r="S609" s="1" t="s">
        <v>24</v>
      </c>
      <c r="T609" s="1" t="s">
        <v>701</v>
      </c>
      <c r="U609" s="12">
        <f>T609+(365*4)</f>
        <v>46317</v>
      </c>
      <c r="V609" s="12">
        <f>U609+60</f>
        <v>46377</v>
      </c>
      <c r="W609" s="13">
        <f ca="1">TODAY()-V609</f>
        <v>-335</v>
      </c>
      <c r="X609" s="2" t="s">
        <v>1522</v>
      </c>
    </row>
    <row r="610" spans="1:24" x14ac:dyDescent="0.25">
      <c r="A610" s="1" t="s">
        <v>703</v>
      </c>
      <c r="B610" s="1" t="s">
        <v>706</v>
      </c>
      <c r="C610" s="1" t="s">
        <v>96</v>
      </c>
      <c r="D610" s="1" t="s">
        <v>218</v>
      </c>
      <c r="E610" s="1" t="s">
        <v>51</v>
      </c>
      <c r="F610" s="3">
        <v>21.677</v>
      </c>
      <c r="G610" s="3">
        <v>21.706</v>
      </c>
      <c r="H610" s="1" t="s">
        <v>10</v>
      </c>
      <c r="I610" s="13">
        <v>1</v>
      </c>
      <c r="J610" s="12" t="s">
        <v>1524</v>
      </c>
      <c r="K610" s="1"/>
      <c r="L610" s="12" t="s">
        <v>1523</v>
      </c>
      <c r="M610" s="1"/>
      <c r="N610" s="13" t="s">
        <v>1524</v>
      </c>
      <c r="O610" s="12" t="s">
        <v>1523</v>
      </c>
      <c r="P610" s="1"/>
      <c r="Q610" s="1"/>
      <c r="R610" s="1" t="s">
        <v>11</v>
      </c>
      <c r="S610" s="1" t="s">
        <v>24</v>
      </c>
      <c r="T610" s="1" t="s">
        <v>697</v>
      </c>
      <c r="U610" s="12">
        <f>T610+(365*4)</f>
        <v>46314</v>
      </c>
      <c r="V610" s="12">
        <f>U610+60</f>
        <v>46374</v>
      </c>
      <c r="W610" s="13">
        <f ca="1">TODAY()-V610</f>
        <v>-332</v>
      </c>
      <c r="X610" s="2" t="s">
        <v>1522</v>
      </c>
    </row>
    <row r="611" spans="1:24" x14ac:dyDescent="0.25">
      <c r="A611" s="1" t="s">
        <v>703</v>
      </c>
      <c r="B611" s="1" t="s">
        <v>706</v>
      </c>
      <c r="C611" s="1" t="s">
        <v>96</v>
      </c>
      <c r="D611" s="1" t="s">
        <v>94</v>
      </c>
      <c r="E611" s="1" t="s">
        <v>30</v>
      </c>
      <c r="F611" s="3">
        <v>21.420999999999999</v>
      </c>
      <c r="G611" s="3">
        <v>21.45</v>
      </c>
      <c r="H611" s="1" t="s">
        <v>20</v>
      </c>
      <c r="I611" s="13">
        <v>1</v>
      </c>
      <c r="J611" s="12" t="s">
        <v>1524</v>
      </c>
      <c r="K611" s="1"/>
      <c r="L611" s="12" t="s">
        <v>1523</v>
      </c>
      <c r="M611" s="1"/>
      <c r="N611" s="13">
        <v>48</v>
      </c>
      <c r="O611" s="12" t="s">
        <v>1523</v>
      </c>
      <c r="P611" s="13">
        <f>_xlfn.ISOWEEKNUM(U611)</f>
        <v>49</v>
      </c>
      <c r="Q611" s="1"/>
      <c r="R611" s="1" t="s">
        <v>11</v>
      </c>
      <c r="S611" s="1" t="s">
        <v>24</v>
      </c>
      <c r="T611" s="1" t="s">
        <v>705</v>
      </c>
      <c r="U611" s="12">
        <f>T611+(365*2)</f>
        <v>46360</v>
      </c>
      <c r="V611" s="12">
        <f>U611+60</f>
        <v>46420</v>
      </c>
      <c r="W611" s="13">
        <f ca="1">TODAY()-V611</f>
        <v>-378</v>
      </c>
      <c r="X611" s="2" t="s">
        <v>1522</v>
      </c>
    </row>
    <row r="612" spans="1:24" x14ac:dyDescent="0.25">
      <c r="A612" s="1" t="s">
        <v>703</v>
      </c>
      <c r="B612" s="1" t="s">
        <v>706</v>
      </c>
      <c r="C612" s="1" t="s">
        <v>707</v>
      </c>
      <c r="D612" s="1" t="s">
        <v>368</v>
      </c>
      <c r="E612" s="1" t="s">
        <v>51</v>
      </c>
      <c r="F612" s="3">
        <v>22.055</v>
      </c>
      <c r="G612" s="3">
        <v>22.055</v>
      </c>
      <c r="H612" s="1" t="s">
        <v>94</v>
      </c>
      <c r="I612" s="13">
        <v>1</v>
      </c>
      <c r="J612" s="12" t="s">
        <v>1524</v>
      </c>
      <c r="K612" s="1"/>
      <c r="L612" s="12" t="s">
        <v>1523</v>
      </c>
      <c r="M612" s="1"/>
      <c r="N612" s="13" t="s">
        <v>1524</v>
      </c>
      <c r="O612" s="12" t="s">
        <v>1523</v>
      </c>
      <c r="P612" s="1"/>
      <c r="Q612" s="1"/>
      <c r="R612" s="1" t="s">
        <v>11</v>
      </c>
      <c r="S612" s="1"/>
      <c r="T612" s="1" t="s">
        <v>697</v>
      </c>
      <c r="U612" s="12">
        <f>T612+(365*4)</f>
        <v>46314</v>
      </c>
      <c r="V612" s="12">
        <f>U612+60</f>
        <v>46374</v>
      </c>
      <c r="W612" s="13">
        <f ca="1">TODAY()-V612</f>
        <v>-332</v>
      </c>
      <c r="X612" s="2" t="s">
        <v>1522</v>
      </c>
    </row>
    <row r="613" spans="1:24" x14ac:dyDescent="0.25">
      <c r="A613" s="1" t="s">
        <v>703</v>
      </c>
      <c r="B613" s="1" t="s">
        <v>706</v>
      </c>
      <c r="C613" s="1" t="s">
        <v>28</v>
      </c>
      <c r="D613" s="1" t="s">
        <v>166</v>
      </c>
      <c r="E613" s="1" t="s">
        <v>97</v>
      </c>
      <c r="F613" s="3">
        <v>21.652000000000001</v>
      </c>
      <c r="G613" s="3">
        <v>21.681999999999999</v>
      </c>
      <c r="H613" s="1" t="s">
        <v>34</v>
      </c>
      <c r="I613" s="13">
        <v>1</v>
      </c>
      <c r="J613" s="12" t="s">
        <v>1524</v>
      </c>
      <c r="K613" s="1"/>
      <c r="L613" s="12" t="s">
        <v>1523</v>
      </c>
      <c r="M613" s="1"/>
      <c r="N613" s="13" t="s">
        <v>1524</v>
      </c>
      <c r="O613" s="12" t="s">
        <v>1523</v>
      </c>
      <c r="P613" s="1"/>
      <c r="Q613" s="1"/>
      <c r="R613" s="1" t="s">
        <v>11</v>
      </c>
      <c r="S613" s="1" t="s">
        <v>24</v>
      </c>
      <c r="T613" s="1" t="s">
        <v>697</v>
      </c>
      <c r="U613" s="12">
        <f>T613+(365*3)</f>
        <v>45949</v>
      </c>
      <c r="V613" s="12">
        <f>U613+60</f>
        <v>46009</v>
      </c>
      <c r="W613" s="13">
        <f ca="1">TODAY()-V613</f>
        <v>33</v>
      </c>
      <c r="X613" s="2" t="s">
        <v>1522</v>
      </c>
    </row>
    <row r="614" spans="1:24" x14ac:dyDescent="0.25">
      <c r="A614" s="1" t="s">
        <v>703</v>
      </c>
      <c r="B614" s="1" t="s">
        <v>706</v>
      </c>
      <c r="C614" s="1" t="s">
        <v>96</v>
      </c>
      <c r="D614" s="1" t="s">
        <v>167</v>
      </c>
      <c r="E614" s="1" t="s">
        <v>30</v>
      </c>
      <c r="F614" s="3">
        <v>21.712</v>
      </c>
      <c r="G614" s="3">
        <v>21.741</v>
      </c>
      <c r="H614" s="1" t="s">
        <v>20</v>
      </c>
      <c r="I614" s="13">
        <v>1</v>
      </c>
      <c r="J614" s="12" t="s">
        <v>1524</v>
      </c>
      <c r="K614" s="1"/>
      <c r="L614" s="12" t="s">
        <v>1523</v>
      </c>
      <c r="M614" s="1"/>
      <c r="N614" s="13">
        <v>48</v>
      </c>
      <c r="O614" s="12" t="s">
        <v>1523</v>
      </c>
      <c r="P614" s="13">
        <f>_xlfn.ISOWEEKNUM(U614)</f>
        <v>49</v>
      </c>
      <c r="Q614" s="1"/>
      <c r="R614" s="1" t="s">
        <v>11</v>
      </c>
      <c r="S614" s="1" t="s">
        <v>18</v>
      </c>
      <c r="T614" s="1" t="s">
        <v>705</v>
      </c>
      <c r="U614" s="12">
        <f>T614+(365*2)</f>
        <v>46360</v>
      </c>
      <c r="V614" s="12">
        <f>U614+60</f>
        <v>46420</v>
      </c>
      <c r="W614" s="13">
        <f ca="1">TODAY()-V614</f>
        <v>-378</v>
      </c>
      <c r="X614" s="2" t="s">
        <v>1522</v>
      </c>
    </row>
    <row r="615" spans="1:24" x14ac:dyDescent="0.25">
      <c r="A615" s="1" t="s">
        <v>703</v>
      </c>
      <c r="B615" s="1" t="s">
        <v>706</v>
      </c>
      <c r="C615" s="1" t="s">
        <v>96</v>
      </c>
      <c r="D615" s="1" t="s">
        <v>308</v>
      </c>
      <c r="E615" s="1" t="s">
        <v>30</v>
      </c>
      <c r="F615" s="3">
        <v>21.34</v>
      </c>
      <c r="G615" s="3">
        <v>21.369</v>
      </c>
      <c r="H615" s="1" t="s">
        <v>10</v>
      </c>
      <c r="I615" s="13">
        <v>1</v>
      </c>
      <c r="J615" s="12" t="s">
        <v>1524</v>
      </c>
      <c r="K615" s="1"/>
      <c r="L615" s="12" t="s">
        <v>1523</v>
      </c>
      <c r="M615" s="1"/>
      <c r="N615" s="13">
        <v>48</v>
      </c>
      <c r="O615" s="12" t="s">
        <v>1523</v>
      </c>
      <c r="P615" s="13">
        <f>_xlfn.ISOWEEKNUM(U615)</f>
        <v>49</v>
      </c>
      <c r="Q615" s="1"/>
      <c r="R615" s="1" t="s">
        <v>11</v>
      </c>
      <c r="S615" s="1" t="s">
        <v>24</v>
      </c>
      <c r="T615" s="1" t="s">
        <v>705</v>
      </c>
      <c r="U615" s="12">
        <f>T615+(365*2)</f>
        <v>46360</v>
      </c>
      <c r="V615" s="12">
        <f>U615+60</f>
        <v>46420</v>
      </c>
      <c r="W615" s="13">
        <f ca="1">TODAY()-V615</f>
        <v>-378</v>
      </c>
      <c r="X615" s="2" t="s">
        <v>1522</v>
      </c>
    </row>
    <row r="616" spans="1:24" x14ac:dyDescent="0.25">
      <c r="A616" s="1" t="s">
        <v>703</v>
      </c>
      <c r="B616" s="1" t="s">
        <v>706</v>
      </c>
      <c r="C616" s="1" t="s">
        <v>28</v>
      </c>
      <c r="D616" s="1" t="s">
        <v>310</v>
      </c>
      <c r="E616" s="1" t="s">
        <v>30</v>
      </c>
      <c r="F616" s="3">
        <v>21.754000000000001</v>
      </c>
      <c r="G616" s="3">
        <v>21.783000000000001</v>
      </c>
      <c r="H616" s="1" t="s">
        <v>20</v>
      </c>
      <c r="I616" s="13">
        <v>1</v>
      </c>
      <c r="J616" s="12" t="s">
        <v>1524</v>
      </c>
      <c r="K616" s="1"/>
      <c r="L616" s="12" t="s">
        <v>1523</v>
      </c>
      <c r="M616" s="1"/>
      <c r="N616" s="13">
        <v>48</v>
      </c>
      <c r="O616" s="12" t="s">
        <v>1523</v>
      </c>
      <c r="P616" s="13">
        <f>_xlfn.ISOWEEKNUM(U616)</f>
        <v>49</v>
      </c>
      <c r="Q616" s="1"/>
      <c r="R616" s="1" t="s">
        <v>11</v>
      </c>
      <c r="S616" s="1" t="s">
        <v>24</v>
      </c>
      <c r="T616" s="1" t="s">
        <v>705</v>
      </c>
      <c r="U616" s="12">
        <f>T616+(365*2)</f>
        <v>46360</v>
      </c>
      <c r="V616" s="12">
        <f>U616+60</f>
        <v>46420</v>
      </c>
      <c r="W616" s="13">
        <f ca="1">TODAY()-V616</f>
        <v>-378</v>
      </c>
      <c r="X616" s="2" t="s">
        <v>1522</v>
      </c>
    </row>
    <row r="617" spans="1:24" x14ac:dyDescent="0.25">
      <c r="A617" s="1" t="s">
        <v>703</v>
      </c>
      <c r="B617" s="1" t="s">
        <v>717</v>
      </c>
      <c r="C617" s="1" t="s">
        <v>354</v>
      </c>
      <c r="D617" s="1" t="s">
        <v>34</v>
      </c>
      <c r="E617" s="1" t="s">
        <v>30</v>
      </c>
      <c r="F617" s="3">
        <v>81.489000000000004</v>
      </c>
      <c r="G617" s="3">
        <v>81.528999999999996</v>
      </c>
      <c r="H617" s="1" t="s">
        <v>63</v>
      </c>
      <c r="I617" s="13">
        <v>1</v>
      </c>
      <c r="J617" s="12" t="s">
        <v>1524</v>
      </c>
      <c r="K617" s="1"/>
      <c r="L617" s="12" t="s">
        <v>1523</v>
      </c>
      <c r="M617" s="1"/>
      <c r="N617" s="13">
        <v>48</v>
      </c>
      <c r="O617" s="12" t="s">
        <v>1523</v>
      </c>
      <c r="P617" s="13">
        <f>_xlfn.ISOWEEKNUM(U617)</f>
        <v>49</v>
      </c>
      <c r="Q617" s="1"/>
      <c r="R617" s="1" t="s">
        <v>11</v>
      </c>
      <c r="S617" s="1" t="s">
        <v>24</v>
      </c>
      <c r="T617" s="1" t="s">
        <v>714</v>
      </c>
      <c r="U617" s="12">
        <f>T617+(365*2)</f>
        <v>46359</v>
      </c>
      <c r="V617" s="12">
        <f>U617+60</f>
        <v>46419</v>
      </c>
      <c r="W617" s="13">
        <f ca="1">TODAY()-V617</f>
        <v>-377</v>
      </c>
      <c r="X617" s="2" t="s">
        <v>1522</v>
      </c>
    </row>
    <row r="618" spans="1:24" x14ac:dyDescent="0.25">
      <c r="A618" s="1" t="s">
        <v>703</v>
      </c>
      <c r="B618" s="1" t="s">
        <v>717</v>
      </c>
      <c r="C618" s="1" t="s">
        <v>354</v>
      </c>
      <c r="D618" s="1" t="s">
        <v>164</v>
      </c>
      <c r="E618" s="1" t="s">
        <v>30</v>
      </c>
      <c r="F618" s="3">
        <v>81.728999999999999</v>
      </c>
      <c r="G618" s="3">
        <v>81.77</v>
      </c>
      <c r="H618" s="1" t="s">
        <v>34</v>
      </c>
      <c r="I618" s="13">
        <v>1</v>
      </c>
      <c r="J618" s="12" t="s">
        <v>1524</v>
      </c>
      <c r="K618" s="1"/>
      <c r="L618" s="12" t="s">
        <v>1523</v>
      </c>
      <c r="M618" s="1"/>
      <c r="N618" s="13">
        <v>48</v>
      </c>
      <c r="O618" s="12" t="s">
        <v>1523</v>
      </c>
      <c r="P618" s="13">
        <f>_xlfn.ISOWEEKNUM(U618)</f>
        <v>49</v>
      </c>
      <c r="Q618" s="1"/>
      <c r="R618" s="1" t="s">
        <v>11</v>
      </c>
      <c r="S618" s="1" t="s">
        <v>24</v>
      </c>
      <c r="T618" s="1" t="s">
        <v>714</v>
      </c>
      <c r="U618" s="12">
        <f>T618+(365*2)</f>
        <v>46359</v>
      </c>
      <c r="V618" s="12">
        <f>U618+60</f>
        <v>46419</v>
      </c>
      <c r="W618" s="13">
        <f ca="1">TODAY()-V618</f>
        <v>-377</v>
      </c>
      <c r="X618" s="2" t="s">
        <v>1522</v>
      </c>
    </row>
    <row r="619" spans="1:24" x14ac:dyDescent="0.25">
      <c r="A619" s="1" t="s">
        <v>703</v>
      </c>
      <c r="B619" s="1" t="s">
        <v>708</v>
      </c>
      <c r="C619" s="1" t="s">
        <v>282</v>
      </c>
      <c r="D619" s="1" t="s">
        <v>34</v>
      </c>
      <c r="E619" s="1" t="s">
        <v>30</v>
      </c>
      <c r="F619" s="3">
        <v>31.613</v>
      </c>
      <c r="G619" s="3">
        <v>31.641999999999999</v>
      </c>
      <c r="H619" s="1"/>
      <c r="I619" s="13">
        <v>1</v>
      </c>
      <c r="J619" s="12" t="s">
        <v>1524</v>
      </c>
      <c r="K619" s="1"/>
      <c r="L619" s="12" t="s">
        <v>1523</v>
      </c>
      <c r="M619" s="1"/>
      <c r="N619" s="13">
        <v>48</v>
      </c>
      <c r="O619" s="12" t="s">
        <v>1523</v>
      </c>
      <c r="P619" s="13">
        <f>_xlfn.ISOWEEKNUM(U619)</f>
        <v>49</v>
      </c>
      <c r="Q619" s="1"/>
      <c r="R619" s="1" t="s">
        <v>11</v>
      </c>
      <c r="S619" s="1" t="s">
        <v>18</v>
      </c>
      <c r="T619" s="1" t="s">
        <v>705</v>
      </c>
      <c r="U619" s="12">
        <f>T619+(365*2)</f>
        <v>46360</v>
      </c>
      <c r="V619" s="12">
        <f>U619+60</f>
        <v>46420</v>
      </c>
      <c r="W619" s="13">
        <f ca="1">TODAY()-V619</f>
        <v>-378</v>
      </c>
      <c r="X619" s="2" t="s">
        <v>1522</v>
      </c>
    </row>
    <row r="620" spans="1:24" x14ac:dyDescent="0.25">
      <c r="A620" s="1" t="s">
        <v>703</v>
      </c>
      <c r="B620" s="1" t="s">
        <v>709</v>
      </c>
      <c r="C620" s="1" t="s">
        <v>96</v>
      </c>
      <c r="D620" s="1" t="s">
        <v>34</v>
      </c>
      <c r="E620" s="1" t="s">
        <v>30</v>
      </c>
      <c r="F620" s="3">
        <v>45.35</v>
      </c>
      <c r="G620" s="3">
        <v>45.378999999999998</v>
      </c>
      <c r="H620" s="1" t="s">
        <v>10</v>
      </c>
      <c r="I620" s="13">
        <v>1</v>
      </c>
      <c r="J620" s="12" t="s">
        <v>1524</v>
      </c>
      <c r="K620" s="1"/>
      <c r="L620" s="12" t="s">
        <v>1523</v>
      </c>
      <c r="M620" s="1"/>
      <c r="N620" s="13">
        <v>48</v>
      </c>
      <c r="O620" s="12" t="s">
        <v>1523</v>
      </c>
      <c r="P620" s="13">
        <f>_xlfn.ISOWEEKNUM(U620)</f>
        <v>49</v>
      </c>
      <c r="Q620" s="1"/>
      <c r="R620" s="1" t="s">
        <v>11</v>
      </c>
      <c r="S620" s="1" t="s">
        <v>18</v>
      </c>
      <c r="T620" s="1" t="s">
        <v>705</v>
      </c>
      <c r="U620" s="12">
        <f>T620+(365*2)</f>
        <v>46360</v>
      </c>
      <c r="V620" s="12">
        <f>U620+60</f>
        <v>46420</v>
      </c>
      <c r="W620" s="13">
        <f ca="1">TODAY()-V620</f>
        <v>-378</v>
      </c>
      <c r="X620" s="2" t="s">
        <v>1522</v>
      </c>
    </row>
    <row r="621" spans="1:24" x14ac:dyDescent="0.25">
      <c r="A621" s="1" t="s">
        <v>703</v>
      </c>
      <c r="B621" s="1" t="s">
        <v>709</v>
      </c>
      <c r="C621" s="1" t="s">
        <v>354</v>
      </c>
      <c r="D621" s="1" t="s">
        <v>20</v>
      </c>
      <c r="E621" s="1" t="s">
        <v>30</v>
      </c>
      <c r="F621" s="3">
        <v>45.844000000000001</v>
      </c>
      <c r="G621" s="3">
        <v>45.884999999999998</v>
      </c>
      <c r="H621" s="1" t="s">
        <v>20</v>
      </c>
      <c r="I621" s="13">
        <v>1</v>
      </c>
      <c r="J621" s="12" t="s">
        <v>1524</v>
      </c>
      <c r="K621" s="1"/>
      <c r="L621" s="12" t="s">
        <v>1523</v>
      </c>
      <c r="M621" s="1"/>
      <c r="N621" s="13">
        <v>48</v>
      </c>
      <c r="O621" s="12" t="s">
        <v>1523</v>
      </c>
      <c r="P621" s="13">
        <f>_xlfn.ISOWEEKNUM(U621)</f>
        <v>49</v>
      </c>
      <c r="Q621" s="1"/>
      <c r="R621" s="1" t="s">
        <v>11</v>
      </c>
      <c r="S621" s="1" t="s">
        <v>24</v>
      </c>
      <c r="T621" s="1" t="s">
        <v>705</v>
      </c>
      <c r="U621" s="12">
        <f>T621+(365*2)</f>
        <v>46360</v>
      </c>
      <c r="V621" s="12">
        <f>U621+60</f>
        <v>46420</v>
      </c>
      <c r="W621" s="13">
        <f ca="1">TODAY()-V621</f>
        <v>-378</v>
      </c>
      <c r="X621" s="2" t="s">
        <v>1522</v>
      </c>
    </row>
    <row r="622" spans="1:24" x14ac:dyDescent="0.25">
      <c r="A622" s="1" t="s">
        <v>703</v>
      </c>
      <c r="B622" s="1" t="s">
        <v>709</v>
      </c>
      <c r="C622" s="1" t="s">
        <v>282</v>
      </c>
      <c r="D622" s="1" t="s">
        <v>10</v>
      </c>
      <c r="E622" s="1" t="s">
        <v>97</v>
      </c>
      <c r="F622" s="3">
        <v>45.383000000000003</v>
      </c>
      <c r="G622" s="3">
        <v>45.411999999999999</v>
      </c>
      <c r="H622" s="1" t="s">
        <v>20</v>
      </c>
      <c r="I622" s="13">
        <v>1</v>
      </c>
      <c r="J622" s="12" t="s">
        <v>1524</v>
      </c>
      <c r="K622" s="1"/>
      <c r="L622" s="12" t="s">
        <v>1523</v>
      </c>
      <c r="M622" s="1"/>
      <c r="N622" s="13" t="s">
        <v>1524</v>
      </c>
      <c r="O622" s="12" t="s">
        <v>1523</v>
      </c>
      <c r="P622" s="1"/>
      <c r="Q622" s="1"/>
      <c r="R622" s="1" t="s">
        <v>11</v>
      </c>
      <c r="S622" s="1" t="s">
        <v>24</v>
      </c>
      <c r="T622" s="1" t="s">
        <v>697</v>
      </c>
      <c r="U622" s="12">
        <f>T622+(365*3)</f>
        <v>45949</v>
      </c>
      <c r="V622" s="12">
        <f>U622+60</f>
        <v>46009</v>
      </c>
      <c r="W622" s="13">
        <f ca="1">TODAY()-V622</f>
        <v>33</v>
      </c>
      <c r="X622" s="2" t="s">
        <v>1522</v>
      </c>
    </row>
    <row r="623" spans="1:24" x14ac:dyDescent="0.25">
      <c r="A623" s="1" t="s">
        <v>703</v>
      </c>
      <c r="B623" s="1" t="s">
        <v>709</v>
      </c>
      <c r="C623" s="1" t="s">
        <v>282</v>
      </c>
      <c r="D623" s="1" t="s">
        <v>163</v>
      </c>
      <c r="E623" s="1" t="s">
        <v>30</v>
      </c>
      <c r="F623" s="3">
        <v>45.478999999999999</v>
      </c>
      <c r="G623" s="3">
        <v>45.508000000000003</v>
      </c>
      <c r="H623" s="1" t="s">
        <v>34</v>
      </c>
      <c r="I623" s="13">
        <v>1</v>
      </c>
      <c r="J623" s="12" t="s">
        <v>1524</v>
      </c>
      <c r="K623" s="1"/>
      <c r="L623" s="12" t="s">
        <v>1523</v>
      </c>
      <c r="M623" s="1"/>
      <c r="N623" s="13">
        <v>48</v>
      </c>
      <c r="O623" s="12" t="s">
        <v>1523</v>
      </c>
      <c r="P623" s="13">
        <f>_xlfn.ISOWEEKNUM(U623)</f>
        <v>49</v>
      </c>
      <c r="Q623" s="1"/>
      <c r="R623" s="1" t="s">
        <v>11</v>
      </c>
      <c r="S623" s="1" t="s">
        <v>18</v>
      </c>
      <c r="T623" s="1" t="s">
        <v>705</v>
      </c>
      <c r="U623" s="12">
        <f>T623+(365*2)</f>
        <v>46360</v>
      </c>
      <c r="V623" s="12">
        <f>U623+60</f>
        <v>46420</v>
      </c>
      <c r="W623" s="13">
        <f ca="1">TODAY()-V623</f>
        <v>-378</v>
      </c>
      <c r="X623" s="2" t="s">
        <v>1522</v>
      </c>
    </row>
    <row r="624" spans="1:24" x14ac:dyDescent="0.25">
      <c r="A624" s="1" t="s">
        <v>703</v>
      </c>
      <c r="B624" s="1" t="s">
        <v>709</v>
      </c>
      <c r="C624" s="1" t="s">
        <v>710</v>
      </c>
      <c r="D624" s="1" t="s">
        <v>197</v>
      </c>
      <c r="E624" s="1" t="s">
        <v>51</v>
      </c>
      <c r="F624" s="3">
        <v>45.508000000000003</v>
      </c>
      <c r="G624" s="3">
        <v>45.533999999999999</v>
      </c>
      <c r="H624" s="1" t="s">
        <v>126</v>
      </c>
      <c r="I624" s="13">
        <v>1</v>
      </c>
      <c r="J624" s="12" t="s">
        <v>1524</v>
      </c>
      <c r="K624" s="1"/>
      <c r="L624" s="12" t="s">
        <v>1523</v>
      </c>
      <c r="M624" s="1"/>
      <c r="N624" s="13" t="s">
        <v>1524</v>
      </c>
      <c r="O624" s="12" t="s">
        <v>1523</v>
      </c>
      <c r="P624" s="1"/>
      <c r="Q624" s="1"/>
      <c r="R624" s="1" t="s">
        <v>11</v>
      </c>
      <c r="S624" s="1" t="s">
        <v>24</v>
      </c>
      <c r="T624" s="1" t="s">
        <v>697</v>
      </c>
      <c r="U624" s="12">
        <f>T624+(365*4)</f>
        <v>46314</v>
      </c>
      <c r="V624" s="12">
        <f>U624+60</f>
        <v>46374</v>
      </c>
      <c r="W624" s="13">
        <f ca="1">TODAY()-V624</f>
        <v>-332</v>
      </c>
      <c r="X624" s="2" t="s">
        <v>1522</v>
      </c>
    </row>
    <row r="625" spans="1:24" x14ac:dyDescent="0.25">
      <c r="A625" s="1" t="s">
        <v>703</v>
      </c>
      <c r="B625" s="1" t="s">
        <v>709</v>
      </c>
      <c r="C625" s="1" t="s">
        <v>282</v>
      </c>
      <c r="D625" s="1" t="s">
        <v>209</v>
      </c>
      <c r="E625" s="1" t="s">
        <v>30</v>
      </c>
      <c r="F625" s="3">
        <v>46.619</v>
      </c>
      <c r="G625" s="3">
        <v>46.649000000000001</v>
      </c>
      <c r="H625" s="1" t="s">
        <v>295</v>
      </c>
      <c r="I625" s="13">
        <v>1</v>
      </c>
      <c r="J625" s="12" t="s">
        <v>1524</v>
      </c>
      <c r="K625" s="1"/>
      <c r="L625" s="12" t="s">
        <v>1523</v>
      </c>
      <c r="M625" s="1"/>
      <c r="N625" s="13">
        <v>48</v>
      </c>
      <c r="O625" s="12" t="s">
        <v>1523</v>
      </c>
      <c r="P625" s="13">
        <f>_xlfn.ISOWEEKNUM(U625)</f>
        <v>49</v>
      </c>
      <c r="Q625" s="1"/>
      <c r="R625" s="1" t="s">
        <v>11</v>
      </c>
      <c r="S625" s="1" t="s">
        <v>24</v>
      </c>
      <c r="T625" s="1" t="s">
        <v>705</v>
      </c>
      <c r="U625" s="12">
        <f>T625+(365*2)</f>
        <v>46360</v>
      </c>
      <c r="V625" s="12">
        <f>U625+60</f>
        <v>46420</v>
      </c>
      <c r="W625" s="13">
        <f ca="1">TODAY()-V625</f>
        <v>-378</v>
      </c>
      <c r="X625" s="2" t="s">
        <v>1522</v>
      </c>
    </row>
    <row r="626" spans="1:24" x14ac:dyDescent="0.25">
      <c r="A626" s="1" t="s">
        <v>703</v>
      </c>
      <c r="B626" s="1" t="s">
        <v>709</v>
      </c>
      <c r="C626" s="1" t="s">
        <v>711</v>
      </c>
      <c r="D626" s="1" t="s">
        <v>63</v>
      </c>
      <c r="E626" s="1" t="s">
        <v>51</v>
      </c>
      <c r="F626" s="3">
        <v>46.576999999999998</v>
      </c>
      <c r="G626" s="3">
        <v>46.604999999999997</v>
      </c>
      <c r="H626" s="1" t="s">
        <v>295</v>
      </c>
      <c r="I626" s="13">
        <v>1</v>
      </c>
      <c r="J626" s="12" t="s">
        <v>1524</v>
      </c>
      <c r="K626" s="1"/>
      <c r="L626" s="12" t="s">
        <v>1523</v>
      </c>
      <c r="M626" s="1"/>
      <c r="N626" s="13" t="s">
        <v>1524</v>
      </c>
      <c r="O626" s="12" t="s">
        <v>1523</v>
      </c>
      <c r="P626" s="1"/>
      <c r="Q626" s="1"/>
      <c r="R626" s="1" t="s">
        <v>11</v>
      </c>
      <c r="S626" s="1"/>
      <c r="T626" s="1" t="s">
        <v>697</v>
      </c>
      <c r="U626" s="12">
        <f>T626+(365*4)</f>
        <v>46314</v>
      </c>
      <c r="V626" s="12">
        <f>U626+60</f>
        <v>46374</v>
      </c>
      <c r="W626" s="13">
        <f ca="1">TODAY()-V626</f>
        <v>-332</v>
      </c>
      <c r="X626" s="2" t="s">
        <v>1522</v>
      </c>
    </row>
    <row r="627" spans="1:24" x14ac:dyDescent="0.25">
      <c r="A627" s="1" t="s">
        <v>703</v>
      </c>
      <c r="B627" s="1" t="s">
        <v>713</v>
      </c>
      <c r="C627" s="1" t="s">
        <v>282</v>
      </c>
      <c r="D627" s="1" t="s">
        <v>34</v>
      </c>
      <c r="E627" s="1" t="s">
        <v>30</v>
      </c>
      <c r="F627" s="3">
        <v>60.984999999999999</v>
      </c>
      <c r="G627" s="3">
        <v>61.014000000000003</v>
      </c>
      <c r="H627" s="1" t="s">
        <v>34</v>
      </c>
      <c r="I627" s="13">
        <v>1</v>
      </c>
      <c r="J627" s="12" t="s">
        <v>1524</v>
      </c>
      <c r="K627" s="1"/>
      <c r="L627" s="12" t="s">
        <v>1523</v>
      </c>
      <c r="M627" s="1"/>
      <c r="N627" s="13">
        <v>48</v>
      </c>
      <c r="O627" s="12" t="s">
        <v>1523</v>
      </c>
      <c r="P627" s="13">
        <f>_xlfn.ISOWEEKNUM(U627)</f>
        <v>49</v>
      </c>
      <c r="Q627" s="1"/>
      <c r="R627" s="1" t="s">
        <v>11</v>
      </c>
      <c r="S627" s="1" t="s">
        <v>24</v>
      </c>
      <c r="T627" s="1" t="s">
        <v>714</v>
      </c>
      <c r="U627" s="12">
        <f>T627+(365*2)</f>
        <v>46359</v>
      </c>
      <c r="V627" s="12">
        <f>U627+60</f>
        <v>46419</v>
      </c>
      <c r="W627" s="13">
        <f ca="1">TODAY()-V627</f>
        <v>-377</v>
      </c>
      <c r="X627" s="2" t="s">
        <v>1522</v>
      </c>
    </row>
    <row r="628" spans="1:24" x14ac:dyDescent="0.25">
      <c r="A628" s="1" t="s">
        <v>703</v>
      </c>
      <c r="B628" s="1" t="s">
        <v>713</v>
      </c>
      <c r="C628" s="1" t="s">
        <v>158</v>
      </c>
      <c r="D628" s="1" t="s">
        <v>163</v>
      </c>
      <c r="E628" s="1" t="s">
        <v>30</v>
      </c>
      <c r="F628" s="3">
        <v>61.445</v>
      </c>
      <c r="G628" s="3">
        <v>61.473999999999997</v>
      </c>
      <c r="H628" s="1" t="s">
        <v>34</v>
      </c>
      <c r="I628" s="13">
        <v>1</v>
      </c>
      <c r="J628" s="12" t="s">
        <v>1524</v>
      </c>
      <c r="K628" s="1"/>
      <c r="L628" s="12" t="s">
        <v>1523</v>
      </c>
      <c r="M628" s="1"/>
      <c r="N628" s="13">
        <v>48</v>
      </c>
      <c r="O628" s="12" t="s">
        <v>1523</v>
      </c>
      <c r="P628" s="13">
        <f>_xlfn.ISOWEEKNUM(U628)</f>
        <v>49</v>
      </c>
      <c r="Q628" s="1"/>
      <c r="R628" s="1" t="s">
        <v>11</v>
      </c>
      <c r="S628" s="1" t="s">
        <v>18</v>
      </c>
      <c r="T628" s="1" t="s">
        <v>714</v>
      </c>
      <c r="U628" s="12">
        <f>T628+(365*2)</f>
        <v>46359</v>
      </c>
      <c r="V628" s="12">
        <f>U628+60</f>
        <v>46419</v>
      </c>
      <c r="W628" s="13">
        <f ca="1">TODAY()-V628</f>
        <v>-377</v>
      </c>
      <c r="X628" s="2" t="s">
        <v>1522</v>
      </c>
    </row>
    <row r="629" spans="1:24" x14ac:dyDescent="0.25">
      <c r="A629" s="1" t="s">
        <v>703</v>
      </c>
      <c r="B629" s="1" t="s">
        <v>713</v>
      </c>
      <c r="C629" s="1" t="s">
        <v>158</v>
      </c>
      <c r="D629" s="1" t="s">
        <v>95</v>
      </c>
      <c r="E629" s="1" t="s">
        <v>30</v>
      </c>
      <c r="F629" s="3">
        <v>61.02</v>
      </c>
      <c r="G629" s="3">
        <v>61.048999999999999</v>
      </c>
      <c r="H629" s="1" t="s">
        <v>20</v>
      </c>
      <c r="I629" s="13">
        <v>1</v>
      </c>
      <c r="J629" s="12" t="s">
        <v>1524</v>
      </c>
      <c r="K629" s="1"/>
      <c r="L629" s="12" t="s">
        <v>1523</v>
      </c>
      <c r="M629" s="1"/>
      <c r="N629" s="13">
        <v>48</v>
      </c>
      <c r="O629" s="12" t="s">
        <v>1523</v>
      </c>
      <c r="P629" s="13">
        <f>_xlfn.ISOWEEKNUM(U629)</f>
        <v>49</v>
      </c>
      <c r="Q629" s="1"/>
      <c r="R629" s="1" t="s">
        <v>11</v>
      </c>
      <c r="S629" s="1" t="s">
        <v>24</v>
      </c>
      <c r="T629" s="1" t="s">
        <v>714</v>
      </c>
      <c r="U629" s="12">
        <f>T629+(365*2)</f>
        <v>46359</v>
      </c>
      <c r="V629" s="12">
        <f>U629+60</f>
        <v>46419</v>
      </c>
      <c r="W629" s="13">
        <f ca="1">TODAY()-V629</f>
        <v>-377</v>
      </c>
      <c r="X629" s="2" t="s">
        <v>1522</v>
      </c>
    </row>
    <row r="630" spans="1:24" x14ac:dyDescent="0.25">
      <c r="A630" s="1" t="s">
        <v>703</v>
      </c>
      <c r="B630" s="1" t="s">
        <v>713</v>
      </c>
      <c r="C630" s="1" t="s">
        <v>158</v>
      </c>
      <c r="D630" s="1" t="s">
        <v>398</v>
      </c>
      <c r="E630" s="1" t="s">
        <v>30</v>
      </c>
      <c r="F630" s="3">
        <v>61.503</v>
      </c>
      <c r="G630" s="3">
        <v>61.531999999999996</v>
      </c>
      <c r="H630" s="1" t="s">
        <v>20</v>
      </c>
      <c r="I630" s="13">
        <v>1</v>
      </c>
      <c r="J630" s="12" t="s">
        <v>1524</v>
      </c>
      <c r="K630" s="1"/>
      <c r="L630" s="12" t="s">
        <v>1523</v>
      </c>
      <c r="M630" s="1"/>
      <c r="N630" s="13">
        <v>48</v>
      </c>
      <c r="O630" s="12" t="s">
        <v>1523</v>
      </c>
      <c r="P630" s="13">
        <f>_xlfn.ISOWEEKNUM(U630)</f>
        <v>49</v>
      </c>
      <c r="Q630" s="1"/>
      <c r="R630" s="1" t="s">
        <v>11</v>
      </c>
      <c r="S630" s="1" t="s">
        <v>18</v>
      </c>
      <c r="T630" s="1" t="s">
        <v>714</v>
      </c>
      <c r="U630" s="12">
        <f>T630+(365*2)</f>
        <v>46359</v>
      </c>
      <c r="V630" s="12">
        <f>U630+60</f>
        <v>46419</v>
      </c>
      <c r="W630" s="13">
        <f ca="1">TODAY()-V630</f>
        <v>-377</v>
      </c>
      <c r="X630" s="2" t="s">
        <v>1522</v>
      </c>
    </row>
    <row r="631" spans="1:24" x14ac:dyDescent="0.25">
      <c r="A631" s="1" t="s">
        <v>703</v>
      </c>
      <c r="B631" s="1" t="s">
        <v>704</v>
      </c>
      <c r="C631" s="1" t="s">
        <v>96</v>
      </c>
      <c r="D631" s="1" t="s">
        <v>10</v>
      </c>
      <c r="E631" s="1" t="s">
        <v>30</v>
      </c>
      <c r="F631" s="3">
        <v>11.795</v>
      </c>
      <c r="G631" s="3">
        <v>11.824</v>
      </c>
      <c r="H631" s="1" t="s">
        <v>289</v>
      </c>
      <c r="I631" s="13">
        <v>1</v>
      </c>
      <c r="J631" s="12" t="s">
        <v>1524</v>
      </c>
      <c r="K631" s="1"/>
      <c r="L631" s="12" t="s">
        <v>1523</v>
      </c>
      <c r="M631" s="1"/>
      <c r="N631" s="13">
        <v>48</v>
      </c>
      <c r="O631" s="12" t="s">
        <v>1523</v>
      </c>
      <c r="P631" s="13">
        <f>_xlfn.ISOWEEKNUM(U631)</f>
        <v>49</v>
      </c>
      <c r="Q631" s="1"/>
      <c r="R631" s="1" t="s">
        <v>11</v>
      </c>
      <c r="S631" s="1" t="s">
        <v>18</v>
      </c>
      <c r="T631" s="1" t="s">
        <v>705</v>
      </c>
      <c r="U631" s="12">
        <f>T631+(365*2)</f>
        <v>46360</v>
      </c>
      <c r="V631" s="12">
        <f>U631+60</f>
        <v>46420</v>
      </c>
      <c r="W631" s="13">
        <f ca="1">TODAY()-V631</f>
        <v>-378</v>
      </c>
      <c r="X631" s="2" t="s">
        <v>1522</v>
      </c>
    </row>
    <row r="632" spans="1:24" x14ac:dyDescent="0.25">
      <c r="A632" s="1" t="s">
        <v>703</v>
      </c>
      <c r="B632" s="1" t="s">
        <v>715</v>
      </c>
      <c r="C632" s="1" t="s">
        <v>282</v>
      </c>
      <c r="D632" s="1" t="s">
        <v>171</v>
      </c>
      <c r="E632" s="1" t="s">
        <v>30</v>
      </c>
      <c r="F632" s="3">
        <v>75.528999999999996</v>
      </c>
      <c r="G632" s="3">
        <v>75.558000000000007</v>
      </c>
      <c r="H632" s="1" t="s">
        <v>716</v>
      </c>
      <c r="I632" s="13">
        <v>1</v>
      </c>
      <c r="J632" s="12" t="s">
        <v>1524</v>
      </c>
      <c r="K632" s="1"/>
      <c r="L632" s="12" t="s">
        <v>1523</v>
      </c>
      <c r="M632" s="1"/>
      <c r="N632" s="13">
        <v>48</v>
      </c>
      <c r="O632" s="12" t="s">
        <v>1523</v>
      </c>
      <c r="P632" s="13">
        <f>_xlfn.ISOWEEKNUM(U632)</f>
        <v>49</v>
      </c>
      <c r="Q632" s="1"/>
      <c r="R632" s="1" t="s">
        <v>11</v>
      </c>
      <c r="S632" s="1" t="s">
        <v>24</v>
      </c>
      <c r="T632" s="1" t="s">
        <v>714</v>
      </c>
      <c r="U632" s="12">
        <f>T632+(365*2)</f>
        <v>46359</v>
      </c>
      <c r="V632" s="12">
        <f>U632+60</f>
        <v>46419</v>
      </c>
      <c r="W632" s="13">
        <f ca="1">TODAY()-V632</f>
        <v>-377</v>
      </c>
      <c r="X632" s="2" t="s">
        <v>1522</v>
      </c>
    </row>
    <row r="633" spans="1:24" x14ac:dyDescent="0.25">
      <c r="A633" s="1" t="s">
        <v>703</v>
      </c>
      <c r="B633" s="1" t="s">
        <v>712</v>
      </c>
      <c r="C633" s="1" t="s">
        <v>702</v>
      </c>
      <c r="D633" s="1" t="s">
        <v>163</v>
      </c>
      <c r="E633" s="1" t="s">
        <v>30</v>
      </c>
      <c r="F633" s="3">
        <v>54.000999999999998</v>
      </c>
      <c r="G633" s="3">
        <v>54.027999999999999</v>
      </c>
      <c r="H633" s="1"/>
      <c r="I633" s="13">
        <v>1</v>
      </c>
      <c r="J633" s="12" t="s">
        <v>1524</v>
      </c>
      <c r="K633" s="1"/>
      <c r="L633" s="12" t="s">
        <v>1523</v>
      </c>
      <c r="M633" s="1"/>
      <c r="N633" s="13">
        <v>48</v>
      </c>
      <c r="O633" s="12" t="s">
        <v>1523</v>
      </c>
      <c r="P633" s="13">
        <f>_xlfn.ISOWEEKNUM(U633)</f>
        <v>49</v>
      </c>
      <c r="Q633" s="1"/>
      <c r="R633" s="1" t="s">
        <v>11</v>
      </c>
      <c r="S633" s="1" t="s">
        <v>18</v>
      </c>
      <c r="T633" s="1" t="s">
        <v>705</v>
      </c>
      <c r="U633" s="12">
        <f>T633+(365*2)</f>
        <v>46360</v>
      </c>
      <c r="V633" s="12">
        <f>U633+60</f>
        <v>46420</v>
      </c>
      <c r="W633" s="13">
        <f ca="1">TODAY()-V633</f>
        <v>-378</v>
      </c>
      <c r="X633" s="2" t="s">
        <v>1522</v>
      </c>
    </row>
    <row r="634" spans="1:24" x14ac:dyDescent="0.25">
      <c r="A634" s="1" t="s">
        <v>718</v>
      </c>
      <c r="B634" s="1" t="s">
        <v>719</v>
      </c>
      <c r="C634" s="1" t="s">
        <v>120</v>
      </c>
      <c r="D634" s="1" t="s">
        <v>94</v>
      </c>
      <c r="E634" s="1" t="s">
        <v>30</v>
      </c>
      <c r="F634" s="3">
        <v>119.901</v>
      </c>
      <c r="G634" s="3">
        <v>119.901</v>
      </c>
      <c r="H634" s="1" t="s">
        <v>20</v>
      </c>
      <c r="I634" s="13">
        <v>1</v>
      </c>
      <c r="J634" s="12" t="s">
        <v>1524</v>
      </c>
      <c r="K634" s="1"/>
      <c r="L634" s="12" t="s">
        <v>1523</v>
      </c>
      <c r="M634" s="1"/>
      <c r="N634" s="13">
        <v>48</v>
      </c>
      <c r="O634" s="12" t="s">
        <v>1523</v>
      </c>
      <c r="P634" s="13">
        <f>_xlfn.ISOWEEKNUM(U634)</f>
        <v>45</v>
      </c>
      <c r="Q634" s="1"/>
      <c r="R634" s="1" t="s">
        <v>11</v>
      </c>
      <c r="S634" s="1"/>
      <c r="T634" s="1" t="s">
        <v>644</v>
      </c>
      <c r="U634" s="12">
        <f>T634+(365*2)</f>
        <v>46328</v>
      </c>
      <c r="V634" s="12">
        <f>U634+60</f>
        <v>46388</v>
      </c>
      <c r="W634" s="13">
        <f ca="1">TODAY()-V634</f>
        <v>-346</v>
      </c>
      <c r="X634" s="2" t="s">
        <v>1522</v>
      </c>
    </row>
    <row r="635" spans="1:24" x14ac:dyDescent="0.25">
      <c r="A635" s="1" t="s">
        <v>718</v>
      </c>
      <c r="B635" s="1" t="s">
        <v>719</v>
      </c>
      <c r="C635" s="1" t="s">
        <v>721</v>
      </c>
      <c r="D635" s="1" t="s">
        <v>103</v>
      </c>
      <c r="E635" s="1" t="s">
        <v>30</v>
      </c>
      <c r="F635" s="3">
        <v>120.434</v>
      </c>
      <c r="G635" s="3">
        <v>120.476</v>
      </c>
      <c r="H635" s="1" t="s">
        <v>34</v>
      </c>
      <c r="I635" s="13">
        <v>1</v>
      </c>
      <c r="J635" s="12" t="s">
        <v>1524</v>
      </c>
      <c r="K635" s="1"/>
      <c r="L635" s="12" t="s">
        <v>1523</v>
      </c>
      <c r="M635" s="1"/>
      <c r="N635" s="13">
        <v>48</v>
      </c>
      <c r="O635" s="12" t="s">
        <v>1523</v>
      </c>
      <c r="P635" s="13">
        <f>_xlfn.ISOWEEKNUM(U635)</f>
        <v>45</v>
      </c>
      <c r="Q635" s="1"/>
      <c r="R635" s="1" t="s">
        <v>11</v>
      </c>
      <c r="S635" s="1" t="s">
        <v>24</v>
      </c>
      <c r="T635" s="1" t="s">
        <v>644</v>
      </c>
      <c r="U635" s="12">
        <f>T635+(365*2)</f>
        <v>46328</v>
      </c>
      <c r="V635" s="12">
        <f>U635+60</f>
        <v>46388</v>
      </c>
      <c r="W635" s="13">
        <f ca="1">TODAY()-V635</f>
        <v>-346</v>
      </c>
      <c r="X635" s="2" t="s">
        <v>1522</v>
      </c>
    </row>
    <row r="636" spans="1:24" x14ac:dyDescent="0.25">
      <c r="A636" s="1" t="s">
        <v>718</v>
      </c>
      <c r="B636" s="1" t="s">
        <v>719</v>
      </c>
      <c r="C636" s="1" t="s">
        <v>500</v>
      </c>
      <c r="D636" s="1" t="s">
        <v>41</v>
      </c>
      <c r="E636" s="1" t="s">
        <v>97</v>
      </c>
      <c r="F636" s="3">
        <v>76.614000000000004</v>
      </c>
      <c r="G636" s="3">
        <v>120.10899999999999</v>
      </c>
      <c r="H636" s="1" t="s">
        <v>720</v>
      </c>
      <c r="I636" s="13">
        <v>1</v>
      </c>
      <c r="J636" s="12" t="s">
        <v>1524</v>
      </c>
      <c r="K636" s="1"/>
      <c r="L636" s="12" t="s">
        <v>1523</v>
      </c>
      <c r="M636" s="1"/>
      <c r="N636" s="13" t="s">
        <v>1524</v>
      </c>
      <c r="O636" s="12" t="s">
        <v>1523</v>
      </c>
      <c r="P636" s="1"/>
      <c r="Q636" s="1"/>
      <c r="R636" s="1" t="s">
        <v>11</v>
      </c>
      <c r="S636" s="1"/>
      <c r="T636" s="1" t="s">
        <v>652</v>
      </c>
      <c r="U636" s="12">
        <f>T636+(365*3)</f>
        <v>45943</v>
      </c>
      <c r="V636" s="12">
        <f>U636+60</f>
        <v>46003</v>
      </c>
      <c r="W636" s="13">
        <f ca="1">TODAY()-V636</f>
        <v>39</v>
      </c>
      <c r="X636" s="2" t="s">
        <v>1522</v>
      </c>
    </row>
    <row r="637" spans="1:24" x14ac:dyDescent="0.25">
      <c r="A637" s="1" t="s">
        <v>718</v>
      </c>
      <c r="B637" s="1" t="s">
        <v>719</v>
      </c>
      <c r="C637" s="1" t="s">
        <v>96</v>
      </c>
      <c r="D637" s="1" t="s">
        <v>281</v>
      </c>
      <c r="E637" s="1" t="s">
        <v>30</v>
      </c>
      <c r="F637" s="3">
        <v>120.056</v>
      </c>
      <c r="G637" s="3">
        <v>120.056</v>
      </c>
      <c r="H637" s="1" t="s">
        <v>20</v>
      </c>
      <c r="I637" s="13">
        <v>1</v>
      </c>
      <c r="J637" s="12" t="s">
        <v>1524</v>
      </c>
      <c r="K637" s="1"/>
      <c r="L637" s="12" t="s">
        <v>1523</v>
      </c>
      <c r="M637" s="1"/>
      <c r="N637" s="13">
        <v>48</v>
      </c>
      <c r="O637" s="12" t="s">
        <v>1523</v>
      </c>
      <c r="P637" s="13">
        <f>_xlfn.ISOWEEKNUM(U637)</f>
        <v>45</v>
      </c>
      <c r="Q637" s="1"/>
      <c r="R637" s="1" t="s">
        <v>11</v>
      </c>
      <c r="S637" s="1"/>
      <c r="T637" s="1" t="s">
        <v>644</v>
      </c>
      <c r="U637" s="12">
        <f>T637+(365*2)</f>
        <v>46328</v>
      </c>
      <c r="V637" s="12">
        <f>U637+60</f>
        <v>46388</v>
      </c>
      <c r="W637" s="13">
        <f ca="1">TODAY()-V637</f>
        <v>-346</v>
      </c>
      <c r="X637" s="2" t="s">
        <v>1522</v>
      </c>
    </row>
    <row r="638" spans="1:24" x14ac:dyDescent="0.25">
      <c r="A638" s="1" t="s">
        <v>718</v>
      </c>
      <c r="B638" s="1" t="s">
        <v>719</v>
      </c>
      <c r="C638" s="1" t="s">
        <v>96</v>
      </c>
      <c r="D638" s="1" t="s">
        <v>283</v>
      </c>
      <c r="E638" s="1" t="s">
        <v>97</v>
      </c>
      <c r="F638" s="3">
        <v>76.649000000000001</v>
      </c>
      <c r="G638" s="3">
        <v>120.16200000000001</v>
      </c>
      <c r="H638" s="1" t="s">
        <v>10</v>
      </c>
      <c r="I638" s="13">
        <v>1</v>
      </c>
      <c r="J638" s="12" t="s">
        <v>1524</v>
      </c>
      <c r="K638" s="1"/>
      <c r="L638" s="12" t="s">
        <v>1523</v>
      </c>
      <c r="M638" s="1"/>
      <c r="N638" s="13" t="s">
        <v>1524</v>
      </c>
      <c r="O638" s="12" t="s">
        <v>1523</v>
      </c>
      <c r="P638" s="1"/>
      <c r="Q638" s="1"/>
      <c r="R638" s="1" t="s">
        <v>11</v>
      </c>
      <c r="S638" s="1" t="s">
        <v>18</v>
      </c>
      <c r="T638" s="1" t="s">
        <v>652</v>
      </c>
      <c r="U638" s="12">
        <f>T638+(365*3)</f>
        <v>45943</v>
      </c>
      <c r="V638" s="12">
        <f>U638+60</f>
        <v>46003</v>
      </c>
      <c r="W638" s="13">
        <f ca="1">TODAY()-V638</f>
        <v>39</v>
      </c>
      <c r="X638" s="2" t="s">
        <v>1522</v>
      </c>
    </row>
    <row r="639" spans="1:24" x14ac:dyDescent="0.25">
      <c r="A639" s="1" t="s">
        <v>718</v>
      </c>
      <c r="B639" s="1" t="s">
        <v>719</v>
      </c>
      <c r="C639" s="1" t="s">
        <v>96</v>
      </c>
      <c r="D639" s="1" t="s">
        <v>464</v>
      </c>
      <c r="E639" s="1" t="s">
        <v>97</v>
      </c>
      <c r="F639" s="3">
        <v>120.321</v>
      </c>
      <c r="G639" s="3">
        <v>120.321</v>
      </c>
      <c r="H639" s="1" t="s">
        <v>10</v>
      </c>
      <c r="I639" s="13">
        <v>1</v>
      </c>
      <c r="J639" s="12" t="s">
        <v>1524</v>
      </c>
      <c r="K639" s="1"/>
      <c r="L639" s="12" t="s">
        <v>1523</v>
      </c>
      <c r="M639" s="1"/>
      <c r="N639" s="13" t="s">
        <v>1524</v>
      </c>
      <c r="O639" s="12" t="s">
        <v>1523</v>
      </c>
      <c r="P639" s="1"/>
      <c r="Q639" s="1"/>
      <c r="R639" s="1" t="s">
        <v>11</v>
      </c>
      <c r="S639" s="1"/>
      <c r="T639" s="1" t="s">
        <v>652</v>
      </c>
      <c r="U639" s="12">
        <f>T639+(365*3)</f>
        <v>45943</v>
      </c>
      <c r="V639" s="12">
        <f>U639+60</f>
        <v>46003</v>
      </c>
      <c r="W639" s="13">
        <f ca="1">TODAY()-V639</f>
        <v>39</v>
      </c>
      <c r="X639" s="2" t="s">
        <v>1522</v>
      </c>
    </row>
    <row r="640" spans="1:24" x14ac:dyDescent="0.25">
      <c r="A640" s="1" t="s">
        <v>718</v>
      </c>
      <c r="B640" s="1" t="s">
        <v>719</v>
      </c>
      <c r="C640" s="1" t="s">
        <v>96</v>
      </c>
      <c r="D640" s="1" t="s">
        <v>465</v>
      </c>
      <c r="E640" s="1" t="s">
        <v>30</v>
      </c>
      <c r="F640" s="3">
        <v>120.35899999999999</v>
      </c>
      <c r="G640" s="3">
        <v>120.38800000000001</v>
      </c>
      <c r="H640" s="1" t="s">
        <v>20</v>
      </c>
      <c r="I640" s="13">
        <v>1</v>
      </c>
      <c r="J640" s="12" t="s">
        <v>1524</v>
      </c>
      <c r="K640" s="1"/>
      <c r="L640" s="12" t="s">
        <v>1523</v>
      </c>
      <c r="M640" s="1"/>
      <c r="N640" s="13">
        <v>48</v>
      </c>
      <c r="O640" s="12" t="s">
        <v>1523</v>
      </c>
      <c r="P640" s="13">
        <f>_xlfn.ISOWEEKNUM(U640)</f>
        <v>45</v>
      </c>
      <c r="Q640" s="1"/>
      <c r="R640" s="1" t="s">
        <v>11</v>
      </c>
      <c r="S640" s="1" t="s">
        <v>24</v>
      </c>
      <c r="T640" s="1" t="s">
        <v>644</v>
      </c>
      <c r="U640" s="12">
        <f>T640+(365*2)</f>
        <v>46328</v>
      </c>
      <c r="V640" s="12">
        <f>U640+60</f>
        <v>46388</v>
      </c>
      <c r="W640" s="13">
        <f ca="1">TODAY()-V640</f>
        <v>-346</v>
      </c>
      <c r="X640" s="2" t="s">
        <v>1522</v>
      </c>
    </row>
    <row r="641" spans="1:24" x14ac:dyDescent="0.25">
      <c r="A641" s="1" t="s">
        <v>718</v>
      </c>
      <c r="B641" s="1" t="s">
        <v>719</v>
      </c>
      <c r="C641" s="1" t="s">
        <v>96</v>
      </c>
      <c r="D641" s="1" t="s">
        <v>297</v>
      </c>
      <c r="E641" s="1" t="s">
        <v>97</v>
      </c>
      <c r="F641" s="3">
        <v>76.56</v>
      </c>
      <c r="G641" s="3">
        <v>76.56</v>
      </c>
      <c r="H641" s="1" t="s">
        <v>10</v>
      </c>
      <c r="I641" s="13">
        <v>1</v>
      </c>
      <c r="J641" s="12" t="s">
        <v>1524</v>
      </c>
      <c r="K641" s="1"/>
      <c r="L641" s="12" t="s">
        <v>1523</v>
      </c>
      <c r="M641" s="1"/>
      <c r="N641" s="13" t="s">
        <v>1524</v>
      </c>
      <c r="O641" s="12" t="s">
        <v>1523</v>
      </c>
      <c r="P641" s="1"/>
      <c r="Q641" s="1"/>
      <c r="R641" s="1" t="s">
        <v>11</v>
      </c>
      <c r="S641" s="1"/>
      <c r="T641" s="1" t="s">
        <v>652</v>
      </c>
      <c r="U641" s="12">
        <f>T641+(365*3)</f>
        <v>45943</v>
      </c>
      <c r="V641" s="12">
        <f>U641+60</f>
        <v>46003</v>
      </c>
      <c r="W641" s="13">
        <f ca="1">TODAY()-V641</f>
        <v>39</v>
      </c>
      <c r="X641" s="2" t="s">
        <v>1522</v>
      </c>
    </row>
    <row r="642" spans="1:24" x14ac:dyDescent="0.25">
      <c r="A642" s="1" t="s">
        <v>718</v>
      </c>
      <c r="B642" s="1" t="s">
        <v>719</v>
      </c>
      <c r="C642" s="1" t="s">
        <v>96</v>
      </c>
      <c r="D642" s="1" t="s">
        <v>298</v>
      </c>
      <c r="E642" s="1" t="s">
        <v>30</v>
      </c>
      <c r="F642" s="3">
        <v>76.638000000000005</v>
      </c>
      <c r="G642" s="3">
        <v>120.15</v>
      </c>
      <c r="H642" s="1" t="s">
        <v>720</v>
      </c>
      <c r="I642" s="13">
        <v>1</v>
      </c>
      <c r="J642" s="12" t="s">
        <v>1524</v>
      </c>
      <c r="K642" s="1"/>
      <c r="L642" s="12" t="s">
        <v>1523</v>
      </c>
      <c r="M642" s="1"/>
      <c r="N642" s="13">
        <v>48</v>
      </c>
      <c r="O642" s="12" t="s">
        <v>1523</v>
      </c>
      <c r="P642" s="13">
        <f>_xlfn.ISOWEEKNUM(U642)</f>
        <v>45</v>
      </c>
      <c r="Q642" s="1"/>
      <c r="R642" s="1" t="s">
        <v>11</v>
      </c>
      <c r="S642" s="1" t="s">
        <v>18</v>
      </c>
      <c r="T642" s="1" t="s">
        <v>644</v>
      </c>
      <c r="U642" s="12">
        <f>T642+(365*2)</f>
        <v>46328</v>
      </c>
      <c r="V642" s="12">
        <f>U642+60</f>
        <v>46388</v>
      </c>
      <c r="W642" s="13">
        <f ca="1">TODAY()-V642</f>
        <v>-346</v>
      </c>
      <c r="X642" s="2" t="s">
        <v>1522</v>
      </c>
    </row>
    <row r="643" spans="1:24" x14ac:dyDescent="0.25">
      <c r="A643" s="1" t="s">
        <v>718</v>
      </c>
      <c r="B643" s="1" t="s">
        <v>719</v>
      </c>
      <c r="C643" s="1" t="s">
        <v>96</v>
      </c>
      <c r="D643" s="1" t="s">
        <v>467</v>
      </c>
      <c r="E643" s="1" t="s">
        <v>97</v>
      </c>
      <c r="F643" s="3">
        <v>120.093</v>
      </c>
      <c r="G643" s="3">
        <v>120.124</v>
      </c>
      <c r="H643" s="1" t="s">
        <v>289</v>
      </c>
      <c r="I643" s="13">
        <v>1</v>
      </c>
      <c r="J643" s="12" t="s">
        <v>1524</v>
      </c>
      <c r="K643" s="1"/>
      <c r="L643" s="12" t="s">
        <v>1523</v>
      </c>
      <c r="M643" s="1"/>
      <c r="N643" s="13" t="s">
        <v>1524</v>
      </c>
      <c r="O643" s="12" t="s">
        <v>1523</v>
      </c>
      <c r="P643" s="1"/>
      <c r="Q643" s="1"/>
      <c r="R643" s="1" t="s">
        <v>11</v>
      </c>
      <c r="S643" s="1" t="s">
        <v>24</v>
      </c>
      <c r="T643" s="1" t="s">
        <v>652</v>
      </c>
      <c r="U643" s="12">
        <f>T643+(365*3)</f>
        <v>45943</v>
      </c>
      <c r="V643" s="12">
        <f>U643+60</f>
        <v>46003</v>
      </c>
      <c r="W643" s="13">
        <f ca="1">TODAY()-V643</f>
        <v>39</v>
      </c>
      <c r="X643" s="2" t="s">
        <v>1522</v>
      </c>
    </row>
    <row r="644" spans="1:24" x14ac:dyDescent="0.25">
      <c r="A644" s="1" t="s">
        <v>718</v>
      </c>
      <c r="B644" s="1" t="s">
        <v>723</v>
      </c>
      <c r="C644" s="1" t="s">
        <v>109</v>
      </c>
      <c r="D644" s="1" t="s">
        <v>112</v>
      </c>
      <c r="E644" s="1" t="s">
        <v>30</v>
      </c>
      <c r="F644" s="3">
        <v>82.817999999999998</v>
      </c>
      <c r="G644" s="3">
        <v>82.817999999999998</v>
      </c>
      <c r="H644" s="1" t="s">
        <v>34</v>
      </c>
      <c r="I644" s="13">
        <v>1</v>
      </c>
      <c r="J644" s="12" t="s">
        <v>1524</v>
      </c>
      <c r="K644" s="1"/>
      <c r="L644" s="12" t="s">
        <v>1523</v>
      </c>
      <c r="M644" s="1"/>
      <c r="N644" s="13">
        <v>48</v>
      </c>
      <c r="O644" s="12" t="s">
        <v>1523</v>
      </c>
      <c r="P644" s="13">
        <f>_xlfn.ISOWEEKNUM(U644)</f>
        <v>45</v>
      </c>
      <c r="Q644" s="1"/>
      <c r="R644" s="1" t="s">
        <v>11</v>
      </c>
      <c r="S644" s="1"/>
      <c r="T644" s="1" t="s">
        <v>644</v>
      </c>
      <c r="U644" s="12">
        <f>T644+(365*2)</f>
        <v>46328</v>
      </c>
      <c r="V644" s="12">
        <f>U644+60</f>
        <v>46388</v>
      </c>
      <c r="W644" s="13">
        <f ca="1">TODAY()-V644</f>
        <v>-346</v>
      </c>
      <c r="X644" s="2" t="s">
        <v>1522</v>
      </c>
    </row>
    <row r="645" spans="1:24" x14ac:dyDescent="0.25">
      <c r="A645" s="1" t="s">
        <v>718</v>
      </c>
      <c r="B645" s="1" t="s">
        <v>723</v>
      </c>
      <c r="C645" s="1" t="s">
        <v>118</v>
      </c>
      <c r="D645" s="1" t="s">
        <v>167</v>
      </c>
      <c r="E645" s="1" t="s">
        <v>30</v>
      </c>
      <c r="F645" s="3">
        <v>84.549000000000007</v>
      </c>
      <c r="G645" s="3">
        <v>84.593999999999994</v>
      </c>
      <c r="H645" s="1" t="s">
        <v>20</v>
      </c>
      <c r="I645" s="13">
        <v>1</v>
      </c>
      <c r="J645" s="12" t="s">
        <v>1524</v>
      </c>
      <c r="K645" s="1"/>
      <c r="L645" s="12" t="s">
        <v>1523</v>
      </c>
      <c r="M645" s="1"/>
      <c r="N645" s="13">
        <v>48</v>
      </c>
      <c r="O645" s="12" t="s">
        <v>1523</v>
      </c>
      <c r="P645" s="13">
        <f>_xlfn.ISOWEEKNUM(U645)</f>
        <v>45</v>
      </c>
      <c r="Q645" s="1"/>
      <c r="R645" s="1" t="s">
        <v>11</v>
      </c>
      <c r="S645" s="1" t="s">
        <v>18</v>
      </c>
      <c r="T645" s="1" t="s">
        <v>644</v>
      </c>
      <c r="U645" s="12">
        <f>T645+(365*2)</f>
        <v>46328</v>
      </c>
      <c r="V645" s="12">
        <f>U645+60</f>
        <v>46388</v>
      </c>
      <c r="W645" s="13">
        <f ca="1">TODAY()-V645</f>
        <v>-346</v>
      </c>
      <c r="X645" s="2" t="s">
        <v>1522</v>
      </c>
    </row>
    <row r="646" spans="1:24" x14ac:dyDescent="0.25">
      <c r="A646" s="1" t="s">
        <v>718</v>
      </c>
      <c r="B646" s="1" t="s">
        <v>722</v>
      </c>
      <c r="C646" s="1" t="s">
        <v>28</v>
      </c>
      <c r="D646" s="1" t="s">
        <v>34</v>
      </c>
      <c r="E646" s="1" t="s">
        <v>30</v>
      </c>
      <c r="F646" s="3">
        <v>103.26</v>
      </c>
      <c r="G646" s="3">
        <v>103.26</v>
      </c>
      <c r="H646" s="1" t="s">
        <v>34</v>
      </c>
      <c r="I646" s="13">
        <v>1</v>
      </c>
      <c r="J646" s="12" t="s">
        <v>1524</v>
      </c>
      <c r="K646" s="1"/>
      <c r="L646" s="12" t="s">
        <v>1523</v>
      </c>
      <c r="M646" s="1"/>
      <c r="N646" s="13">
        <v>48</v>
      </c>
      <c r="O646" s="12" t="s">
        <v>1523</v>
      </c>
      <c r="P646" s="13">
        <f>_xlfn.ISOWEEKNUM(U646)</f>
        <v>45</v>
      </c>
      <c r="Q646" s="1"/>
      <c r="R646" s="1" t="s">
        <v>11</v>
      </c>
      <c r="S646" s="1"/>
      <c r="T646" s="1" t="s">
        <v>644</v>
      </c>
      <c r="U646" s="12">
        <f>T646+(365*2)</f>
        <v>46328</v>
      </c>
      <c r="V646" s="12">
        <f>U646+60</f>
        <v>46388</v>
      </c>
      <c r="W646" s="13">
        <f ca="1">TODAY()-V646</f>
        <v>-346</v>
      </c>
      <c r="X646" s="2" t="s">
        <v>1522</v>
      </c>
    </row>
    <row r="647" spans="1:24" x14ac:dyDescent="0.25">
      <c r="A647" s="1" t="s">
        <v>718</v>
      </c>
      <c r="B647" s="1" t="s">
        <v>722</v>
      </c>
      <c r="C647" s="1" t="s">
        <v>28</v>
      </c>
      <c r="D647" s="1" t="s">
        <v>20</v>
      </c>
      <c r="E647" s="1" t="s">
        <v>30</v>
      </c>
      <c r="F647" s="3">
        <v>103.643</v>
      </c>
      <c r="G647" s="3">
        <v>103.673</v>
      </c>
      <c r="H647" s="1" t="s">
        <v>20</v>
      </c>
      <c r="I647" s="13">
        <v>1</v>
      </c>
      <c r="J647" s="12" t="s">
        <v>1524</v>
      </c>
      <c r="K647" s="1"/>
      <c r="L647" s="12" t="s">
        <v>1523</v>
      </c>
      <c r="M647" s="1"/>
      <c r="N647" s="13">
        <v>48</v>
      </c>
      <c r="O647" s="12" t="s">
        <v>1523</v>
      </c>
      <c r="P647" s="13">
        <f>_xlfn.ISOWEEKNUM(U647)</f>
        <v>45</v>
      </c>
      <c r="Q647" s="1"/>
      <c r="R647" s="1" t="s">
        <v>11</v>
      </c>
      <c r="S647" s="1" t="s">
        <v>18</v>
      </c>
      <c r="T647" s="1" t="s">
        <v>644</v>
      </c>
      <c r="U647" s="12">
        <f>T647+(365*2)</f>
        <v>46328</v>
      </c>
      <c r="V647" s="12">
        <f>U647+60</f>
        <v>46388</v>
      </c>
      <c r="W647" s="13">
        <f ca="1">TODAY()-V647</f>
        <v>-346</v>
      </c>
      <c r="X647" s="2" t="s">
        <v>1522</v>
      </c>
    </row>
    <row r="648" spans="1:24" x14ac:dyDescent="0.25">
      <c r="A648" s="1" t="s">
        <v>718</v>
      </c>
      <c r="B648" s="1" t="s">
        <v>722</v>
      </c>
      <c r="C648" s="1" t="s">
        <v>158</v>
      </c>
      <c r="D648" s="1" t="s">
        <v>10</v>
      </c>
      <c r="E648" s="1" t="s">
        <v>51</v>
      </c>
      <c r="F648" s="3">
        <v>103.32899999999999</v>
      </c>
      <c r="G648" s="3">
        <v>103.32899999999999</v>
      </c>
      <c r="H648" s="1" t="s">
        <v>20</v>
      </c>
      <c r="I648" s="13">
        <v>1</v>
      </c>
      <c r="J648" s="12" t="s">
        <v>1524</v>
      </c>
      <c r="K648" s="1"/>
      <c r="L648" s="12" t="s">
        <v>1523</v>
      </c>
      <c r="M648" s="1"/>
      <c r="N648" s="13" t="s">
        <v>1524</v>
      </c>
      <c r="O648" s="12" t="s">
        <v>1523</v>
      </c>
      <c r="P648" s="1"/>
      <c r="Q648" s="1"/>
      <c r="R648" s="1" t="s">
        <v>11</v>
      </c>
      <c r="S648" s="1"/>
      <c r="T648" s="1" t="s">
        <v>652</v>
      </c>
      <c r="U648" s="12">
        <f>T648+(365*4)</f>
        <v>46308</v>
      </c>
      <c r="V648" s="12">
        <f>U648+60</f>
        <v>46368</v>
      </c>
      <c r="W648" s="13">
        <f ca="1">TODAY()-V648</f>
        <v>-326</v>
      </c>
      <c r="X648" s="2" t="s">
        <v>1522</v>
      </c>
    </row>
    <row r="649" spans="1:24" x14ac:dyDescent="0.25">
      <c r="A649" s="1" t="s">
        <v>718</v>
      </c>
      <c r="B649" s="1" t="s">
        <v>722</v>
      </c>
      <c r="C649" s="1" t="s">
        <v>282</v>
      </c>
      <c r="D649" s="1" t="s">
        <v>209</v>
      </c>
      <c r="E649" s="1" t="s">
        <v>30</v>
      </c>
      <c r="F649" s="3">
        <v>102.69499999999999</v>
      </c>
      <c r="G649" s="3">
        <v>102.724</v>
      </c>
      <c r="H649" s="1" t="s">
        <v>34</v>
      </c>
      <c r="I649" s="13">
        <v>1</v>
      </c>
      <c r="J649" s="12" t="s">
        <v>1524</v>
      </c>
      <c r="K649" s="1"/>
      <c r="L649" s="12" t="s">
        <v>1523</v>
      </c>
      <c r="M649" s="1"/>
      <c r="N649" s="13">
        <v>48</v>
      </c>
      <c r="O649" s="12" t="s">
        <v>1523</v>
      </c>
      <c r="P649" s="13">
        <f>_xlfn.ISOWEEKNUM(U649)</f>
        <v>45</v>
      </c>
      <c r="Q649" s="1"/>
      <c r="R649" s="1" t="s">
        <v>11</v>
      </c>
      <c r="S649" s="1" t="s">
        <v>18</v>
      </c>
      <c r="T649" s="1" t="s">
        <v>644</v>
      </c>
      <c r="U649" s="12">
        <f>T649+(365*2)</f>
        <v>46328</v>
      </c>
      <c r="V649" s="12">
        <f>U649+60</f>
        <v>46388</v>
      </c>
      <c r="W649" s="13">
        <f ca="1">TODAY()-V649</f>
        <v>-346</v>
      </c>
      <c r="X649" s="2" t="s">
        <v>1522</v>
      </c>
    </row>
    <row r="650" spans="1:24" x14ac:dyDescent="0.25">
      <c r="A650" s="1" t="s">
        <v>534</v>
      </c>
      <c r="B650" s="1" t="s">
        <v>725</v>
      </c>
      <c r="C650" s="1" t="s">
        <v>282</v>
      </c>
      <c r="D650" s="1" t="s">
        <v>34</v>
      </c>
      <c r="E650" s="1" t="s">
        <v>97</v>
      </c>
      <c r="F650" s="3">
        <v>148.10599999999999</v>
      </c>
      <c r="G650" s="3">
        <v>148.10599999999999</v>
      </c>
      <c r="H650" s="1" t="s">
        <v>34</v>
      </c>
      <c r="I650" s="13">
        <v>1</v>
      </c>
      <c r="J650" s="12" t="s">
        <v>1524</v>
      </c>
      <c r="K650" s="1"/>
      <c r="L650" s="12" t="s">
        <v>1523</v>
      </c>
      <c r="M650" s="1"/>
      <c r="N650" s="13" t="s">
        <v>1524</v>
      </c>
      <c r="O650" s="12" t="s">
        <v>1523</v>
      </c>
      <c r="P650" s="1"/>
      <c r="Q650" s="1"/>
      <c r="R650" s="1" t="s">
        <v>11</v>
      </c>
      <c r="S650" s="1"/>
      <c r="T650" s="1" t="s">
        <v>726</v>
      </c>
      <c r="U650" s="12">
        <f>T650+(365*3)</f>
        <v>43752</v>
      </c>
      <c r="V650" s="12">
        <f>U650+60</f>
        <v>43812</v>
      </c>
      <c r="W650" s="13">
        <f ca="1">TODAY()-V650</f>
        <v>2230</v>
      </c>
      <c r="X650" s="2" t="s">
        <v>1522</v>
      </c>
    </row>
    <row r="651" spans="1:24" x14ac:dyDescent="0.25">
      <c r="A651" s="1" t="s">
        <v>534</v>
      </c>
      <c r="B651" s="1" t="s">
        <v>725</v>
      </c>
      <c r="C651" s="1" t="s">
        <v>282</v>
      </c>
      <c r="D651" s="1" t="s">
        <v>163</v>
      </c>
      <c r="E651" s="1" t="s">
        <v>51</v>
      </c>
      <c r="F651" s="3">
        <v>148.149</v>
      </c>
      <c r="G651" s="3">
        <v>148.149</v>
      </c>
      <c r="H651" s="1" t="s">
        <v>20</v>
      </c>
      <c r="I651" s="13">
        <v>1</v>
      </c>
      <c r="J651" s="12" t="s">
        <v>1524</v>
      </c>
      <c r="K651" s="1"/>
      <c r="L651" s="12" t="s">
        <v>1523</v>
      </c>
      <c r="M651" s="1"/>
      <c r="N651" s="13" t="s">
        <v>1524</v>
      </c>
      <c r="O651" s="12" t="s">
        <v>1523</v>
      </c>
      <c r="P651" s="1"/>
      <c r="Q651" s="1"/>
      <c r="R651" s="1" t="s">
        <v>11</v>
      </c>
      <c r="S651" s="1"/>
      <c r="T651" s="1" t="s">
        <v>727</v>
      </c>
      <c r="U651" s="12">
        <f>T651+(365*4)</f>
        <v>44893</v>
      </c>
      <c r="V651" s="12">
        <f>U651+60</f>
        <v>44953</v>
      </c>
      <c r="W651" s="13">
        <f ca="1">TODAY()-V651</f>
        <v>1089</v>
      </c>
      <c r="X651" s="2" t="s">
        <v>1522</v>
      </c>
    </row>
    <row r="652" spans="1:24" x14ac:dyDescent="0.25">
      <c r="A652" s="1" t="s">
        <v>534</v>
      </c>
      <c r="B652" s="1" t="s">
        <v>725</v>
      </c>
      <c r="C652" s="1" t="s">
        <v>158</v>
      </c>
      <c r="D652" s="1" t="s">
        <v>164</v>
      </c>
      <c r="E652" s="1" t="s">
        <v>97</v>
      </c>
      <c r="F652" s="3">
        <v>148.41900000000001</v>
      </c>
      <c r="G652" s="3">
        <v>148.44800000000001</v>
      </c>
      <c r="H652" s="1" t="s">
        <v>34</v>
      </c>
      <c r="I652" s="13">
        <v>1</v>
      </c>
      <c r="J652" s="12" t="s">
        <v>1524</v>
      </c>
      <c r="K652" s="1"/>
      <c r="L652" s="12" t="s">
        <v>1523</v>
      </c>
      <c r="M652" s="1"/>
      <c r="N652" s="13" t="s">
        <v>1524</v>
      </c>
      <c r="O652" s="12" t="s">
        <v>1523</v>
      </c>
      <c r="P652" s="1"/>
      <c r="Q652" s="1"/>
      <c r="R652" s="1" t="s">
        <v>11</v>
      </c>
      <c r="S652" s="1" t="s">
        <v>24</v>
      </c>
      <c r="T652" s="1" t="s">
        <v>726</v>
      </c>
      <c r="U652" s="12">
        <f>T652+(365*3)</f>
        <v>43752</v>
      </c>
      <c r="V652" s="12">
        <f>U652+60</f>
        <v>43812</v>
      </c>
      <c r="W652" s="13">
        <f ca="1">TODAY()-V652</f>
        <v>2230</v>
      </c>
      <c r="X652" s="2" t="s">
        <v>1522</v>
      </c>
    </row>
    <row r="653" spans="1:24" x14ac:dyDescent="0.25">
      <c r="A653" s="1" t="s">
        <v>534</v>
      </c>
      <c r="B653" s="1" t="s">
        <v>725</v>
      </c>
      <c r="C653" s="1" t="s">
        <v>158</v>
      </c>
      <c r="D653" s="1" t="s">
        <v>197</v>
      </c>
      <c r="E653" s="1" t="s">
        <v>51</v>
      </c>
      <c r="F653" s="3">
        <v>148.18899999999999</v>
      </c>
      <c r="G653" s="3">
        <v>148.18899999999999</v>
      </c>
      <c r="H653" s="1" t="s">
        <v>10</v>
      </c>
      <c r="I653" s="13">
        <v>1</v>
      </c>
      <c r="J653" s="12" t="s">
        <v>1524</v>
      </c>
      <c r="K653" s="1"/>
      <c r="L653" s="12" t="s">
        <v>1523</v>
      </c>
      <c r="M653" s="1"/>
      <c r="N653" s="13" t="s">
        <v>1524</v>
      </c>
      <c r="O653" s="12" t="s">
        <v>1523</v>
      </c>
      <c r="P653" s="1"/>
      <c r="Q653" s="1"/>
      <c r="R653" s="1" t="s">
        <v>11</v>
      </c>
      <c r="S653" s="1"/>
      <c r="T653" s="1" t="s">
        <v>727</v>
      </c>
      <c r="U653" s="12">
        <f>T653+(365*4)</f>
        <v>44893</v>
      </c>
      <c r="V653" s="12">
        <f>U653+60</f>
        <v>44953</v>
      </c>
      <c r="W653" s="13">
        <f ca="1">TODAY()-V653</f>
        <v>1089</v>
      </c>
      <c r="X653" s="2" t="s">
        <v>1522</v>
      </c>
    </row>
    <row r="654" spans="1:24" x14ac:dyDescent="0.25">
      <c r="A654" s="1" t="s">
        <v>534</v>
      </c>
      <c r="B654" s="1" t="s">
        <v>725</v>
      </c>
      <c r="C654" s="1" t="s">
        <v>158</v>
      </c>
      <c r="D654" s="1" t="s">
        <v>220</v>
      </c>
      <c r="E654" s="1" t="s">
        <v>51</v>
      </c>
      <c r="F654" s="3">
        <v>148.387</v>
      </c>
      <c r="G654" s="3">
        <v>148.387</v>
      </c>
      <c r="H654" s="1" t="s">
        <v>20</v>
      </c>
      <c r="I654" s="13">
        <v>1</v>
      </c>
      <c r="J654" s="12" t="s">
        <v>1524</v>
      </c>
      <c r="K654" s="1"/>
      <c r="L654" s="12" t="s">
        <v>1523</v>
      </c>
      <c r="M654" s="1"/>
      <c r="N654" s="13" t="s">
        <v>1524</v>
      </c>
      <c r="O654" s="12" t="s">
        <v>1523</v>
      </c>
      <c r="P654" s="1"/>
      <c r="Q654" s="1"/>
      <c r="R654" s="1" t="s">
        <v>11</v>
      </c>
      <c r="S654" s="1"/>
      <c r="T654" s="1" t="s">
        <v>727</v>
      </c>
      <c r="U654" s="12">
        <f>T654+(365*4)</f>
        <v>44893</v>
      </c>
      <c r="V654" s="12">
        <f>U654+60</f>
        <v>44953</v>
      </c>
      <c r="W654" s="13">
        <f ca="1">TODAY()-V654</f>
        <v>1089</v>
      </c>
      <c r="X654" s="2" t="s">
        <v>1522</v>
      </c>
    </row>
    <row r="655" spans="1:24" x14ac:dyDescent="0.25">
      <c r="A655" s="1" t="s">
        <v>581</v>
      </c>
      <c r="B655" s="1" t="s">
        <v>728</v>
      </c>
      <c r="C655" s="1" t="s">
        <v>245</v>
      </c>
      <c r="D655" s="1" t="s">
        <v>34</v>
      </c>
      <c r="E655" s="1" t="s">
        <v>30</v>
      </c>
      <c r="F655" s="3">
        <v>10.172000000000001</v>
      </c>
      <c r="G655" s="3">
        <v>10.172000000000001</v>
      </c>
      <c r="H655" s="1"/>
      <c r="I655" s="13">
        <v>1</v>
      </c>
      <c r="J655" s="12" t="s">
        <v>1524</v>
      </c>
      <c r="K655" s="1"/>
      <c r="L655" s="12" t="s">
        <v>1523</v>
      </c>
      <c r="M655" s="1"/>
      <c r="N655" s="13">
        <v>48</v>
      </c>
      <c r="O655" s="12" t="s">
        <v>1523</v>
      </c>
      <c r="P655" s="13">
        <f>_xlfn.ISOWEEKNUM(U655)</f>
        <v>49</v>
      </c>
      <c r="Q655" s="1"/>
      <c r="R655" s="1" t="s">
        <v>11</v>
      </c>
      <c r="S655" s="1"/>
      <c r="T655" s="1" t="s">
        <v>56</v>
      </c>
      <c r="U655" s="12">
        <f>T655+(365*2)</f>
        <v>46361</v>
      </c>
      <c r="V655" s="12">
        <f>U655+60</f>
        <v>46421</v>
      </c>
      <c r="W655" s="13">
        <f ca="1">TODAY()-V655</f>
        <v>-379</v>
      </c>
      <c r="X655" s="2" t="s">
        <v>1522</v>
      </c>
    </row>
    <row r="656" spans="1:24" x14ac:dyDescent="0.25">
      <c r="A656" s="1" t="s">
        <v>581</v>
      </c>
      <c r="B656" s="1" t="s">
        <v>728</v>
      </c>
      <c r="C656" s="1" t="s">
        <v>245</v>
      </c>
      <c r="D656" s="1" t="s">
        <v>20</v>
      </c>
      <c r="E656" s="1" t="s">
        <v>30</v>
      </c>
      <c r="F656" s="3">
        <v>10.441000000000001</v>
      </c>
      <c r="G656" s="3">
        <v>10.47</v>
      </c>
      <c r="H656" s="1"/>
      <c r="I656" s="13">
        <v>1</v>
      </c>
      <c r="J656" s="12" t="s">
        <v>1524</v>
      </c>
      <c r="K656" s="1"/>
      <c r="L656" s="12" t="s">
        <v>1523</v>
      </c>
      <c r="M656" s="1"/>
      <c r="N656" s="13">
        <v>48</v>
      </c>
      <c r="O656" s="12" t="s">
        <v>1523</v>
      </c>
      <c r="P656" s="13">
        <f>_xlfn.ISOWEEKNUM(U656)</f>
        <v>49</v>
      </c>
      <c r="Q656" s="1"/>
      <c r="R656" s="1" t="s">
        <v>11</v>
      </c>
      <c r="S656" s="1" t="s">
        <v>24</v>
      </c>
      <c r="T656" s="1" t="s">
        <v>56</v>
      </c>
      <c r="U656" s="12">
        <f>T656+(365*2)</f>
        <v>46361</v>
      </c>
      <c r="V656" s="12">
        <f>U656+60</f>
        <v>46421</v>
      </c>
      <c r="W656" s="13">
        <f ca="1">TODAY()-V656</f>
        <v>-379</v>
      </c>
      <c r="X656" s="2" t="s">
        <v>1522</v>
      </c>
    </row>
    <row r="657" spans="1:24" x14ac:dyDescent="0.25">
      <c r="A657" s="1" t="s">
        <v>581</v>
      </c>
      <c r="B657" s="1" t="s">
        <v>729</v>
      </c>
      <c r="C657" s="1" t="s">
        <v>111</v>
      </c>
      <c r="D657" s="1" t="s">
        <v>34</v>
      </c>
      <c r="E657" s="1" t="s">
        <v>30</v>
      </c>
      <c r="F657" s="3">
        <v>37.561</v>
      </c>
      <c r="G657" s="3">
        <v>37.561</v>
      </c>
      <c r="H657" s="1" t="s">
        <v>115</v>
      </c>
      <c r="I657" s="13">
        <v>1</v>
      </c>
      <c r="J657" s="12" t="s">
        <v>1524</v>
      </c>
      <c r="K657" s="1"/>
      <c r="L657" s="12" t="s">
        <v>1523</v>
      </c>
      <c r="M657" s="1"/>
      <c r="N657" s="13">
        <v>48</v>
      </c>
      <c r="O657" s="12" t="s">
        <v>1523</v>
      </c>
      <c r="P657" s="13">
        <f>_xlfn.ISOWEEKNUM(U657)</f>
        <v>49</v>
      </c>
      <c r="Q657" s="1"/>
      <c r="R657" s="1" t="s">
        <v>11</v>
      </c>
      <c r="S657" s="1" t="s">
        <v>24</v>
      </c>
      <c r="T657" s="1" t="s">
        <v>56</v>
      </c>
      <c r="U657" s="12">
        <f>T657+(365*2)</f>
        <v>46361</v>
      </c>
      <c r="V657" s="12">
        <f>U657+60</f>
        <v>46421</v>
      </c>
      <c r="W657" s="13">
        <f ca="1">TODAY()-V657</f>
        <v>-379</v>
      </c>
      <c r="X657" s="2" t="s">
        <v>1522</v>
      </c>
    </row>
    <row r="658" spans="1:24" x14ac:dyDescent="0.25">
      <c r="A658" s="1" t="s">
        <v>581</v>
      </c>
      <c r="B658" s="1" t="s">
        <v>729</v>
      </c>
      <c r="C658" s="1" t="s">
        <v>96</v>
      </c>
      <c r="D658" s="1" t="s">
        <v>20</v>
      </c>
      <c r="E658" s="1" t="s">
        <v>97</v>
      </c>
      <c r="F658" s="3">
        <v>39.066000000000003</v>
      </c>
      <c r="G658" s="3">
        <v>39.094999999999999</v>
      </c>
      <c r="H658" s="1" t="s">
        <v>115</v>
      </c>
      <c r="I658" s="13">
        <v>1</v>
      </c>
      <c r="J658" s="12" t="s">
        <v>1524</v>
      </c>
      <c r="K658" s="1"/>
      <c r="L658" s="12" t="s">
        <v>1523</v>
      </c>
      <c r="M658" s="1"/>
      <c r="N658" s="13" t="s">
        <v>1524</v>
      </c>
      <c r="O658" s="12" t="s">
        <v>1523</v>
      </c>
      <c r="P658" s="1"/>
      <c r="Q658" s="1"/>
      <c r="R658" s="1" t="s">
        <v>11</v>
      </c>
      <c r="S658" s="1" t="s">
        <v>24</v>
      </c>
      <c r="T658" s="1"/>
      <c r="U658" s="12">
        <f>T658+(365*3)</f>
        <v>1095</v>
      </c>
      <c r="V658" s="12">
        <f>U658+60</f>
        <v>1155</v>
      </c>
      <c r="W658" s="13">
        <f ca="1">TODAY()-V658</f>
        <v>44887</v>
      </c>
      <c r="X658" s="2" t="s">
        <v>1522</v>
      </c>
    </row>
    <row r="659" spans="1:24" x14ac:dyDescent="0.25">
      <c r="A659" s="1" t="s">
        <v>581</v>
      </c>
      <c r="B659" s="1" t="s">
        <v>729</v>
      </c>
      <c r="C659" s="1" t="s">
        <v>96</v>
      </c>
      <c r="D659" s="1" t="s">
        <v>37</v>
      </c>
      <c r="E659" s="1" t="s">
        <v>97</v>
      </c>
      <c r="F659" s="3">
        <v>39.756</v>
      </c>
      <c r="G659" s="3">
        <v>39.784999999999997</v>
      </c>
      <c r="H659" s="1" t="s">
        <v>94</v>
      </c>
      <c r="I659" s="13">
        <v>1</v>
      </c>
      <c r="J659" s="12" t="s">
        <v>1524</v>
      </c>
      <c r="K659" s="1"/>
      <c r="L659" s="12" t="s">
        <v>1523</v>
      </c>
      <c r="M659" s="1"/>
      <c r="N659" s="13" t="s">
        <v>1524</v>
      </c>
      <c r="O659" s="12" t="s">
        <v>1523</v>
      </c>
      <c r="P659" s="1"/>
      <c r="Q659" s="1"/>
      <c r="R659" s="1" t="s">
        <v>11</v>
      </c>
      <c r="S659" s="1" t="s">
        <v>24</v>
      </c>
      <c r="T659" s="1"/>
      <c r="U659" s="12">
        <f>T659+(365*3)</f>
        <v>1095</v>
      </c>
      <c r="V659" s="12">
        <f>U659+60</f>
        <v>1155</v>
      </c>
      <c r="W659" s="13">
        <f ca="1">TODAY()-V659</f>
        <v>44887</v>
      </c>
      <c r="X659" s="2" t="s">
        <v>1522</v>
      </c>
    </row>
    <row r="660" spans="1:24" x14ac:dyDescent="0.25">
      <c r="A660" s="1" t="s">
        <v>581</v>
      </c>
      <c r="B660" s="1" t="s">
        <v>729</v>
      </c>
      <c r="C660" s="1" t="s">
        <v>96</v>
      </c>
      <c r="D660" s="1" t="s">
        <v>163</v>
      </c>
      <c r="E660" s="1" t="s">
        <v>97</v>
      </c>
      <c r="F660" s="3">
        <v>42.112000000000002</v>
      </c>
      <c r="G660" s="3">
        <v>42.112000000000002</v>
      </c>
      <c r="H660" s="1" t="s">
        <v>10</v>
      </c>
      <c r="I660" s="13">
        <v>1</v>
      </c>
      <c r="J660" s="12" t="s">
        <v>1524</v>
      </c>
      <c r="K660" s="1"/>
      <c r="L660" s="12" t="s">
        <v>1523</v>
      </c>
      <c r="M660" s="1"/>
      <c r="N660" s="13" t="s">
        <v>1524</v>
      </c>
      <c r="O660" s="12" t="s">
        <v>1523</v>
      </c>
      <c r="P660" s="1"/>
      <c r="Q660" s="1"/>
      <c r="R660" s="1" t="s">
        <v>11</v>
      </c>
      <c r="S660" s="1"/>
      <c r="T660" s="1" t="s">
        <v>730</v>
      </c>
      <c r="U660" s="12">
        <f>T660+(365*3)</f>
        <v>42989</v>
      </c>
      <c r="V660" s="12">
        <f>U660+60</f>
        <v>43049</v>
      </c>
      <c r="W660" s="13">
        <f ca="1">TODAY()-V660</f>
        <v>2993</v>
      </c>
      <c r="X660" s="2" t="s">
        <v>1522</v>
      </c>
    </row>
    <row r="661" spans="1:24" x14ac:dyDescent="0.25">
      <c r="A661" s="1" t="s">
        <v>581</v>
      </c>
      <c r="B661" s="1" t="s">
        <v>729</v>
      </c>
      <c r="C661" s="1" t="s">
        <v>96</v>
      </c>
      <c r="D661" s="1" t="s">
        <v>164</v>
      </c>
      <c r="E661" s="1" t="s">
        <v>97</v>
      </c>
      <c r="F661" s="3">
        <v>42.177</v>
      </c>
      <c r="G661" s="3">
        <v>42.206000000000003</v>
      </c>
      <c r="H661" s="1" t="s">
        <v>731</v>
      </c>
      <c r="I661" s="13">
        <v>1</v>
      </c>
      <c r="J661" s="12" t="s">
        <v>1524</v>
      </c>
      <c r="K661" s="1"/>
      <c r="L661" s="12" t="s">
        <v>1523</v>
      </c>
      <c r="M661" s="1"/>
      <c r="N661" s="13" t="s">
        <v>1524</v>
      </c>
      <c r="O661" s="12" t="s">
        <v>1523</v>
      </c>
      <c r="P661" s="1"/>
      <c r="Q661" s="1"/>
      <c r="R661" s="1" t="s">
        <v>11</v>
      </c>
      <c r="S661" s="1" t="s">
        <v>18</v>
      </c>
      <c r="T661" s="1" t="s">
        <v>732</v>
      </c>
      <c r="U661" s="12">
        <f>T661+(365*3)</f>
        <v>42685</v>
      </c>
      <c r="V661" s="12">
        <f>U661+60</f>
        <v>42745</v>
      </c>
      <c r="W661" s="13">
        <f ca="1">TODAY()-V661</f>
        <v>3297</v>
      </c>
      <c r="X661" s="2" t="s">
        <v>1522</v>
      </c>
    </row>
    <row r="662" spans="1:24" x14ac:dyDescent="0.25">
      <c r="A662" s="1" t="s">
        <v>581</v>
      </c>
      <c r="B662" s="1" t="s">
        <v>729</v>
      </c>
      <c r="C662" s="1" t="s">
        <v>96</v>
      </c>
      <c r="D662" s="1" t="s">
        <v>197</v>
      </c>
      <c r="E662" s="1" t="s">
        <v>97</v>
      </c>
      <c r="F662" s="3">
        <v>42.140999999999998</v>
      </c>
      <c r="G662" s="3">
        <v>42.140999999999998</v>
      </c>
      <c r="H662" s="1" t="s">
        <v>10</v>
      </c>
      <c r="I662" s="13">
        <v>1</v>
      </c>
      <c r="J662" s="12" t="s">
        <v>1524</v>
      </c>
      <c r="K662" s="1"/>
      <c r="L662" s="12" t="s">
        <v>1523</v>
      </c>
      <c r="M662" s="1"/>
      <c r="N662" s="13" t="s">
        <v>1524</v>
      </c>
      <c r="O662" s="12" t="s">
        <v>1523</v>
      </c>
      <c r="P662" s="1"/>
      <c r="Q662" s="1"/>
      <c r="R662" s="1" t="s">
        <v>11</v>
      </c>
      <c r="S662" s="1"/>
      <c r="T662" s="1" t="s">
        <v>730</v>
      </c>
      <c r="U662" s="12">
        <f>T662+(365*3)</f>
        <v>42989</v>
      </c>
      <c r="V662" s="12">
        <f>U662+60</f>
        <v>43049</v>
      </c>
      <c r="W662" s="13">
        <f ca="1">TODAY()-V662</f>
        <v>2993</v>
      </c>
      <c r="X662" s="2" t="s">
        <v>1522</v>
      </c>
    </row>
    <row r="663" spans="1:24" x14ac:dyDescent="0.25">
      <c r="A663" s="1" t="s">
        <v>581</v>
      </c>
      <c r="B663" s="1" t="s">
        <v>729</v>
      </c>
      <c r="C663" s="1" t="s">
        <v>96</v>
      </c>
      <c r="D663" s="1" t="s">
        <v>218</v>
      </c>
      <c r="E663" s="1" t="s">
        <v>97</v>
      </c>
      <c r="F663" s="3">
        <v>42.3</v>
      </c>
      <c r="G663" s="3">
        <v>42.329000000000001</v>
      </c>
      <c r="H663" s="1" t="s">
        <v>20</v>
      </c>
      <c r="I663" s="13">
        <v>1</v>
      </c>
      <c r="J663" s="12" t="s">
        <v>1524</v>
      </c>
      <c r="K663" s="1"/>
      <c r="L663" s="12" t="s">
        <v>1523</v>
      </c>
      <c r="M663" s="1"/>
      <c r="N663" s="13" t="s">
        <v>1524</v>
      </c>
      <c r="O663" s="12" t="s">
        <v>1523</v>
      </c>
      <c r="P663" s="1"/>
      <c r="Q663" s="1"/>
      <c r="R663" s="1" t="s">
        <v>11</v>
      </c>
      <c r="S663" s="1" t="s">
        <v>24</v>
      </c>
      <c r="T663" s="1" t="s">
        <v>732</v>
      </c>
      <c r="U663" s="12">
        <f>T663+(365*3)</f>
        <v>42685</v>
      </c>
      <c r="V663" s="12">
        <f>U663+60</f>
        <v>42745</v>
      </c>
      <c r="W663" s="13">
        <f ca="1">TODAY()-V663</f>
        <v>3297</v>
      </c>
      <c r="X663" s="2" t="s">
        <v>1522</v>
      </c>
    </row>
    <row r="664" spans="1:24" x14ac:dyDescent="0.25">
      <c r="A664" s="1" t="s">
        <v>581</v>
      </c>
      <c r="B664" s="1" t="s">
        <v>729</v>
      </c>
      <c r="C664" s="1" t="s">
        <v>96</v>
      </c>
      <c r="D664" s="1" t="s">
        <v>216</v>
      </c>
      <c r="E664" s="1" t="s">
        <v>97</v>
      </c>
      <c r="F664" s="3">
        <v>42.252000000000002</v>
      </c>
      <c r="G664" s="3">
        <v>42.252000000000002</v>
      </c>
      <c r="H664" s="1" t="s">
        <v>10</v>
      </c>
      <c r="I664" s="13">
        <v>1</v>
      </c>
      <c r="J664" s="12" t="s">
        <v>1524</v>
      </c>
      <c r="K664" s="1"/>
      <c r="L664" s="12" t="s">
        <v>1523</v>
      </c>
      <c r="M664" s="1"/>
      <c r="N664" s="13" t="s">
        <v>1524</v>
      </c>
      <c r="O664" s="12" t="s">
        <v>1523</v>
      </c>
      <c r="P664" s="1"/>
      <c r="Q664" s="1"/>
      <c r="R664" s="1" t="s">
        <v>11</v>
      </c>
      <c r="S664" s="1"/>
      <c r="T664" s="1" t="s">
        <v>730</v>
      </c>
      <c r="U664" s="12">
        <f>T664+(365*3)</f>
        <v>42989</v>
      </c>
      <c r="V664" s="12">
        <f>U664+60</f>
        <v>43049</v>
      </c>
      <c r="W664" s="13">
        <f ca="1">TODAY()-V664</f>
        <v>2993</v>
      </c>
      <c r="X664" s="2" t="s">
        <v>1522</v>
      </c>
    </row>
    <row r="665" spans="1:24" x14ac:dyDescent="0.25">
      <c r="A665" s="1" t="s">
        <v>581</v>
      </c>
      <c r="B665" s="1" t="s">
        <v>729</v>
      </c>
      <c r="C665" s="1" t="s">
        <v>96</v>
      </c>
      <c r="D665" s="1" t="s">
        <v>209</v>
      </c>
      <c r="E665" s="1" t="s">
        <v>97</v>
      </c>
      <c r="F665" s="3">
        <v>42.503</v>
      </c>
      <c r="G665" s="3">
        <v>42.531999999999996</v>
      </c>
      <c r="H665" s="1" t="s">
        <v>20</v>
      </c>
      <c r="I665" s="13">
        <v>1</v>
      </c>
      <c r="J665" s="12" t="s">
        <v>1524</v>
      </c>
      <c r="K665" s="1"/>
      <c r="L665" s="12" t="s">
        <v>1523</v>
      </c>
      <c r="M665" s="1"/>
      <c r="N665" s="13" t="s">
        <v>1524</v>
      </c>
      <c r="O665" s="12" t="s">
        <v>1523</v>
      </c>
      <c r="P665" s="1"/>
      <c r="Q665" s="1"/>
      <c r="R665" s="1" t="s">
        <v>11</v>
      </c>
      <c r="S665" s="1" t="s">
        <v>18</v>
      </c>
      <c r="T665" s="1" t="s">
        <v>732</v>
      </c>
      <c r="U665" s="12">
        <f>T665+(365*3)</f>
        <v>42685</v>
      </c>
      <c r="V665" s="12">
        <f>U665+60</f>
        <v>42745</v>
      </c>
      <c r="W665" s="13">
        <f ca="1">TODAY()-V665</f>
        <v>3297</v>
      </c>
      <c r="X665" s="2" t="s">
        <v>1522</v>
      </c>
    </row>
    <row r="666" spans="1:24" x14ac:dyDescent="0.25">
      <c r="A666" s="1" t="s">
        <v>581</v>
      </c>
      <c r="B666" s="1" t="s">
        <v>729</v>
      </c>
      <c r="C666" s="1" t="s">
        <v>96</v>
      </c>
      <c r="D666" s="1" t="s">
        <v>63</v>
      </c>
      <c r="E666" s="1" t="s">
        <v>97</v>
      </c>
      <c r="F666" s="3">
        <v>42.206000000000003</v>
      </c>
      <c r="G666" s="3">
        <v>42.206000000000003</v>
      </c>
      <c r="H666" s="1" t="s">
        <v>37</v>
      </c>
      <c r="I666" s="13">
        <v>1</v>
      </c>
      <c r="J666" s="12" t="s">
        <v>1524</v>
      </c>
      <c r="K666" s="1"/>
      <c r="L666" s="12" t="s">
        <v>1523</v>
      </c>
      <c r="M666" s="1"/>
      <c r="N666" s="13" t="s">
        <v>1524</v>
      </c>
      <c r="O666" s="12" t="s">
        <v>1523</v>
      </c>
      <c r="P666" s="1"/>
      <c r="Q666" s="1"/>
      <c r="R666" s="1" t="s">
        <v>11</v>
      </c>
      <c r="S666" s="1"/>
      <c r="T666" s="1" t="s">
        <v>732</v>
      </c>
      <c r="U666" s="12">
        <f>T666+(365*3)</f>
        <v>42685</v>
      </c>
      <c r="V666" s="12">
        <f>U666+60</f>
        <v>42745</v>
      </c>
      <c r="W666" s="13">
        <f ca="1">TODAY()-V666</f>
        <v>3297</v>
      </c>
      <c r="X666" s="2" t="s">
        <v>1522</v>
      </c>
    </row>
    <row r="667" spans="1:24" x14ac:dyDescent="0.25">
      <c r="A667" s="1" t="s">
        <v>581</v>
      </c>
      <c r="B667" s="1" t="s">
        <v>729</v>
      </c>
      <c r="C667" s="1" t="s">
        <v>96</v>
      </c>
      <c r="D667" s="1" t="s">
        <v>126</v>
      </c>
      <c r="E667" s="1" t="s">
        <v>97</v>
      </c>
      <c r="F667" s="3">
        <v>42.575000000000003</v>
      </c>
      <c r="G667" s="3">
        <v>42.603999999999999</v>
      </c>
      <c r="H667" s="1" t="s">
        <v>10</v>
      </c>
      <c r="I667" s="13">
        <v>1</v>
      </c>
      <c r="J667" s="12" t="s">
        <v>1524</v>
      </c>
      <c r="K667" s="1"/>
      <c r="L667" s="12" t="s">
        <v>1523</v>
      </c>
      <c r="M667" s="1"/>
      <c r="N667" s="13" t="s">
        <v>1524</v>
      </c>
      <c r="O667" s="12" t="s">
        <v>1523</v>
      </c>
      <c r="P667" s="1"/>
      <c r="Q667" s="1"/>
      <c r="R667" s="1" t="s">
        <v>11</v>
      </c>
      <c r="S667" s="1" t="s">
        <v>18</v>
      </c>
      <c r="T667" s="1" t="s">
        <v>730</v>
      </c>
      <c r="U667" s="12">
        <f>T667+(365*3)</f>
        <v>42989</v>
      </c>
      <c r="V667" s="12">
        <f>U667+60</f>
        <v>43049</v>
      </c>
      <c r="W667" s="13">
        <f ca="1">TODAY()-V667</f>
        <v>2993</v>
      </c>
      <c r="X667" s="2" t="s">
        <v>1522</v>
      </c>
    </row>
    <row r="668" spans="1:24" x14ac:dyDescent="0.25">
      <c r="A668" s="1" t="s">
        <v>581</v>
      </c>
      <c r="B668" s="1" t="s">
        <v>729</v>
      </c>
      <c r="C668" s="1" t="s">
        <v>96</v>
      </c>
      <c r="D668" s="1" t="s">
        <v>204</v>
      </c>
      <c r="E668" s="1" t="s">
        <v>97</v>
      </c>
      <c r="F668" s="3">
        <v>42.234999999999999</v>
      </c>
      <c r="G668" s="3">
        <v>42.234999999999999</v>
      </c>
      <c r="H668" s="1" t="s">
        <v>37</v>
      </c>
      <c r="I668" s="13">
        <v>1</v>
      </c>
      <c r="J668" s="12" t="s">
        <v>1524</v>
      </c>
      <c r="K668" s="1"/>
      <c r="L668" s="12" t="s">
        <v>1523</v>
      </c>
      <c r="M668" s="1"/>
      <c r="N668" s="13" t="s">
        <v>1524</v>
      </c>
      <c r="O668" s="12" t="s">
        <v>1523</v>
      </c>
      <c r="P668" s="1"/>
      <c r="Q668" s="1"/>
      <c r="R668" s="1" t="s">
        <v>11</v>
      </c>
      <c r="S668" s="1"/>
      <c r="T668" s="1" t="s">
        <v>732</v>
      </c>
      <c r="U668" s="12">
        <f>T668+(365*3)</f>
        <v>42685</v>
      </c>
      <c r="V668" s="12">
        <f>U668+60</f>
        <v>42745</v>
      </c>
      <c r="W668" s="13">
        <f ca="1">TODAY()-V668</f>
        <v>3297</v>
      </c>
      <c r="X668" s="2" t="s">
        <v>1522</v>
      </c>
    </row>
    <row r="669" spans="1:24" x14ac:dyDescent="0.25">
      <c r="A669" s="1" t="s">
        <v>581</v>
      </c>
      <c r="B669" s="1" t="s">
        <v>729</v>
      </c>
      <c r="C669" s="1" t="s">
        <v>96</v>
      </c>
      <c r="D669" s="1" t="s">
        <v>220</v>
      </c>
      <c r="E669" s="1" t="s">
        <v>97</v>
      </c>
      <c r="F669" s="3">
        <v>42.238999999999997</v>
      </c>
      <c r="G669" s="3">
        <v>42.238999999999997</v>
      </c>
      <c r="H669" s="1" t="s">
        <v>20</v>
      </c>
      <c r="I669" s="13">
        <v>1</v>
      </c>
      <c r="J669" s="12" t="s">
        <v>1524</v>
      </c>
      <c r="K669" s="1"/>
      <c r="L669" s="12" t="s">
        <v>1523</v>
      </c>
      <c r="M669" s="1"/>
      <c r="N669" s="13" t="s">
        <v>1524</v>
      </c>
      <c r="O669" s="12" t="s">
        <v>1523</v>
      </c>
      <c r="P669" s="1"/>
      <c r="Q669" s="1"/>
      <c r="R669" s="1" t="s">
        <v>11</v>
      </c>
      <c r="S669" s="1"/>
      <c r="T669" s="1" t="s">
        <v>732</v>
      </c>
      <c r="U669" s="12">
        <f>T669+(365*3)</f>
        <v>42685</v>
      </c>
      <c r="V669" s="12">
        <f>U669+60</f>
        <v>42745</v>
      </c>
      <c r="W669" s="13">
        <f ca="1">TODAY()-V669</f>
        <v>3297</v>
      </c>
      <c r="X669" s="2" t="s">
        <v>1522</v>
      </c>
    </row>
    <row r="670" spans="1:24" x14ac:dyDescent="0.25">
      <c r="A670" s="1" t="s">
        <v>581</v>
      </c>
      <c r="B670" s="1" t="s">
        <v>729</v>
      </c>
      <c r="C670" s="1" t="s">
        <v>96</v>
      </c>
      <c r="D670" s="1" t="s">
        <v>224</v>
      </c>
      <c r="E670" s="1" t="s">
        <v>97</v>
      </c>
      <c r="F670" s="3">
        <v>42.872999999999998</v>
      </c>
      <c r="G670" s="3">
        <v>42.902999999999999</v>
      </c>
      <c r="H670" s="1" t="s">
        <v>37</v>
      </c>
      <c r="I670" s="13">
        <v>1</v>
      </c>
      <c r="J670" s="12" t="s">
        <v>1524</v>
      </c>
      <c r="K670" s="1"/>
      <c r="L670" s="12" t="s">
        <v>1523</v>
      </c>
      <c r="M670" s="1"/>
      <c r="N670" s="13" t="s">
        <v>1524</v>
      </c>
      <c r="O670" s="12" t="s">
        <v>1523</v>
      </c>
      <c r="P670" s="1"/>
      <c r="Q670" s="1"/>
      <c r="R670" s="1" t="s">
        <v>11</v>
      </c>
      <c r="S670" s="1" t="s">
        <v>18</v>
      </c>
      <c r="T670" s="1" t="s">
        <v>730</v>
      </c>
      <c r="U670" s="12">
        <f>T670+(365*3)</f>
        <v>42989</v>
      </c>
      <c r="V670" s="12">
        <f>U670+60</f>
        <v>43049</v>
      </c>
      <c r="W670" s="13">
        <f ca="1">TODAY()-V670</f>
        <v>2993</v>
      </c>
      <c r="X670" s="2" t="s">
        <v>1522</v>
      </c>
    </row>
    <row r="671" spans="1:24" x14ac:dyDescent="0.25">
      <c r="A671" s="1" t="s">
        <v>581</v>
      </c>
      <c r="B671" s="1" t="s">
        <v>729</v>
      </c>
      <c r="C671" s="1" t="s">
        <v>28</v>
      </c>
      <c r="D671" s="1" t="s">
        <v>472</v>
      </c>
      <c r="E671" s="1" t="s">
        <v>97</v>
      </c>
      <c r="F671" s="3">
        <v>42.481000000000002</v>
      </c>
      <c r="G671" s="3">
        <v>42.481000000000002</v>
      </c>
      <c r="H671" s="1" t="s">
        <v>34</v>
      </c>
      <c r="I671" s="13">
        <v>1</v>
      </c>
      <c r="J671" s="12" t="s">
        <v>1524</v>
      </c>
      <c r="K671" s="1"/>
      <c r="L671" s="12" t="s">
        <v>1523</v>
      </c>
      <c r="M671" s="1"/>
      <c r="N671" s="13" t="s">
        <v>1524</v>
      </c>
      <c r="O671" s="12" t="s">
        <v>1523</v>
      </c>
      <c r="P671" s="1"/>
      <c r="Q671" s="1"/>
      <c r="R671" s="1" t="s">
        <v>11</v>
      </c>
      <c r="S671" s="1"/>
      <c r="T671" s="1" t="s">
        <v>732</v>
      </c>
      <c r="U671" s="12">
        <f>T671+(365*3)</f>
        <v>42685</v>
      </c>
      <c r="V671" s="12">
        <f>U671+60</f>
        <v>42745</v>
      </c>
      <c r="W671" s="13">
        <f ca="1">TODAY()-V671</f>
        <v>3297</v>
      </c>
      <c r="X671" s="2" t="s">
        <v>1522</v>
      </c>
    </row>
    <row r="672" spans="1:24" x14ac:dyDescent="0.25">
      <c r="A672" s="1" t="s">
        <v>581</v>
      </c>
      <c r="B672" s="1" t="s">
        <v>729</v>
      </c>
      <c r="C672" s="1" t="s">
        <v>96</v>
      </c>
      <c r="D672" s="1" t="s">
        <v>127</v>
      </c>
      <c r="E672" s="1" t="s">
        <v>97</v>
      </c>
      <c r="F672" s="3">
        <v>39.136000000000003</v>
      </c>
      <c r="G672" s="3">
        <v>39.136000000000003</v>
      </c>
      <c r="H672" s="1" t="s">
        <v>94</v>
      </c>
      <c r="I672" s="13">
        <v>1</v>
      </c>
      <c r="J672" s="12" t="s">
        <v>1524</v>
      </c>
      <c r="K672" s="1"/>
      <c r="L672" s="12" t="s">
        <v>1523</v>
      </c>
      <c r="M672" s="1"/>
      <c r="N672" s="13" t="s">
        <v>1524</v>
      </c>
      <c r="O672" s="12" t="s">
        <v>1523</v>
      </c>
      <c r="P672" s="1"/>
      <c r="Q672" s="1"/>
      <c r="R672" s="1" t="s">
        <v>11</v>
      </c>
      <c r="S672" s="1"/>
      <c r="T672" s="1"/>
      <c r="U672" s="12">
        <f>T672+(365*3)</f>
        <v>1095</v>
      </c>
      <c r="V672" s="12">
        <f>U672+60</f>
        <v>1155</v>
      </c>
      <c r="W672" s="13">
        <f ca="1">TODAY()-V672</f>
        <v>44887</v>
      </c>
      <c r="X672" s="2" t="s">
        <v>1522</v>
      </c>
    </row>
    <row r="673" spans="1:24" x14ac:dyDescent="0.25">
      <c r="A673" s="1" t="s">
        <v>733</v>
      </c>
      <c r="B673" s="1" t="s">
        <v>734</v>
      </c>
      <c r="C673" s="1" t="s">
        <v>96</v>
      </c>
      <c r="D673" s="1" t="s">
        <v>50</v>
      </c>
      <c r="E673" s="1" t="s">
        <v>51</v>
      </c>
      <c r="F673" s="3">
        <v>31.527000000000001</v>
      </c>
      <c r="G673" s="3">
        <v>31.527000000000001</v>
      </c>
      <c r="H673" s="1" t="s">
        <v>34</v>
      </c>
      <c r="I673" s="13">
        <v>1</v>
      </c>
      <c r="J673" s="12" t="s">
        <v>1524</v>
      </c>
      <c r="K673" s="1"/>
      <c r="L673" s="12" t="s">
        <v>1523</v>
      </c>
      <c r="M673" s="1"/>
      <c r="N673" s="13" t="s">
        <v>1524</v>
      </c>
      <c r="O673" s="12" t="s">
        <v>1523</v>
      </c>
      <c r="P673" s="1"/>
      <c r="Q673" s="1"/>
      <c r="R673" s="1" t="s">
        <v>11</v>
      </c>
      <c r="S673" s="1"/>
      <c r="T673" s="1"/>
      <c r="U673" s="12">
        <f>T673+(365*4)</f>
        <v>1460</v>
      </c>
      <c r="V673" s="12">
        <f>U673+60</f>
        <v>1520</v>
      </c>
      <c r="W673" s="13">
        <f ca="1">TODAY()-V673</f>
        <v>44522</v>
      </c>
      <c r="X673" s="2" t="s">
        <v>1522</v>
      </c>
    </row>
    <row r="674" spans="1:24" x14ac:dyDescent="0.25">
      <c r="A674" s="1" t="s">
        <v>733</v>
      </c>
      <c r="B674" s="1" t="s">
        <v>735</v>
      </c>
      <c r="C674" s="1" t="s">
        <v>96</v>
      </c>
      <c r="D674" s="1" t="s">
        <v>34</v>
      </c>
      <c r="E674" s="1" t="s">
        <v>51</v>
      </c>
      <c r="F674" s="3">
        <v>37.286000000000001</v>
      </c>
      <c r="G674" s="3">
        <v>37.286000000000001</v>
      </c>
      <c r="H674" s="1" t="s">
        <v>34</v>
      </c>
      <c r="I674" s="13">
        <v>1</v>
      </c>
      <c r="J674" s="12" t="s">
        <v>1524</v>
      </c>
      <c r="K674" s="1"/>
      <c r="L674" s="12" t="s">
        <v>1523</v>
      </c>
      <c r="M674" s="1"/>
      <c r="N674" s="13" t="s">
        <v>1524</v>
      </c>
      <c r="O674" s="12" t="s">
        <v>1523</v>
      </c>
      <c r="P674" s="1"/>
      <c r="Q674" s="1"/>
      <c r="R674" s="1" t="s">
        <v>11</v>
      </c>
      <c r="S674" s="1"/>
      <c r="T674" s="1" t="s">
        <v>736</v>
      </c>
      <c r="U674" s="12">
        <f>T674+(365*4)</f>
        <v>41404</v>
      </c>
      <c r="V674" s="12">
        <f>U674+60</f>
        <v>41464</v>
      </c>
      <c r="W674" s="13">
        <f ca="1">TODAY()-V674</f>
        <v>4578</v>
      </c>
      <c r="X674" s="2" t="s">
        <v>1522</v>
      </c>
    </row>
    <row r="675" spans="1:24" x14ac:dyDescent="0.25">
      <c r="A675" s="1" t="s">
        <v>733</v>
      </c>
      <c r="B675" s="1" t="s">
        <v>737</v>
      </c>
      <c r="C675" s="1" t="s">
        <v>158</v>
      </c>
      <c r="D675" s="1" t="s">
        <v>34</v>
      </c>
      <c r="E675" s="1" t="s">
        <v>51</v>
      </c>
      <c r="F675" s="3">
        <v>58.14</v>
      </c>
      <c r="G675" s="3">
        <v>58.14</v>
      </c>
      <c r="H675" s="1" t="s">
        <v>20</v>
      </c>
      <c r="I675" s="13">
        <v>1</v>
      </c>
      <c r="J675" s="12" t="s">
        <v>1524</v>
      </c>
      <c r="K675" s="1"/>
      <c r="L675" s="12" t="s">
        <v>1523</v>
      </c>
      <c r="M675" s="1"/>
      <c r="N675" s="13" t="s">
        <v>1524</v>
      </c>
      <c r="O675" s="12" t="s">
        <v>1523</v>
      </c>
      <c r="P675" s="1"/>
      <c r="Q675" s="1"/>
      <c r="R675" s="1" t="s">
        <v>11</v>
      </c>
      <c r="S675" s="1"/>
      <c r="T675" s="1" t="s">
        <v>736</v>
      </c>
      <c r="U675" s="12">
        <f>T675+(365*4)</f>
        <v>41404</v>
      </c>
      <c r="V675" s="12">
        <f>U675+60</f>
        <v>41464</v>
      </c>
      <c r="W675" s="13">
        <f ca="1">TODAY()-V675</f>
        <v>4578</v>
      </c>
      <c r="X675" s="2" t="s">
        <v>1522</v>
      </c>
    </row>
    <row r="676" spans="1:24" x14ac:dyDescent="0.25">
      <c r="A676" s="1" t="s">
        <v>733</v>
      </c>
      <c r="B676" s="1" t="s">
        <v>737</v>
      </c>
      <c r="C676" s="1" t="s">
        <v>282</v>
      </c>
      <c r="D676" s="1" t="s">
        <v>20</v>
      </c>
      <c r="E676" s="1" t="s">
        <v>51</v>
      </c>
      <c r="F676" s="3">
        <v>58.401000000000003</v>
      </c>
      <c r="G676" s="3">
        <v>58.43</v>
      </c>
      <c r="H676" s="1" t="s">
        <v>20</v>
      </c>
      <c r="I676" s="13">
        <v>1</v>
      </c>
      <c r="J676" s="12" t="s">
        <v>1524</v>
      </c>
      <c r="K676" s="1"/>
      <c r="L676" s="12" t="s">
        <v>1523</v>
      </c>
      <c r="M676" s="1"/>
      <c r="N676" s="13" t="s">
        <v>1524</v>
      </c>
      <c r="O676" s="12" t="s">
        <v>1523</v>
      </c>
      <c r="P676" s="1"/>
      <c r="Q676" s="1"/>
      <c r="R676" s="1" t="s">
        <v>11</v>
      </c>
      <c r="S676" s="1" t="s">
        <v>24</v>
      </c>
      <c r="T676" s="1" t="s">
        <v>736</v>
      </c>
      <c r="U676" s="12">
        <f>T676+(365*4)</f>
        <v>41404</v>
      </c>
      <c r="V676" s="12">
        <f>U676+60</f>
        <v>41464</v>
      </c>
      <c r="W676" s="13">
        <f ca="1">TODAY()-V676</f>
        <v>4578</v>
      </c>
      <c r="X676" s="2" t="s">
        <v>1522</v>
      </c>
    </row>
    <row r="677" spans="1:24" x14ac:dyDescent="0.25">
      <c r="A677" s="1" t="s">
        <v>733</v>
      </c>
      <c r="B677" s="1" t="s">
        <v>737</v>
      </c>
      <c r="C677" s="1" t="s">
        <v>282</v>
      </c>
      <c r="D677" s="1" t="s">
        <v>10</v>
      </c>
      <c r="E677" s="1" t="s">
        <v>51</v>
      </c>
      <c r="F677" s="3" t="s">
        <v>1504</v>
      </c>
      <c r="G677" s="3">
        <v>58.478999999999999</v>
      </c>
      <c r="H677" s="1" t="s">
        <v>37</v>
      </c>
      <c r="I677" s="13">
        <v>1</v>
      </c>
      <c r="J677" s="12" t="s">
        <v>1524</v>
      </c>
      <c r="K677" s="1"/>
      <c r="L677" s="12" t="s">
        <v>1523</v>
      </c>
      <c r="M677" s="1"/>
      <c r="N677" s="13" t="s">
        <v>1524</v>
      </c>
      <c r="O677" s="12" t="s">
        <v>1523</v>
      </c>
      <c r="P677" s="1"/>
      <c r="Q677" s="1"/>
      <c r="R677" s="1" t="s">
        <v>11</v>
      </c>
      <c r="S677" s="1" t="s">
        <v>18</v>
      </c>
      <c r="T677" s="1" t="s">
        <v>736</v>
      </c>
      <c r="U677" s="12">
        <f>T677+(365*4)</f>
        <v>41404</v>
      </c>
      <c r="V677" s="12">
        <f>U677+60</f>
        <v>41464</v>
      </c>
      <c r="W677" s="13">
        <f ca="1">TODAY()-V677</f>
        <v>4578</v>
      </c>
      <c r="X677" s="2" t="s">
        <v>1522</v>
      </c>
    </row>
    <row r="678" spans="1:24" x14ac:dyDescent="0.25">
      <c r="A678" s="1" t="s">
        <v>733</v>
      </c>
      <c r="B678" s="1" t="s">
        <v>737</v>
      </c>
      <c r="C678" s="1" t="s">
        <v>561</v>
      </c>
      <c r="D678" s="1" t="s">
        <v>37</v>
      </c>
      <c r="E678" s="1" t="s">
        <v>51</v>
      </c>
      <c r="F678" s="3">
        <v>58.362000000000002</v>
      </c>
      <c r="G678" s="3">
        <v>58.390999999999998</v>
      </c>
      <c r="H678" s="1" t="s">
        <v>10</v>
      </c>
      <c r="I678" s="13">
        <v>1</v>
      </c>
      <c r="J678" s="12" t="s">
        <v>1524</v>
      </c>
      <c r="K678" s="1"/>
      <c r="L678" s="12" t="s">
        <v>1523</v>
      </c>
      <c r="M678" s="1"/>
      <c r="N678" s="13" t="s">
        <v>1524</v>
      </c>
      <c r="O678" s="12" t="s">
        <v>1523</v>
      </c>
      <c r="P678" s="1"/>
      <c r="Q678" s="1"/>
      <c r="R678" s="1" t="s">
        <v>11</v>
      </c>
      <c r="S678" s="1" t="s">
        <v>24</v>
      </c>
      <c r="T678" s="1" t="s">
        <v>736</v>
      </c>
      <c r="U678" s="12">
        <f>T678+(365*4)</f>
        <v>41404</v>
      </c>
      <c r="V678" s="12">
        <f>U678+60</f>
        <v>41464</v>
      </c>
      <c r="W678" s="13">
        <f ca="1">TODAY()-V678</f>
        <v>4578</v>
      </c>
      <c r="X678" s="2" t="s">
        <v>1522</v>
      </c>
    </row>
    <row r="679" spans="1:24" x14ac:dyDescent="0.25">
      <c r="A679" s="1" t="s">
        <v>733</v>
      </c>
      <c r="B679" s="1" t="s">
        <v>737</v>
      </c>
      <c r="C679" s="1" t="s">
        <v>158</v>
      </c>
      <c r="D679" s="1" t="s">
        <v>163</v>
      </c>
      <c r="E679" s="1" t="s">
        <v>51</v>
      </c>
      <c r="F679" s="3">
        <v>0.184</v>
      </c>
      <c r="G679" s="3">
        <v>0.184</v>
      </c>
      <c r="H679" s="1" t="s">
        <v>37</v>
      </c>
      <c r="I679" s="13">
        <v>1</v>
      </c>
      <c r="J679" s="12" t="s">
        <v>1524</v>
      </c>
      <c r="K679" s="1"/>
      <c r="L679" s="12" t="s">
        <v>1523</v>
      </c>
      <c r="M679" s="1"/>
      <c r="N679" s="13" t="s">
        <v>1524</v>
      </c>
      <c r="O679" s="12" t="s">
        <v>1523</v>
      </c>
      <c r="P679" s="1"/>
      <c r="Q679" s="1"/>
      <c r="R679" s="1" t="s">
        <v>11</v>
      </c>
      <c r="S679" s="1"/>
      <c r="T679" s="1" t="s">
        <v>736</v>
      </c>
      <c r="U679" s="12">
        <f>T679+(365*4)</f>
        <v>41404</v>
      </c>
      <c r="V679" s="12">
        <f>U679+60</f>
        <v>41464</v>
      </c>
      <c r="W679" s="13">
        <f ca="1">TODAY()-V679</f>
        <v>4578</v>
      </c>
      <c r="X679" s="2" t="s">
        <v>1522</v>
      </c>
    </row>
    <row r="680" spans="1:24" x14ac:dyDescent="0.25">
      <c r="A680" s="1" t="s">
        <v>738</v>
      </c>
      <c r="B680" s="1" t="s">
        <v>737</v>
      </c>
      <c r="C680" s="1" t="s">
        <v>158</v>
      </c>
      <c r="D680" s="1" t="s">
        <v>163</v>
      </c>
      <c r="E680" s="1" t="s">
        <v>51</v>
      </c>
      <c r="F680" s="3">
        <v>0.184</v>
      </c>
      <c r="G680" s="3">
        <v>0.21299999999999999</v>
      </c>
      <c r="H680" s="1" t="s">
        <v>37</v>
      </c>
      <c r="I680" s="13">
        <v>1</v>
      </c>
      <c r="J680" s="12" t="s">
        <v>1524</v>
      </c>
      <c r="K680" s="1"/>
      <c r="L680" s="12" t="s">
        <v>1523</v>
      </c>
      <c r="M680" s="1"/>
      <c r="N680" s="13" t="s">
        <v>1524</v>
      </c>
      <c r="O680" s="12" t="s">
        <v>1523</v>
      </c>
      <c r="P680" s="1"/>
      <c r="Q680" s="1"/>
      <c r="R680" s="1" t="s">
        <v>11</v>
      </c>
      <c r="S680" s="1" t="s">
        <v>18</v>
      </c>
      <c r="T680" s="1" t="s">
        <v>736</v>
      </c>
      <c r="U680" s="12">
        <f>T680+(365*4)</f>
        <v>41404</v>
      </c>
      <c r="V680" s="12">
        <f>U680+60</f>
        <v>41464</v>
      </c>
      <c r="W680" s="13">
        <f ca="1">TODAY()-V680</f>
        <v>4578</v>
      </c>
      <c r="X680" s="2" t="s">
        <v>1522</v>
      </c>
    </row>
    <row r="681" spans="1:24" x14ac:dyDescent="0.25">
      <c r="A681" s="1" t="s">
        <v>739</v>
      </c>
      <c r="B681" s="1" t="s">
        <v>741</v>
      </c>
      <c r="C681" s="1" t="s">
        <v>101</v>
      </c>
      <c r="D681" s="1" t="s">
        <v>216</v>
      </c>
      <c r="E681" s="1" t="s">
        <v>51</v>
      </c>
      <c r="F681" s="3">
        <v>41.421999999999997</v>
      </c>
      <c r="G681" s="3">
        <v>41.451000000000001</v>
      </c>
      <c r="H681" s="1" t="s">
        <v>63</v>
      </c>
      <c r="I681" s="13">
        <v>1</v>
      </c>
      <c r="J681" s="12" t="s">
        <v>1524</v>
      </c>
      <c r="K681" s="1"/>
      <c r="L681" s="12" t="s">
        <v>1523</v>
      </c>
      <c r="M681" s="1"/>
      <c r="N681" s="13" t="s">
        <v>1524</v>
      </c>
      <c r="O681" s="12" t="s">
        <v>1523</v>
      </c>
      <c r="P681" s="1"/>
      <c r="Q681" s="1"/>
      <c r="R681" s="1" t="s">
        <v>11</v>
      </c>
      <c r="S681" s="1" t="s">
        <v>24</v>
      </c>
      <c r="T681" s="1" t="s">
        <v>652</v>
      </c>
      <c r="U681" s="12">
        <f>T681+(365*4)</f>
        <v>46308</v>
      </c>
      <c r="V681" s="12">
        <f>U681+60</f>
        <v>46368</v>
      </c>
      <c r="W681" s="13">
        <f ca="1">TODAY()-V681</f>
        <v>-326</v>
      </c>
      <c r="X681" s="2" t="s">
        <v>1522</v>
      </c>
    </row>
    <row r="682" spans="1:24" x14ac:dyDescent="0.25">
      <c r="A682" s="1" t="s">
        <v>739</v>
      </c>
      <c r="B682" s="1" t="s">
        <v>740</v>
      </c>
      <c r="C682" s="1" t="s">
        <v>106</v>
      </c>
      <c r="D682" s="1" t="s">
        <v>10</v>
      </c>
      <c r="E682" s="1" t="s">
        <v>51</v>
      </c>
      <c r="F682" s="3">
        <v>19.562999999999999</v>
      </c>
      <c r="G682" s="3">
        <v>19.562999999999999</v>
      </c>
      <c r="H682" s="1" t="s">
        <v>20</v>
      </c>
      <c r="I682" s="13">
        <v>1</v>
      </c>
      <c r="J682" s="12" t="s">
        <v>1524</v>
      </c>
      <c r="K682" s="1"/>
      <c r="L682" s="12" t="s">
        <v>1523</v>
      </c>
      <c r="M682" s="1"/>
      <c r="N682" s="13" t="s">
        <v>1524</v>
      </c>
      <c r="O682" s="12" t="s">
        <v>1523</v>
      </c>
      <c r="P682" s="1"/>
      <c r="Q682" s="1"/>
      <c r="R682" s="1" t="s">
        <v>11</v>
      </c>
      <c r="S682" s="1"/>
      <c r="T682" s="1" t="s">
        <v>652</v>
      </c>
      <c r="U682" s="12">
        <f>T682+(365*4)</f>
        <v>46308</v>
      </c>
      <c r="V682" s="12">
        <f>U682+60</f>
        <v>46368</v>
      </c>
      <c r="W682" s="13">
        <f ca="1">TODAY()-V682</f>
        <v>-326</v>
      </c>
      <c r="X682" s="2" t="s">
        <v>1522</v>
      </c>
    </row>
    <row r="683" spans="1:24" x14ac:dyDescent="0.25">
      <c r="A683" s="1" t="s">
        <v>742</v>
      </c>
      <c r="B683" s="1" t="s">
        <v>743</v>
      </c>
      <c r="C683" s="1" t="s">
        <v>28</v>
      </c>
      <c r="D683" s="1" t="s">
        <v>34</v>
      </c>
      <c r="E683" s="1" t="s">
        <v>97</v>
      </c>
      <c r="F683" s="3">
        <v>0.14599999999999999</v>
      </c>
      <c r="G683" s="3">
        <v>0.17499999999999999</v>
      </c>
      <c r="H683" s="1" t="s">
        <v>34</v>
      </c>
      <c r="I683" s="13">
        <v>1</v>
      </c>
      <c r="J683" s="12" t="s">
        <v>1524</v>
      </c>
      <c r="K683" s="1"/>
      <c r="L683" s="12" t="s">
        <v>1523</v>
      </c>
      <c r="M683" s="1"/>
      <c r="N683" s="13" t="s">
        <v>1524</v>
      </c>
      <c r="O683" s="12" t="s">
        <v>1523</v>
      </c>
      <c r="P683" s="1"/>
      <c r="Q683" s="1"/>
      <c r="R683" s="1" t="s">
        <v>11</v>
      </c>
      <c r="S683" s="1" t="s">
        <v>24</v>
      </c>
      <c r="T683" s="1" t="s">
        <v>726</v>
      </c>
      <c r="U683" s="12">
        <f>T683+(365*3)</f>
        <v>43752</v>
      </c>
      <c r="V683" s="12">
        <f>U683+60</f>
        <v>43812</v>
      </c>
      <c r="W683" s="13">
        <f ca="1">TODAY()-V683</f>
        <v>2230</v>
      </c>
      <c r="X683" s="2" t="s">
        <v>1522</v>
      </c>
    </row>
    <row r="684" spans="1:24" x14ac:dyDescent="0.25">
      <c r="A684" s="1" t="s">
        <v>742</v>
      </c>
      <c r="B684" s="1" t="s">
        <v>743</v>
      </c>
      <c r="C684" s="1" t="s">
        <v>96</v>
      </c>
      <c r="D684" s="1" t="s">
        <v>20</v>
      </c>
      <c r="E684" s="1" t="s">
        <v>51</v>
      </c>
      <c r="F684" s="3">
        <v>0.105</v>
      </c>
      <c r="G684" s="3">
        <v>0.13400000000000001</v>
      </c>
      <c r="H684" s="1" t="s">
        <v>10</v>
      </c>
      <c r="I684" s="13">
        <v>1</v>
      </c>
      <c r="J684" s="12" t="s">
        <v>1524</v>
      </c>
      <c r="K684" s="1"/>
      <c r="L684" s="12" t="s">
        <v>1523</v>
      </c>
      <c r="M684" s="1"/>
      <c r="N684" s="13" t="s">
        <v>1524</v>
      </c>
      <c r="O684" s="12" t="s">
        <v>1523</v>
      </c>
      <c r="P684" s="1"/>
      <c r="Q684" s="1"/>
      <c r="R684" s="1" t="s">
        <v>11</v>
      </c>
      <c r="S684" s="1" t="s">
        <v>18</v>
      </c>
      <c r="T684" s="1" t="s">
        <v>744</v>
      </c>
      <c r="U684" s="12">
        <f>T684+(365*4)</f>
        <v>44891</v>
      </c>
      <c r="V684" s="12">
        <f>U684+60</f>
        <v>44951</v>
      </c>
      <c r="W684" s="13">
        <f ca="1">TODAY()-V684</f>
        <v>1091</v>
      </c>
      <c r="X684" s="2" t="s">
        <v>1522</v>
      </c>
    </row>
    <row r="685" spans="1:24" x14ac:dyDescent="0.25">
      <c r="A685" s="1" t="s">
        <v>742</v>
      </c>
      <c r="B685" s="1" t="s">
        <v>743</v>
      </c>
      <c r="C685" s="1" t="s">
        <v>96</v>
      </c>
      <c r="D685" s="1" t="s">
        <v>37</v>
      </c>
      <c r="E685" s="1" t="s">
        <v>97</v>
      </c>
      <c r="F685" s="3">
        <v>9.2999999999999999E-2</v>
      </c>
      <c r="G685" s="3">
        <v>0.122</v>
      </c>
      <c r="H685" s="1" t="s">
        <v>34</v>
      </c>
      <c r="I685" s="13">
        <v>1</v>
      </c>
      <c r="J685" s="12" t="s">
        <v>1524</v>
      </c>
      <c r="K685" s="1"/>
      <c r="L685" s="12" t="s">
        <v>1523</v>
      </c>
      <c r="M685" s="1"/>
      <c r="N685" s="13" t="s">
        <v>1524</v>
      </c>
      <c r="O685" s="12" t="s">
        <v>1523</v>
      </c>
      <c r="P685" s="1"/>
      <c r="Q685" s="1"/>
      <c r="R685" s="1" t="s">
        <v>11</v>
      </c>
      <c r="S685" s="1" t="s">
        <v>18</v>
      </c>
      <c r="T685" s="1" t="s">
        <v>726</v>
      </c>
      <c r="U685" s="12">
        <f>T685+(365*3)</f>
        <v>43752</v>
      </c>
      <c r="V685" s="12">
        <f>U685+60</f>
        <v>43812</v>
      </c>
      <c r="W685" s="13">
        <f ca="1">TODAY()-V685</f>
        <v>2230</v>
      </c>
      <c r="X685" s="2" t="s">
        <v>1522</v>
      </c>
    </row>
    <row r="686" spans="1:24" x14ac:dyDescent="0.25">
      <c r="A686" s="1" t="s">
        <v>745</v>
      </c>
      <c r="B686" s="1" t="s">
        <v>757</v>
      </c>
      <c r="C686" s="1" t="s">
        <v>430</v>
      </c>
      <c r="D686" s="1" t="s">
        <v>69</v>
      </c>
      <c r="E686" s="1" t="s">
        <v>51</v>
      </c>
      <c r="F686" s="3">
        <v>612.31500000000005</v>
      </c>
      <c r="G686" s="3">
        <v>612.31500000000005</v>
      </c>
      <c r="H686" s="1" t="s">
        <v>367</v>
      </c>
      <c r="I686" s="13">
        <v>1</v>
      </c>
      <c r="J686" s="12" t="s">
        <v>1524</v>
      </c>
      <c r="K686" s="1"/>
      <c r="L686" s="12" t="s">
        <v>1523</v>
      </c>
      <c r="M686" s="1"/>
      <c r="N686" s="13" t="s">
        <v>1524</v>
      </c>
      <c r="O686" s="12" t="s">
        <v>1523</v>
      </c>
      <c r="P686" s="1"/>
      <c r="Q686" s="1"/>
      <c r="R686" s="1" t="s">
        <v>11</v>
      </c>
      <c r="S686" s="1"/>
      <c r="T686" s="1" t="s">
        <v>764</v>
      </c>
      <c r="U686" s="12">
        <f>T686+(365*4)</f>
        <v>45221</v>
      </c>
      <c r="V686" s="12">
        <f>U686+60</f>
        <v>45281</v>
      </c>
      <c r="W686" s="13">
        <f ca="1">TODAY()-V686</f>
        <v>761</v>
      </c>
      <c r="X686" s="2" t="s">
        <v>1522</v>
      </c>
    </row>
    <row r="687" spans="1:24" x14ac:dyDescent="0.25">
      <c r="A687" s="1" t="s">
        <v>745</v>
      </c>
      <c r="B687" s="1" t="s">
        <v>757</v>
      </c>
      <c r="C687" s="1" t="s">
        <v>65</v>
      </c>
      <c r="D687" s="1" t="s">
        <v>72</v>
      </c>
      <c r="E687" s="1" t="s">
        <v>48</v>
      </c>
      <c r="F687" s="3">
        <v>612.35699999999997</v>
      </c>
      <c r="G687" s="3">
        <v>612.39</v>
      </c>
      <c r="H687" s="1" t="s">
        <v>367</v>
      </c>
      <c r="I687" s="13">
        <v>1</v>
      </c>
      <c r="J687" s="12" t="s">
        <v>1524</v>
      </c>
      <c r="K687" s="1"/>
      <c r="L687" s="12" t="s">
        <v>1523</v>
      </c>
      <c r="M687" s="1"/>
      <c r="N687" s="13">
        <v>10</v>
      </c>
      <c r="O687" s="12" t="s">
        <v>1523</v>
      </c>
      <c r="P687" s="13">
        <f>_xlfn.ISOWEEKNUM(U687)</f>
        <v>9</v>
      </c>
      <c r="Q687" s="1"/>
      <c r="R687" s="1" t="s">
        <v>11</v>
      </c>
      <c r="S687" s="1" t="s">
        <v>24</v>
      </c>
      <c r="T687" s="1" t="s">
        <v>759</v>
      </c>
      <c r="U687" s="12">
        <f>T687+(365*1)</f>
        <v>46082</v>
      </c>
      <c r="V687" s="12">
        <f>U687+60</f>
        <v>46142</v>
      </c>
      <c r="W687" s="13">
        <f ca="1">TODAY()-V687</f>
        <v>-100</v>
      </c>
      <c r="X687" s="2" t="s">
        <v>1522</v>
      </c>
    </row>
    <row r="688" spans="1:24" x14ac:dyDescent="0.25">
      <c r="A688" s="1" t="s">
        <v>745</v>
      </c>
      <c r="B688" s="1" t="s">
        <v>757</v>
      </c>
      <c r="C688" s="1" t="s">
        <v>248</v>
      </c>
      <c r="D688" s="1" t="s">
        <v>758</v>
      </c>
      <c r="E688" s="1" t="s">
        <v>48</v>
      </c>
      <c r="F688" s="3">
        <v>293.78500000000003</v>
      </c>
      <c r="G688" s="3">
        <v>612.38800000000003</v>
      </c>
      <c r="H688" s="1" t="s">
        <v>487</v>
      </c>
      <c r="I688" s="13">
        <v>1</v>
      </c>
      <c r="J688" s="12" t="s">
        <v>1524</v>
      </c>
      <c r="K688" s="1"/>
      <c r="L688" s="12" t="s">
        <v>1523</v>
      </c>
      <c r="M688" s="1"/>
      <c r="N688" s="13">
        <v>10</v>
      </c>
      <c r="O688" s="12" t="s">
        <v>1523</v>
      </c>
      <c r="P688" s="13">
        <f>_xlfn.ISOWEEKNUM(U688)</f>
        <v>9</v>
      </c>
      <c r="Q688" s="1"/>
      <c r="R688" s="1" t="s">
        <v>11</v>
      </c>
      <c r="S688" s="1" t="s">
        <v>18</v>
      </c>
      <c r="T688" s="1" t="s">
        <v>759</v>
      </c>
      <c r="U688" s="12">
        <f>T688+(365*1)</f>
        <v>46082</v>
      </c>
      <c r="V688" s="12">
        <f>U688+60</f>
        <v>46142</v>
      </c>
      <c r="W688" s="13">
        <f ca="1">TODAY()-V688</f>
        <v>-100</v>
      </c>
      <c r="X688" s="2" t="s">
        <v>1522</v>
      </c>
    </row>
    <row r="689" spans="1:24" x14ac:dyDescent="0.25">
      <c r="A689" s="1" t="s">
        <v>745</v>
      </c>
      <c r="B689" s="1" t="s">
        <v>757</v>
      </c>
      <c r="C689" s="1" t="s">
        <v>240</v>
      </c>
      <c r="D689" s="1" t="s">
        <v>760</v>
      </c>
      <c r="E689" s="1" t="s">
        <v>48</v>
      </c>
      <c r="F689" s="3">
        <v>612.10400000000004</v>
      </c>
      <c r="G689" s="3">
        <v>612.10400000000004</v>
      </c>
      <c r="H689" s="1" t="s">
        <v>750</v>
      </c>
      <c r="I689" s="13">
        <v>1</v>
      </c>
      <c r="J689" s="12" t="s">
        <v>1524</v>
      </c>
      <c r="K689" s="1"/>
      <c r="L689" s="12" t="s">
        <v>1523</v>
      </c>
      <c r="M689" s="1"/>
      <c r="N689" s="13">
        <v>10</v>
      </c>
      <c r="O689" s="12" t="s">
        <v>1523</v>
      </c>
      <c r="P689" s="13">
        <f>_xlfn.ISOWEEKNUM(U689)</f>
        <v>9</v>
      </c>
      <c r="Q689" s="1"/>
      <c r="R689" s="1" t="s">
        <v>11</v>
      </c>
      <c r="S689" s="1"/>
      <c r="T689" s="1" t="s">
        <v>759</v>
      </c>
      <c r="U689" s="12">
        <f>T689+(365*1)</f>
        <v>46082</v>
      </c>
      <c r="V689" s="12">
        <f>U689+60</f>
        <v>46142</v>
      </c>
      <c r="W689" s="13">
        <f ca="1">TODAY()-V689</f>
        <v>-100</v>
      </c>
      <c r="X689" s="2" t="s">
        <v>1522</v>
      </c>
    </row>
    <row r="690" spans="1:24" x14ac:dyDescent="0.25">
      <c r="A690" s="1" t="s">
        <v>745</v>
      </c>
      <c r="B690" s="1" t="s">
        <v>757</v>
      </c>
      <c r="C690" s="1" t="s">
        <v>240</v>
      </c>
      <c r="D690" s="1" t="s">
        <v>761</v>
      </c>
      <c r="E690" s="1" t="s">
        <v>48</v>
      </c>
      <c r="F690" s="3">
        <v>612.16800000000001</v>
      </c>
      <c r="G690" s="3">
        <v>612.22199999999998</v>
      </c>
      <c r="H690" s="1" t="s">
        <v>371</v>
      </c>
      <c r="I690" s="13">
        <v>1</v>
      </c>
      <c r="J690" s="12" t="s">
        <v>1524</v>
      </c>
      <c r="K690" s="1"/>
      <c r="L690" s="12" t="s">
        <v>1523</v>
      </c>
      <c r="M690" s="1"/>
      <c r="N690" s="13">
        <v>10</v>
      </c>
      <c r="O690" s="12" t="s">
        <v>1523</v>
      </c>
      <c r="P690" s="13">
        <f>_xlfn.ISOWEEKNUM(U690)</f>
        <v>9</v>
      </c>
      <c r="Q690" s="1"/>
      <c r="R690" s="1" t="s">
        <v>11</v>
      </c>
      <c r="S690" s="1" t="s">
        <v>18</v>
      </c>
      <c r="T690" s="1" t="s">
        <v>759</v>
      </c>
      <c r="U690" s="12">
        <f>T690+(365*1)</f>
        <v>46082</v>
      </c>
      <c r="V690" s="12">
        <f>U690+60</f>
        <v>46142</v>
      </c>
      <c r="W690" s="13">
        <f ca="1">TODAY()-V690</f>
        <v>-100</v>
      </c>
      <c r="X690" s="2" t="s">
        <v>1522</v>
      </c>
    </row>
    <row r="691" spans="1:24" x14ac:dyDescent="0.25">
      <c r="A691" s="1" t="s">
        <v>745</v>
      </c>
      <c r="B691" s="1" t="s">
        <v>757</v>
      </c>
      <c r="C691" s="1" t="s">
        <v>240</v>
      </c>
      <c r="D691" s="1" t="s">
        <v>762</v>
      </c>
      <c r="E691" s="1" t="s">
        <v>48</v>
      </c>
      <c r="F691" s="3">
        <v>612.23400000000004</v>
      </c>
      <c r="G691" s="3">
        <v>612.23400000000004</v>
      </c>
      <c r="H691" s="1" t="s">
        <v>371</v>
      </c>
      <c r="I691" s="13">
        <v>1</v>
      </c>
      <c r="J691" s="12" t="s">
        <v>1524</v>
      </c>
      <c r="K691" s="1"/>
      <c r="L691" s="12" t="s">
        <v>1523</v>
      </c>
      <c r="M691" s="1"/>
      <c r="N691" s="13">
        <v>10</v>
      </c>
      <c r="O691" s="12" t="s">
        <v>1523</v>
      </c>
      <c r="P691" s="13">
        <f>_xlfn.ISOWEEKNUM(U691)</f>
        <v>9</v>
      </c>
      <c r="Q691" s="1"/>
      <c r="R691" s="1" t="s">
        <v>11</v>
      </c>
      <c r="S691" s="1"/>
      <c r="T691" s="1" t="s">
        <v>759</v>
      </c>
      <c r="U691" s="12">
        <f>T691+(365*1)</f>
        <v>46082</v>
      </c>
      <c r="V691" s="12">
        <f>U691+60</f>
        <v>46142</v>
      </c>
      <c r="W691" s="13">
        <f ca="1">TODAY()-V691</f>
        <v>-100</v>
      </c>
      <c r="X691" s="2" t="s">
        <v>1522</v>
      </c>
    </row>
    <row r="692" spans="1:24" x14ac:dyDescent="0.25">
      <c r="A692" s="1" t="s">
        <v>745</v>
      </c>
      <c r="B692" s="1" t="s">
        <v>757</v>
      </c>
      <c r="C692" s="1" t="s">
        <v>240</v>
      </c>
      <c r="D692" s="1" t="s">
        <v>763</v>
      </c>
      <c r="E692" s="1" t="s">
        <v>48</v>
      </c>
      <c r="F692" s="3">
        <v>612.29600000000005</v>
      </c>
      <c r="G692" s="3">
        <v>612.35</v>
      </c>
      <c r="H692" s="1" t="s">
        <v>750</v>
      </c>
      <c r="I692" s="13">
        <v>1</v>
      </c>
      <c r="J692" s="12" t="s">
        <v>1524</v>
      </c>
      <c r="K692" s="1"/>
      <c r="L692" s="12" t="s">
        <v>1523</v>
      </c>
      <c r="M692" s="1"/>
      <c r="N692" s="13">
        <v>10</v>
      </c>
      <c r="O692" s="12" t="s">
        <v>1523</v>
      </c>
      <c r="P692" s="13">
        <f>_xlfn.ISOWEEKNUM(U692)</f>
        <v>9</v>
      </c>
      <c r="Q692" s="1"/>
      <c r="R692" s="1" t="s">
        <v>11</v>
      </c>
      <c r="S692" s="1" t="s">
        <v>24</v>
      </c>
      <c r="T692" s="1" t="s">
        <v>759</v>
      </c>
      <c r="U692" s="12">
        <f>T692+(365*1)</f>
        <v>46082</v>
      </c>
      <c r="V692" s="12">
        <f>U692+60</f>
        <v>46142</v>
      </c>
      <c r="W692" s="13">
        <f ca="1">TODAY()-V692</f>
        <v>-100</v>
      </c>
      <c r="X692" s="2" t="s">
        <v>1522</v>
      </c>
    </row>
    <row r="693" spans="1:24" x14ac:dyDescent="0.25">
      <c r="A693" s="1" t="s">
        <v>745</v>
      </c>
      <c r="B693" s="1" t="s">
        <v>757</v>
      </c>
      <c r="C693" s="1" t="s">
        <v>240</v>
      </c>
      <c r="D693" s="1" t="s">
        <v>766</v>
      </c>
      <c r="E693" s="1" t="s">
        <v>48</v>
      </c>
      <c r="F693" s="3">
        <v>612.39800000000002</v>
      </c>
      <c r="G693" s="3">
        <v>612.452</v>
      </c>
      <c r="H693" s="1" t="s">
        <v>765</v>
      </c>
      <c r="I693" s="13">
        <v>1</v>
      </c>
      <c r="J693" s="12" t="s">
        <v>1524</v>
      </c>
      <c r="K693" s="1"/>
      <c r="L693" s="12" t="s">
        <v>1523</v>
      </c>
      <c r="M693" s="1"/>
      <c r="N693" s="13">
        <v>10</v>
      </c>
      <c r="O693" s="12" t="s">
        <v>1523</v>
      </c>
      <c r="P693" s="13">
        <f>_xlfn.ISOWEEKNUM(U693)</f>
        <v>9</v>
      </c>
      <c r="Q693" s="1"/>
      <c r="R693" s="1" t="s">
        <v>11</v>
      </c>
      <c r="S693" s="1" t="s">
        <v>24</v>
      </c>
      <c r="T693" s="1" t="s">
        <v>759</v>
      </c>
      <c r="U693" s="12">
        <f>T693+(365*1)</f>
        <v>46082</v>
      </c>
      <c r="V693" s="12">
        <f>U693+60</f>
        <v>46142</v>
      </c>
      <c r="W693" s="13">
        <f ca="1">TODAY()-V693</f>
        <v>-100</v>
      </c>
      <c r="X693" s="2" t="s">
        <v>1522</v>
      </c>
    </row>
    <row r="694" spans="1:24" x14ac:dyDescent="0.25">
      <c r="A694" s="1" t="s">
        <v>745</v>
      </c>
      <c r="B694" s="1" t="s">
        <v>757</v>
      </c>
      <c r="C694" s="1" t="s">
        <v>240</v>
      </c>
      <c r="D694" s="1" t="s">
        <v>491</v>
      </c>
      <c r="E694" s="1" t="s">
        <v>48</v>
      </c>
      <c r="F694" s="3">
        <v>612.48599999999999</v>
      </c>
      <c r="G694" s="3">
        <v>612.54100000000005</v>
      </c>
      <c r="H694" s="1" t="s">
        <v>473</v>
      </c>
      <c r="I694" s="13">
        <v>1</v>
      </c>
      <c r="J694" s="12" t="s">
        <v>1524</v>
      </c>
      <c r="K694" s="1"/>
      <c r="L694" s="12" t="s">
        <v>1523</v>
      </c>
      <c r="M694" s="1"/>
      <c r="N694" s="13">
        <v>10</v>
      </c>
      <c r="O694" s="12" t="s">
        <v>1523</v>
      </c>
      <c r="P694" s="13">
        <f>_xlfn.ISOWEEKNUM(U694)</f>
        <v>9</v>
      </c>
      <c r="Q694" s="1"/>
      <c r="R694" s="1" t="s">
        <v>11</v>
      </c>
      <c r="S694" s="1" t="s">
        <v>18</v>
      </c>
      <c r="T694" s="1" t="s">
        <v>759</v>
      </c>
      <c r="U694" s="12">
        <f>T694+(365*1)</f>
        <v>46082</v>
      </c>
      <c r="V694" s="12">
        <f>U694+60</f>
        <v>46142</v>
      </c>
      <c r="W694" s="13">
        <f ca="1">TODAY()-V694</f>
        <v>-100</v>
      </c>
      <c r="X694" s="2" t="s">
        <v>1522</v>
      </c>
    </row>
    <row r="695" spans="1:24" x14ac:dyDescent="0.25">
      <c r="A695" s="1" t="s">
        <v>745</v>
      </c>
      <c r="B695" s="1" t="s">
        <v>757</v>
      </c>
      <c r="C695" s="1" t="s">
        <v>58</v>
      </c>
      <c r="D695" s="1" t="s">
        <v>62</v>
      </c>
      <c r="E695" s="1" t="s">
        <v>48</v>
      </c>
      <c r="F695" s="3">
        <v>612.50900000000001</v>
      </c>
      <c r="G695" s="3">
        <v>612.50900000000001</v>
      </c>
      <c r="H695" s="1" t="s">
        <v>196</v>
      </c>
      <c r="I695" s="13">
        <v>1</v>
      </c>
      <c r="J695" s="12" t="s">
        <v>1524</v>
      </c>
      <c r="K695" s="1"/>
      <c r="L695" s="12" t="s">
        <v>1523</v>
      </c>
      <c r="M695" s="1"/>
      <c r="N695" s="13">
        <v>10</v>
      </c>
      <c r="O695" s="12" t="s">
        <v>1523</v>
      </c>
      <c r="P695" s="13">
        <f>_xlfn.ISOWEEKNUM(U695)</f>
        <v>9</v>
      </c>
      <c r="Q695" s="1"/>
      <c r="R695" s="1" t="s">
        <v>11</v>
      </c>
      <c r="S695" s="1"/>
      <c r="T695" s="1" t="s">
        <v>759</v>
      </c>
      <c r="U695" s="12">
        <f>T695+(365*1)</f>
        <v>46082</v>
      </c>
      <c r="V695" s="12">
        <f>U695+60</f>
        <v>46142</v>
      </c>
      <c r="W695" s="13">
        <f ca="1">TODAY()-V695</f>
        <v>-100</v>
      </c>
      <c r="X695" s="2" t="s">
        <v>1522</v>
      </c>
    </row>
    <row r="696" spans="1:24" x14ac:dyDescent="0.25">
      <c r="A696" s="1" t="s">
        <v>745</v>
      </c>
      <c r="B696" s="1" t="s">
        <v>757</v>
      </c>
      <c r="C696" s="1" t="s">
        <v>58</v>
      </c>
      <c r="D696" s="1" t="s">
        <v>64</v>
      </c>
      <c r="E696" s="1" t="s">
        <v>48</v>
      </c>
      <c r="F696" s="3">
        <v>612.59199999999998</v>
      </c>
      <c r="G696" s="3">
        <v>612.65700000000004</v>
      </c>
      <c r="H696" s="1" t="s">
        <v>750</v>
      </c>
      <c r="I696" s="13">
        <v>1</v>
      </c>
      <c r="J696" s="12" t="s">
        <v>1524</v>
      </c>
      <c r="K696" s="1"/>
      <c r="L696" s="12" t="s">
        <v>1523</v>
      </c>
      <c r="M696" s="1"/>
      <c r="N696" s="13">
        <v>10</v>
      </c>
      <c r="O696" s="12" t="s">
        <v>1523</v>
      </c>
      <c r="P696" s="13">
        <f>_xlfn.ISOWEEKNUM(U696)</f>
        <v>9</v>
      </c>
      <c r="Q696" s="1"/>
      <c r="R696" s="1" t="s">
        <v>11</v>
      </c>
      <c r="S696" s="1" t="s">
        <v>18</v>
      </c>
      <c r="T696" s="1" t="s">
        <v>759</v>
      </c>
      <c r="U696" s="12">
        <f>T696+(365*1)</f>
        <v>46082</v>
      </c>
      <c r="V696" s="12">
        <f>U696+60</f>
        <v>46142</v>
      </c>
      <c r="W696" s="13">
        <f ca="1">TODAY()-V696</f>
        <v>-100</v>
      </c>
      <c r="X696" s="2" t="s">
        <v>1522</v>
      </c>
    </row>
    <row r="697" spans="1:24" x14ac:dyDescent="0.25">
      <c r="A697" s="1" t="s">
        <v>745</v>
      </c>
      <c r="B697" s="1" t="s">
        <v>757</v>
      </c>
      <c r="C697" s="1" t="s">
        <v>58</v>
      </c>
      <c r="D697" s="1" t="s">
        <v>587</v>
      </c>
      <c r="E697" s="1" t="s">
        <v>48</v>
      </c>
      <c r="F697" s="3">
        <v>612.67700000000002</v>
      </c>
      <c r="G697" s="3">
        <v>612.74300000000005</v>
      </c>
      <c r="H697" s="1" t="s">
        <v>770</v>
      </c>
      <c r="I697" s="13">
        <v>1</v>
      </c>
      <c r="J697" s="12" t="s">
        <v>1524</v>
      </c>
      <c r="K697" s="1"/>
      <c r="L697" s="12" t="s">
        <v>1523</v>
      </c>
      <c r="M697" s="1"/>
      <c r="N697" s="13">
        <v>10</v>
      </c>
      <c r="O697" s="12" t="s">
        <v>1523</v>
      </c>
      <c r="P697" s="13">
        <f>_xlfn.ISOWEEKNUM(U697)</f>
        <v>9</v>
      </c>
      <c r="Q697" s="1"/>
      <c r="R697" s="1" t="s">
        <v>11</v>
      </c>
      <c r="S697" s="1" t="s">
        <v>18</v>
      </c>
      <c r="T697" s="1" t="s">
        <v>759</v>
      </c>
      <c r="U697" s="12">
        <f>T697+(365*1)</f>
        <v>46082</v>
      </c>
      <c r="V697" s="12">
        <f>U697+60</f>
        <v>46142</v>
      </c>
      <c r="W697" s="13">
        <f ca="1">TODAY()-V697</f>
        <v>-100</v>
      </c>
      <c r="X697" s="2" t="s">
        <v>1522</v>
      </c>
    </row>
    <row r="698" spans="1:24" x14ac:dyDescent="0.25">
      <c r="A698" s="1" t="s">
        <v>745</v>
      </c>
      <c r="B698" s="1" t="s">
        <v>757</v>
      </c>
      <c r="C698" s="1" t="s">
        <v>58</v>
      </c>
      <c r="D698" s="1" t="s">
        <v>589</v>
      </c>
      <c r="E698" s="1" t="s">
        <v>48</v>
      </c>
      <c r="F698" s="3">
        <v>612.76</v>
      </c>
      <c r="G698" s="3">
        <v>612.82500000000005</v>
      </c>
      <c r="H698" s="1" t="s">
        <v>196</v>
      </c>
      <c r="I698" s="13">
        <v>1</v>
      </c>
      <c r="J698" s="12" t="s">
        <v>1524</v>
      </c>
      <c r="K698" s="1"/>
      <c r="L698" s="12" t="s">
        <v>1523</v>
      </c>
      <c r="M698" s="1"/>
      <c r="N698" s="13">
        <v>10</v>
      </c>
      <c r="O698" s="12" t="s">
        <v>1523</v>
      </c>
      <c r="P698" s="13">
        <f>_xlfn.ISOWEEKNUM(U698)</f>
        <v>9</v>
      </c>
      <c r="Q698" s="1"/>
      <c r="R698" s="1" t="s">
        <v>11</v>
      </c>
      <c r="S698" s="1" t="s">
        <v>24</v>
      </c>
      <c r="T698" s="1" t="s">
        <v>759</v>
      </c>
      <c r="U698" s="12">
        <f>T698+(365*1)</f>
        <v>46082</v>
      </c>
      <c r="V698" s="12">
        <f>U698+60</f>
        <v>46142</v>
      </c>
      <c r="W698" s="13">
        <f ca="1">TODAY()-V698</f>
        <v>-100</v>
      </c>
      <c r="X698" s="2" t="s">
        <v>1522</v>
      </c>
    </row>
    <row r="699" spans="1:24" x14ac:dyDescent="0.25">
      <c r="A699" s="1" t="s">
        <v>745</v>
      </c>
      <c r="B699" s="1" t="s">
        <v>757</v>
      </c>
      <c r="C699" s="1" t="s">
        <v>240</v>
      </c>
      <c r="D699" s="1" t="s">
        <v>588</v>
      </c>
      <c r="E699" s="1" t="s">
        <v>48</v>
      </c>
      <c r="F699" s="3">
        <v>612.50199999999995</v>
      </c>
      <c r="G699" s="3">
        <v>612.50199999999995</v>
      </c>
      <c r="H699" s="1" t="s">
        <v>177</v>
      </c>
      <c r="I699" s="13">
        <v>1</v>
      </c>
      <c r="J699" s="12" t="s">
        <v>1524</v>
      </c>
      <c r="K699" s="1"/>
      <c r="L699" s="12" t="s">
        <v>1523</v>
      </c>
      <c r="M699" s="1"/>
      <c r="N699" s="13">
        <v>10</v>
      </c>
      <c r="O699" s="12" t="s">
        <v>1523</v>
      </c>
      <c r="P699" s="13">
        <f>_xlfn.ISOWEEKNUM(U699)</f>
        <v>9</v>
      </c>
      <c r="Q699" s="1"/>
      <c r="R699" s="1" t="s">
        <v>11</v>
      </c>
      <c r="S699" s="1"/>
      <c r="T699" s="1" t="s">
        <v>759</v>
      </c>
      <c r="U699" s="12">
        <f>T699+(365*1)</f>
        <v>46082</v>
      </c>
      <c r="V699" s="12">
        <f>U699+60</f>
        <v>46142</v>
      </c>
      <c r="W699" s="13">
        <f ca="1">TODAY()-V699</f>
        <v>-100</v>
      </c>
      <c r="X699" s="2" t="s">
        <v>1522</v>
      </c>
    </row>
    <row r="700" spans="1:24" x14ac:dyDescent="0.25">
      <c r="A700" s="1" t="s">
        <v>745</v>
      </c>
      <c r="B700" s="1" t="s">
        <v>757</v>
      </c>
      <c r="C700" s="1" t="s">
        <v>240</v>
      </c>
      <c r="D700" s="1" t="s">
        <v>767</v>
      </c>
      <c r="E700" s="1" t="s">
        <v>48</v>
      </c>
      <c r="F700" s="3">
        <v>612.56500000000005</v>
      </c>
      <c r="G700" s="3">
        <v>612.61900000000003</v>
      </c>
      <c r="H700" s="1" t="s">
        <v>473</v>
      </c>
      <c r="I700" s="13">
        <v>1</v>
      </c>
      <c r="J700" s="12" t="s">
        <v>1524</v>
      </c>
      <c r="K700" s="1"/>
      <c r="L700" s="12" t="s">
        <v>1523</v>
      </c>
      <c r="M700" s="1"/>
      <c r="N700" s="13">
        <v>10</v>
      </c>
      <c r="O700" s="12" t="s">
        <v>1523</v>
      </c>
      <c r="P700" s="13">
        <f>_xlfn.ISOWEEKNUM(U700)</f>
        <v>9</v>
      </c>
      <c r="Q700" s="1"/>
      <c r="R700" s="1" t="s">
        <v>11</v>
      </c>
      <c r="S700" s="1" t="s">
        <v>24</v>
      </c>
      <c r="T700" s="1" t="s">
        <v>759</v>
      </c>
      <c r="U700" s="12">
        <f>T700+(365*1)</f>
        <v>46082</v>
      </c>
      <c r="V700" s="12">
        <f>U700+60</f>
        <v>46142</v>
      </c>
      <c r="W700" s="13">
        <f ca="1">TODAY()-V700</f>
        <v>-100</v>
      </c>
      <c r="X700" s="2" t="s">
        <v>1522</v>
      </c>
    </row>
    <row r="701" spans="1:24" x14ac:dyDescent="0.25">
      <c r="A701" s="1" t="s">
        <v>745</v>
      </c>
      <c r="B701" s="1" t="s">
        <v>757</v>
      </c>
      <c r="C701" s="1" t="s">
        <v>248</v>
      </c>
      <c r="D701" s="1" t="s">
        <v>769</v>
      </c>
      <c r="E701" s="1" t="s">
        <v>48</v>
      </c>
      <c r="F701" s="3">
        <v>612.63800000000003</v>
      </c>
      <c r="G701" s="3">
        <v>612.69200000000001</v>
      </c>
      <c r="H701" s="1" t="s">
        <v>768</v>
      </c>
      <c r="I701" s="13">
        <v>1</v>
      </c>
      <c r="J701" s="12" t="s">
        <v>1524</v>
      </c>
      <c r="K701" s="1"/>
      <c r="L701" s="12" t="s">
        <v>1523</v>
      </c>
      <c r="M701" s="1"/>
      <c r="N701" s="13">
        <v>10</v>
      </c>
      <c r="O701" s="12" t="s">
        <v>1523</v>
      </c>
      <c r="P701" s="13">
        <f>_xlfn.ISOWEEKNUM(U701)</f>
        <v>9</v>
      </c>
      <c r="Q701" s="1"/>
      <c r="R701" s="1" t="s">
        <v>11</v>
      </c>
      <c r="S701" s="1" t="s">
        <v>24</v>
      </c>
      <c r="T701" s="1" t="s">
        <v>759</v>
      </c>
      <c r="U701" s="12">
        <f>T701+(365*1)</f>
        <v>46082</v>
      </c>
      <c r="V701" s="12">
        <f>U701+60</f>
        <v>46142</v>
      </c>
      <c r="W701" s="13">
        <f ca="1">TODAY()-V701</f>
        <v>-100</v>
      </c>
      <c r="X701" s="2" t="s">
        <v>1522</v>
      </c>
    </row>
    <row r="702" spans="1:24" x14ac:dyDescent="0.25">
      <c r="A702" s="1" t="s">
        <v>745</v>
      </c>
      <c r="B702" s="1" t="s">
        <v>746</v>
      </c>
      <c r="C702" s="1" t="s">
        <v>240</v>
      </c>
      <c r="D702" s="1" t="s">
        <v>747</v>
      </c>
      <c r="E702" s="1" t="s">
        <v>48</v>
      </c>
      <c r="F702" s="3">
        <v>611.54600000000005</v>
      </c>
      <c r="G702" s="3">
        <v>611.54600000000005</v>
      </c>
      <c r="H702" s="1" t="s">
        <v>196</v>
      </c>
      <c r="I702" s="13">
        <v>1</v>
      </c>
      <c r="J702" s="12" t="s">
        <v>1524</v>
      </c>
      <c r="K702" s="1"/>
      <c r="L702" s="12" t="s">
        <v>1523</v>
      </c>
      <c r="M702" s="1"/>
      <c r="N702" s="13">
        <v>10</v>
      </c>
      <c r="O702" s="12" t="s">
        <v>1523</v>
      </c>
      <c r="P702" s="13">
        <f>_xlfn.ISOWEEKNUM(U702)</f>
        <v>10</v>
      </c>
      <c r="Q702" s="1"/>
      <c r="R702" s="1" t="s">
        <v>11</v>
      </c>
      <c r="S702" s="1"/>
      <c r="T702" s="1" t="s">
        <v>748</v>
      </c>
      <c r="U702" s="12">
        <f>T702+(365*1)</f>
        <v>46087</v>
      </c>
      <c r="V702" s="12">
        <f>U702+60</f>
        <v>46147</v>
      </c>
      <c r="W702" s="13">
        <f ca="1">TODAY()-V702</f>
        <v>-105</v>
      </c>
      <c r="X702" s="2" t="s">
        <v>1522</v>
      </c>
    </row>
    <row r="703" spans="1:24" x14ac:dyDescent="0.25">
      <c r="A703" s="1" t="s">
        <v>745</v>
      </c>
      <c r="B703" s="1" t="s">
        <v>746</v>
      </c>
      <c r="C703" s="1" t="s">
        <v>248</v>
      </c>
      <c r="D703" s="1" t="s">
        <v>751</v>
      </c>
      <c r="E703" s="1" t="s">
        <v>48</v>
      </c>
      <c r="F703" s="3">
        <v>611.69200000000001</v>
      </c>
      <c r="G703" s="3">
        <v>611.74599999999998</v>
      </c>
      <c r="H703" s="1" t="s">
        <v>750</v>
      </c>
      <c r="I703" s="13">
        <v>1</v>
      </c>
      <c r="J703" s="12" t="s">
        <v>1524</v>
      </c>
      <c r="K703" s="1"/>
      <c r="L703" s="12" t="s">
        <v>1523</v>
      </c>
      <c r="M703" s="1"/>
      <c r="N703" s="13">
        <v>10</v>
      </c>
      <c r="O703" s="12" t="s">
        <v>1523</v>
      </c>
      <c r="P703" s="13">
        <f>_xlfn.ISOWEEKNUM(U703)</f>
        <v>10</v>
      </c>
      <c r="Q703" s="1"/>
      <c r="R703" s="1" t="s">
        <v>11</v>
      </c>
      <c r="S703" s="1" t="s">
        <v>18</v>
      </c>
      <c r="T703" s="1" t="s">
        <v>748</v>
      </c>
      <c r="U703" s="12">
        <f>T703+(365*1)</f>
        <v>46087</v>
      </c>
      <c r="V703" s="12">
        <f>U703+60</f>
        <v>46147</v>
      </c>
      <c r="W703" s="13">
        <f ca="1">TODAY()-V703</f>
        <v>-105</v>
      </c>
      <c r="X703" s="2" t="s">
        <v>1522</v>
      </c>
    </row>
    <row r="704" spans="1:24" x14ac:dyDescent="0.25">
      <c r="A704" s="1" t="s">
        <v>745</v>
      </c>
      <c r="B704" s="1" t="s">
        <v>746</v>
      </c>
      <c r="C704" s="1" t="s">
        <v>248</v>
      </c>
      <c r="D704" s="1" t="s">
        <v>749</v>
      </c>
      <c r="E704" s="1" t="s">
        <v>48</v>
      </c>
      <c r="F704" s="3">
        <v>611.548</v>
      </c>
      <c r="G704" s="3">
        <v>611.548</v>
      </c>
      <c r="H704" s="1" t="s">
        <v>473</v>
      </c>
      <c r="I704" s="13">
        <v>1</v>
      </c>
      <c r="J704" s="12" t="s">
        <v>1524</v>
      </c>
      <c r="K704" s="1"/>
      <c r="L704" s="12" t="s">
        <v>1523</v>
      </c>
      <c r="M704" s="1"/>
      <c r="N704" s="13">
        <v>10</v>
      </c>
      <c r="O704" s="12" t="s">
        <v>1523</v>
      </c>
      <c r="P704" s="13">
        <f>_xlfn.ISOWEEKNUM(U704)</f>
        <v>10</v>
      </c>
      <c r="Q704" s="1"/>
      <c r="R704" s="1" t="s">
        <v>11</v>
      </c>
      <c r="S704" s="1"/>
      <c r="T704" s="1" t="s">
        <v>748</v>
      </c>
      <c r="U704" s="12">
        <f>T704+(365*1)</f>
        <v>46087</v>
      </c>
      <c r="V704" s="12">
        <f>U704+60</f>
        <v>46147</v>
      </c>
      <c r="W704" s="13">
        <f ca="1">TODAY()-V704</f>
        <v>-105</v>
      </c>
      <c r="X704" s="2" t="s">
        <v>1522</v>
      </c>
    </row>
    <row r="705" spans="1:24" x14ac:dyDescent="0.25">
      <c r="A705" s="1" t="s">
        <v>745</v>
      </c>
      <c r="B705" s="1" t="s">
        <v>746</v>
      </c>
      <c r="C705" s="1" t="s">
        <v>248</v>
      </c>
      <c r="D705" s="1" t="s">
        <v>752</v>
      </c>
      <c r="E705" s="1" t="s">
        <v>48</v>
      </c>
      <c r="F705" s="3">
        <v>611.69799999999998</v>
      </c>
      <c r="G705" s="3">
        <v>611.75199999999995</v>
      </c>
      <c r="H705" s="1" t="s">
        <v>371</v>
      </c>
      <c r="I705" s="13">
        <v>1</v>
      </c>
      <c r="J705" s="12" t="s">
        <v>1524</v>
      </c>
      <c r="K705" s="1"/>
      <c r="L705" s="12" t="s">
        <v>1523</v>
      </c>
      <c r="M705" s="1"/>
      <c r="N705" s="13">
        <v>10</v>
      </c>
      <c r="O705" s="12" t="s">
        <v>1523</v>
      </c>
      <c r="P705" s="13">
        <f>_xlfn.ISOWEEKNUM(U705)</f>
        <v>10</v>
      </c>
      <c r="Q705" s="1"/>
      <c r="R705" s="1" t="s">
        <v>11</v>
      </c>
      <c r="S705" s="1" t="s">
        <v>24</v>
      </c>
      <c r="T705" s="1" t="s">
        <v>748</v>
      </c>
      <c r="U705" s="12">
        <f>T705+(365*1)</f>
        <v>46087</v>
      </c>
      <c r="V705" s="12">
        <f>U705+60</f>
        <v>46147</v>
      </c>
      <c r="W705" s="13">
        <f ca="1">TODAY()-V705</f>
        <v>-105</v>
      </c>
      <c r="X705" s="2" t="s">
        <v>1522</v>
      </c>
    </row>
    <row r="706" spans="1:24" x14ac:dyDescent="0.25">
      <c r="A706" s="1" t="s">
        <v>745</v>
      </c>
      <c r="B706" s="1" t="s">
        <v>746</v>
      </c>
      <c r="C706" s="1" t="s">
        <v>58</v>
      </c>
      <c r="D706" s="1" t="s">
        <v>753</v>
      </c>
      <c r="E706" s="1" t="s">
        <v>48</v>
      </c>
      <c r="F706" s="3">
        <v>611.90899999999999</v>
      </c>
      <c r="G706" s="3">
        <v>611.90899999999999</v>
      </c>
      <c r="H706" s="1" t="s">
        <v>473</v>
      </c>
      <c r="I706" s="13">
        <v>1</v>
      </c>
      <c r="J706" s="12" t="s">
        <v>1524</v>
      </c>
      <c r="K706" s="1"/>
      <c r="L706" s="12" t="s">
        <v>1523</v>
      </c>
      <c r="M706" s="1"/>
      <c r="N706" s="13">
        <v>10</v>
      </c>
      <c r="O706" s="12" t="s">
        <v>1523</v>
      </c>
      <c r="P706" s="13">
        <f>_xlfn.ISOWEEKNUM(U706)</f>
        <v>10</v>
      </c>
      <c r="Q706" s="1"/>
      <c r="R706" s="1" t="s">
        <v>11</v>
      </c>
      <c r="S706" s="1"/>
      <c r="T706" s="1" t="s">
        <v>748</v>
      </c>
      <c r="U706" s="12">
        <f>T706+(365*1)</f>
        <v>46087</v>
      </c>
      <c r="V706" s="12">
        <f>U706+60</f>
        <v>46147</v>
      </c>
      <c r="W706" s="13">
        <f ca="1">TODAY()-V706</f>
        <v>-105</v>
      </c>
      <c r="X706" s="2" t="s">
        <v>1522</v>
      </c>
    </row>
    <row r="707" spans="1:24" x14ac:dyDescent="0.25">
      <c r="A707" s="1" t="s">
        <v>745</v>
      </c>
      <c r="B707" s="1" t="s">
        <v>746</v>
      </c>
      <c r="C707" s="1" t="s">
        <v>60</v>
      </c>
      <c r="D707" s="1" t="s">
        <v>755</v>
      </c>
      <c r="E707" s="1" t="s">
        <v>48</v>
      </c>
      <c r="F707" s="3" t="s">
        <v>756</v>
      </c>
      <c r="G707" s="3">
        <v>612.03200000000004</v>
      </c>
      <c r="H707" s="1" t="s">
        <v>754</v>
      </c>
      <c r="I707" s="13">
        <v>1</v>
      </c>
      <c r="J707" s="12" t="s">
        <v>1524</v>
      </c>
      <c r="K707" s="1"/>
      <c r="L707" s="12" t="s">
        <v>1523</v>
      </c>
      <c r="M707" s="1"/>
      <c r="N707" s="13">
        <v>10</v>
      </c>
      <c r="O707" s="12" t="s">
        <v>1523</v>
      </c>
      <c r="P707" s="13">
        <f>_xlfn.ISOWEEKNUM(U707)</f>
        <v>10</v>
      </c>
      <c r="Q707" s="1"/>
      <c r="R707" s="1" t="s">
        <v>11</v>
      </c>
      <c r="S707" s="1" t="s">
        <v>24</v>
      </c>
      <c r="T707" s="1" t="s">
        <v>748</v>
      </c>
      <c r="U707" s="12">
        <f>T707+(365*1)</f>
        <v>46087</v>
      </c>
      <c r="V707" s="12">
        <f>U707+60</f>
        <v>46147</v>
      </c>
      <c r="W707" s="13">
        <f ca="1">TODAY()-V707</f>
        <v>-105</v>
      </c>
      <c r="X707" s="2" t="s">
        <v>1522</v>
      </c>
    </row>
    <row r="708" spans="1:24" x14ac:dyDescent="0.25">
      <c r="A708" s="1" t="s">
        <v>745</v>
      </c>
      <c r="B708" s="1" t="s">
        <v>917</v>
      </c>
      <c r="C708" s="1" t="s">
        <v>9</v>
      </c>
      <c r="D708" s="1" t="s">
        <v>918</v>
      </c>
      <c r="E708" s="1" t="s">
        <v>48</v>
      </c>
      <c r="F708" s="3">
        <v>624.86599999999999</v>
      </c>
      <c r="G708" s="3">
        <v>624.93100000000004</v>
      </c>
      <c r="H708" s="1" t="s">
        <v>187</v>
      </c>
      <c r="I708" s="13">
        <v>1</v>
      </c>
      <c r="J708" s="12" t="s">
        <v>1524</v>
      </c>
      <c r="K708" s="1"/>
      <c r="L708" s="12" t="s">
        <v>1523</v>
      </c>
      <c r="M708" s="1"/>
      <c r="N708" s="13">
        <v>32</v>
      </c>
      <c r="O708" s="12" t="s">
        <v>1523</v>
      </c>
      <c r="P708" s="13">
        <f>_xlfn.ISOWEEKNUM(U708)</f>
        <v>32</v>
      </c>
      <c r="Q708" s="1"/>
      <c r="R708" s="1" t="s">
        <v>11</v>
      </c>
      <c r="S708" s="1" t="s">
        <v>24</v>
      </c>
      <c r="T708" s="1" t="s">
        <v>643</v>
      </c>
      <c r="U708" s="12">
        <f>T708+(365*1)</f>
        <v>46242</v>
      </c>
      <c r="V708" s="12">
        <f>U708+60</f>
        <v>46302</v>
      </c>
      <c r="W708" s="13">
        <f ca="1">TODAY()-V708</f>
        <v>-260</v>
      </c>
      <c r="X708" s="2" t="s">
        <v>1522</v>
      </c>
    </row>
    <row r="709" spans="1:24" x14ac:dyDescent="0.25">
      <c r="A709" s="1" t="s">
        <v>745</v>
      </c>
      <c r="B709" s="1" t="s">
        <v>917</v>
      </c>
      <c r="C709" s="1" t="s">
        <v>9</v>
      </c>
      <c r="D709" s="1" t="s">
        <v>919</v>
      </c>
      <c r="E709" s="1" t="s">
        <v>48</v>
      </c>
      <c r="F709" s="3">
        <v>624.95699999999999</v>
      </c>
      <c r="G709" s="3">
        <v>625.02200000000005</v>
      </c>
      <c r="H709" s="1" t="s">
        <v>190</v>
      </c>
      <c r="I709" s="13">
        <v>1</v>
      </c>
      <c r="J709" s="12" t="s">
        <v>1524</v>
      </c>
      <c r="K709" s="1"/>
      <c r="L709" s="12" t="s">
        <v>1523</v>
      </c>
      <c r="M709" s="1"/>
      <c r="N709" s="13">
        <v>32</v>
      </c>
      <c r="O709" s="12" t="s">
        <v>1523</v>
      </c>
      <c r="P709" s="13">
        <f>_xlfn.ISOWEEKNUM(U709)</f>
        <v>32</v>
      </c>
      <c r="Q709" s="1"/>
      <c r="R709" s="1" t="s">
        <v>11</v>
      </c>
      <c r="S709" s="1" t="s">
        <v>24</v>
      </c>
      <c r="T709" s="1" t="s">
        <v>643</v>
      </c>
      <c r="U709" s="12">
        <f>T709+(365*1)</f>
        <v>46242</v>
      </c>
      <c r="V709" s="12">
        <f>U709+60</f>
        <v>46302</v>
      </c>
      <c r="W709" s="13">
        <f ca="1">TODAY()-V709</f>
        <v>-260</v>
      </c>
      <c r="X709" s="2" t="s">
        <v>1522</v>
      </c>
    </row>
    <row r="710" spans="1:24" x14ac:dyDescent="0.25">
      <c r="A710" s="1" t="s">
        <v>745</v>
      </c>
      <c r="B710" s="1" t="s">
        <v>917</v>
      </c>
      <c r="C710" s="1" t="s">
        <v>25</v>
      </c>
      <c r="D710" s="1" t="s">
        <v>922</v>
      </c>
      <c r="E710" s="1" t="s">
        <v>48</v>
      </c>
      <c r="F710" s="3">
        <v>625.02200000000005</v>
      </c>
      <c r="G710" s="3">
        <v>625.02200000000005</v>
      </c>
      <c r="H710" s="1" t="s">
        <v>190</v>
      </c>
      <c r="I710" s="13">
        <v>1</v>
      </c>
      <c r="J710" s="12" t="s">
        <v>1524</v>
      </c>
      <c r="K710" s="1"/>
      <c r="L710" s="12" t="s">
        <v>1523</v>
      </c>
      <c r="M710" s="1"/>
      <c r="N710" s="13">
        <v>32</v>
      </c>
      <c r="O710" s="12" t="s">
        <v>1523</v>
      </c>
      <c r="P710" s="13">
        <f>_xlfn.ISOWEEKNUM(U710)</f>
        <v>32</v>
      </c>
      <c r="Q710" s="1"/>
      <c r="R710" s="1" t="s">
        <v>11</v>
      </c>
      <c r="S710" s="1"/>
      <c r="T710" s="1" t="s">
        <v>643</v>
      </c>
      <c r="U710" s="12">
        <f>T710+(365*1)</f>
        <v>46242</v>
      </c>
      <c r="V710" s="12">
        <f>U710+60</f>
        <v>46302</v>
      </c>
      <c r="W710" s="13">
        <f ca="1">TODAY()-V710</f>
        <v>-260</v>
      </c>
      <c r="X710" s="2" t="s">
        <v>1522</v>
      </c>
    </row>
    <row r="711" spans="1:24" x14ac:dyDescent="0.25">
      <c r="A711" s="1" t="s">
        <v>745</v>
      </c>
      <c r="B711" s="1" t="s">
        <v>917</v>
      </c>
      <c r="C711" s="1" t="s">
        <v>25</v>
      </c>
      <c r="D711" s="1" t="s">
        <v>925</v>
      </c>
      <c r="E711" s="1" t="s">
        <v>48</v>
      </c>
      <c r="F711" s="3">
        <v>625.09199999999998</v>
      </c>
      <c r="G711" s="3">
        <v>625.14599999999996</v>
      </c>
      <c r="H711" s="1" t="s">
        <v>187</v>
      </c>
      <c r="I711" s="13">
        <v>1</v>
      </c>
      <c r="J711" s="12" t="s">
        <v>1524</v>
      </c>
      <c r="K711" s="1"/>
      <c r="L711" s="12" t="s">
        <v>1523</v>
      </c>
      <c r="M711" s="1"/>
      <c r="N711" s="13">
        <v>32</v>
      </c>
      <c r="O711" s="12" t="s">
        <v>1523</v>
      </c>
      <c r="P711" s="13">
        <f>_xlfn.ISOWEEKNUM(U711)</f>
        <v>32</v>
      </c>
      <c r="Q711" s="1"/>
      <c r="R711" s="1" t="s">
        <v>11</v>
      </c>
      <c r="S711" s="1" t="s">
        <v>18</v>
      </c>
      <c r="T711" s="1" t="s">
        <v>643</v>
      </c>
      <c r="U711" s="12">
        <f>T711+(365*1)</f>
        <v>46242</v>
      </c>
      <c r="V711" s="12">
        <f>U711+60</f>
        <v>46302</v>
      </c>
      <c r="W711" s="13">
        <f ca="1">TODAY()-V711</f>
        <v>-260</v>
      </c>
      <c r="X711" s="2" t="s">
        <v>1522</v>
      </c>
    </row>
    <row r="712" spans="1:24" x14ac:dyDescent="0.25">
      <c r="A712" s="1" t="s">
        <v>745</v>
      </c>
      <c r="B712" s="1" t="s">
        <v>917</v>
      </c>
      <c r="C712" s="1" t="s">
        <v>96</v>
      </c>
      <c r="D712" s="1" t="s">
        <v>920</v>
      </c>
      <c r="E712" s="1" t="s">
        <v>51</v>
      </c>
      <c r="F712" s="3">
        <v>624.97400000000005</v>
      </c>
      <c r="G712" s="3">
        <v>625.00699999999995</v>
      </c>
      <c r="H712" s="1" t="s">
        <v>595</v>
      </c>
      <c r="I712" s="13">
        <v>1</v>
      </c>
      <c r="J712" s="12" t="s">
        <v>1524</v>
      </c>
      <c r="K712" s="1"/>
      <c r="L712" s="12" t="s">
        <v>1523</v>
      </c>
      <c r="M712" s="1"/>
      <c r="N712" s="13" t="s">
        <v>1524</v>
      </c>
      <c r="O712" s="12" t="s">
        <v>1523</v>
      </c>
      <c r="P712" s="1"/>
      <c r="Q712" s="1"/>
      <c r="R712" s="1" t="s">
        <v>11</v>
      </c>
      <c r="S712" s="1"/>
      <c r="T712" s="1" t="s">
        <v>921</v>
      </c>
      <c r="U712" s="12">
        <f>T712+(365*4)</f>
        <v>44247</v>
      </c>
      <c r="V712" s="12">
        <f>U712+60</f>
        <v>44307</v>
      </c>
      <c r="W712" s="13">
        <f ca="1">TODAY()-V712</f>
        <v>1735</v>
      </c>
      <c r="X712" s="2" t="s">
        <v>1522</v>
      </c>
    </row>
    <row r="713" spans="1:24" x14ac:dyDescent="0.25">
      <c r="A713" s="1" t="s">
        <v>745</v>
      </c>
      <c r="B713" s="1" t="s">
        <v>917</v>
      </c>
      <c r="C713" s="1" t="s">
        <v>65</v>
      </c>
      <c r="D713" s="1" t="s">
        <v>924</v>
      </c>
      <c r="E713" s="1" t="s">
        <v>48</v>
      </c>
      <c r="F713" s="3">
        <v>625.029</v>
      </c>
      <c r="G713" s="3">
        <v>625.06299999999999</v>
      </c>
      <c r="H713" s="1" t="s">
        <v>923</v>
      </c>
      <c r="I713" s="13">
        <v>1</v>
      </c>
      <c r="J713" s="12" t="s">
        <v>1524</v>
      </c>
      <c r="K713" s="1"/>
      <c r="L713" s="12" t="s">
        <v>1523</v>
      </c>
      <c r="M713" s="1"/>
      <c r="N713" s="13">
        <v>32</v>
      </c>
      <c r="O713" s="12" t="s">
        <v>1523</v>
      </c>
      <c r="P713" s="13">
        <f>_xlfn.ISOWEEKNUM(U713)</f>
        <v>32</v>
      </c>
      <c r="Q713" s="1"/>
      <c r="R713" s="1" t="s">
        <v>11</v>
      </c>
      <c r="S713" s="1" t="s">
        <v>18</v>
      </c>
      <c r="T713" s="1" t="s">
        <v>643</v>
      </c>
      <c r="U713" s="12">
        <f>T713+(365*1)</f>
        <v>46242</v>
      </c>
      <c r="V713" s="12">
        <f>U713+60</f>
        <v>46302</v>
      </c>
      <c r="W713" s="13">
        <f ca="1">TODAY()-V713</f>
        <v>-260</v>
      </c>
      <c r="X713" s="2" t="s">
        <v>1522</v>
      </c>
    </row>
    <row r="714" spans="1:24" x14ac:dyDescent="0.25">
      <c r="A714" s="1" t="s">
        <v>745</v>
      </c>
      <c r="B714" s="1" t="s">
        <v>917</v>
      </c>
      <c r="C714" s="1" t="s">
        <v>9</v>
      </c>
      <c r="D714" s="1" t="s">
        <v>926</v>
      </c>
      <c r="E714" s="1" t="s">
        <v>48</v>
      </c>
      <c r="F714" s="3">
        <v>625.11400000000003</v>
      </c>
      <c r="G714" s="3">
        <v>625.11400000000003</v>
      </c>
      <c r="H714" s="1" t="s">
        <v>190</v>
      </c>
      <c r="I714" s="13">
        <v>1</v>
      </c>
      <c r="J714" s="12" t="s">
        <v>1524</v>
      </c>
      <c r="K714" s="1"/>
      <c r="L714" s="12" t="s">
        <v>1523</v>
      </c>
      <c r="M714" s="1"/>
      <c r="N714" s="13">
        <v>32</v>
      </c>
      <c r="O714" s="12" t="s">
        <v>1523</v>
      </c>
      <c r="P714" s="13">
        <f>_xlfn.ISOWEEKNUM(U714)</f>
        <v>32</v>
      </c>
      <c r="Q714" s="1"/>
      <c r="R714" s="1" t="s">
        <v>11</v>
      </c>
      <c r="S714" s="1"/>
      <c r="T714" s="1" t="s">
        <v>643</v>
      </c>
      <c r="U714" s="12">
        <f>T714+(365*1)</f>
        <v>46242</v>
      </c>
      <c r="V714" s="12">
        <f>U714+60</f>
        <v>46302</v>
      </c>
      <c r="W714" s="13">
        <f ca="1">TODAY()-V714</f>
        <v>-260</v>
      </c>
      <c r="X714" s="2" t="s">
        <v>1522</v>
      </c>
    </row>
    <row r="715" spans="1:24" x14ac:dyDescent="0.25">
      <c r="A715" s="1" t="s">
        <v>745</v>
      </c>
      <c r="B715" s="1" t="s">
        <v>917</v>
      </c>
      <c r="C715" s="1" t="s">
        <v>65</v>
      </c>
      <c r="D715" s="1" t="s">
        <v>929</v>
      </c>
      <c r="E715" s="1" t="s">
        <v>12</v>
      </c>
      <c r="F715" s="3">
        <v>625.19799999999998</v>
      </c>
      <c r="G715" s="3">
        <v>625.23199999999997</v>
      </c>
      <c r="H715" s="1" t="s">
        <v>928</v>
      </c>
      <c r="I715" s="13">
        <v>1</v>
      </c>
      <c r="J715" s="12" t="s">
        <v>1524</v>
      </c>
      <c r="K715" s="1"/>
      <c r="L715" s="12" t="s">
        <v>1523</v>
      </c>
      <c r="M715" s="1"/>
      <c r="N715" s="13">
        <v>32</v>
      </c>
      <c r="O715" s="12" t="s">
        <v>1523</v>
      </c>
      <c r="P715" s="13">
        <f>_xlfn.ISOWEEKNUM(U715)</f>
        <v>32</v>
      </c>
      <c r="Q715" s="1"/>
      <c r="R715" s="1" t="s">
        <v>11</v>
      </c>
      <c r="S715" s="1" t="s">
        <v>24</v>
      </c>
      <c r="T715" s="1" t="s">
        <v>643</v>
      </c>
      <c r="U715" s="12">
        <f>T715+(365*1)</f>
        <v>46242</v>
      </c>
      <c r="V715" s="12">
        <f>U715+60</f>
        <v>46302</v>
      </c>
      <c r="W715" s="13">
        <f ca="1">TODAY()-V715</f>
        <v>-260</v>
      </c>
      <c r="X715" s="2" t="s">
        <v>1522</v>
      </c>
    </row>
    <row r="716" spans="1:24" x14ac:dyDescent="0.25">
      <c r="A716" s="1" t="s">
        <v>745</v>
      </c>
      <c r="B716" s="1" t="s">
        <v>917</v>
      </c>
      <c r="C716" s="1" t="s">
        <v>9</v>
      </c>
      <c r="D716" s="1" t="s">
        <v>927</v>
      </c>
      <c r="E716" s="1" t="s">
        <v>48</v>
      </c>
      <c r="F716" s="3">
        <v>625.14599999999996</v>
      </c>
      <c r="G716" s="3">
        <v>625.14599999999996</v>
      </c>
      <c r="H716" s="1" t="s">
        <v>187</v>
      </c>
      <c r="I716" s="13">
        <v>1</v>
      </c>
      <c r="J716" s="12" t="s">
        <v>1524</v>
      </c>
      <c r="K716" s="1"/>
      <c r="L716" s="12" t="s">
        <v>1523</v>
      </c>
      <c r="M716" s="1"/>
      <c r="N716" s="13">
        <v>32</v>
      </c>
      <c r="O716" s="12" t="s">
        <v>1523</v>
      </c>
      <c r="P716" s="13">
        <f>_xlfn.ISOWEEKNUM(U716)</f>
        <v>32</v>
      </c>
      <c r="Q716" s="1"/>
      <c r="R716" s="1" t="s">
        <v>11</v>
      </c>
      <c r="S716" s="1"/>
      <c r="T716" s="1" t="s">
        <v>643</v>
      </c>
      <c r="U716" s="12">
        <f>T716+(365*1)</f>
        <v>46242</v>
      </c>
      <c r="V716" s="12">
        <f>U716+60</f>
        <v>46302</v>
      </c>
      <c r="W716" s="13">
        <f ca="1">TODAY()-V716</f>
        <v>-260</v>
      </c>
      <c r="X716" s="2" t="s">
        <v>1522</v>
      </c>
    </row>
    <row r="717" spans="1:24" x14ac:dyDescent="0.25">
      <c r="A717" s="1" t="s">
        <v>745</v>
      </c>
      <c r="B717" s="1" t="s">
        <v>917</v>
      </c>
      <c r="C717" s="1" t="s">
        <v>9</v>
      </c>
      <c r="D717" s="1" t="s">
        <v>930</v>
      </c>
      <c r="E717" s="1" t="s">
        <v>48</v>
      </c>
      <c r="F717" s="3">
        <v>625.23800000000006</v>
      </c>
      <c r="G717" s="3">
        <v>625.303</v>
      </c>
      <c r="H717" s="1" t="s">
        <v>190</v>
      </c>
      <c r="I717" s="13">
        <v>1</v>
      </c>
      <c r="J717" s="12" t="s">
        <v>1524</v>
      </c>
      <c r="K717" s="1"/>
      <c r="L717" s="12" t="s">
        <v>1523</v>
      </c>
      <c r="M717" s="1"/>
      <c r="N717" s="13">
        <v>32</v>
      </c>
      <c r="O717" s="12" t="s">
        <v>1523</v>
      </c>
      <c r="P717" s="13">
        <f>_xlfn.ISOWEEKNUM(U717)</f>
        <v>32</v>
      </c>
      <c r="Q717" s="1"/>
      <c r="R717" s="1" t="s">
        <v>11</v>
      </c>
      <c r="S717" s="1" t="s">
        <v>24</v>
      </c>
      <c r="T717" s="1" t="s">
        <v>643</v>
      </c>
      <c r="U717" s="12">
        <f>T717+(365*1)</f>
        <v>46242</v>
      </c>
      <c r="V717" s="12">
        <f>U717+60</f>
        <v>46302</v>
      </c>
      <c r="W717" s="13">
        <f ca="1">TODAY()-V717</f>
        <v>-260</v>
      </c>
      <c r="X717" s="2" t="s">
        <v>1522</v>
      </c>
    </row>
    <row r="718" spans="1:24" x14ac:dyDescent="0.25">
      <c r="A718" s="1" t="s">
        <v>745</v>
      </c>
      <c r="B718" s="1" t="s">
        <v>917</v>
      </c>
      <c r="C718" s="1" t="s">
        <v>931</v>
      </c>
      <c r="D718" s="1" t="s">
        <v>932</v>
      </c>
      <c r="E718" s="1" t="s">
        <v>48</v>
      </c>
      <c r="F718" s="3">
        <v>625.37599999999998</v>
      </c>
      <c r="G718" s="3">
        <v>625.47</v>
      </c>
      <c r="H718" s="1" t="s">
        <v>190</v>
      </c>
      <c r="I718" s="13">
        <v>1</v>
      </c>
      <c r="J718" s="12" t="s">
        <v>1524</v>
      </c>
      <c r="K718" s="1"/>
      <c r="L718" s="12" t="s">
        <v>1523</v>
      </c>
      <c r="M718" s="1"/>
      <c r="N718" s="13">
        <v>32</v>
      </c>
      <c r="O718" s="12" t="s">
        <v>1523</v>
      </c>
      <c r="P718" s="13">
        <f>_xlfn.ISOWEEKNUM(U718)</f>
        <v>32</v>
      </c>
      <c r="Q718" s="1"/>
      <c r="R718" s="1" t="s">
        <v>11</v>
      </c>
      <c r="S718" s="1"/>
      <c r="T718" s="1" t="s">
        <v>643</v>
      </c>
      <c r="U718" s="12">
        <f>T718+(365*1)</f>
        <v>46242</v>
      </c>
      <c r="V718" s="12">
        <f>U718+60</f>
        <v>46302</v>
      </c>
      <c r="W718" s="13">
        <f ca="1">TODAY()-V718</f>
        <v>-260</v>
      </c>
      <c r="X718" s="2" t="s">
        <v>1522</v>
      </c>
    </row>
    <row r="719" spans="1:24" x14ac:dyDescent="0.25">
      <c r="A719" s="1" t="s">
        <v>745</v>
      </c>
      <c r="B719" s="1" t="s">
        <v>933</v>
      </c>
      <c r="C719" s="1" t="s">
        <v>9</v>
      </c>
      <c r="D719" s="1" t="s">
        <v>943</v>
      </c>
      <c r="E719" s="1" t="s">
        <v>12</v>
      </c>
      <c r="F719" s="3">
        <v>626.76700000000005</v>
      </c>
      <c r="G719" s="3">
        <v>626.76700000000005</v>
      </c>
      <c r="H719" s="1" t="s">
        <v>455</v>
      </c>
      <c r="I719" s="13">
        <v>1</v>
      </c>
      <c r="J719" s="12" t="s">
        <v>1524</v>
      </c>
      <c r="K719" s="1"/>
      <c r="L719" s="12" t="s">
        <v>1523</v>
      </c>
      <c r="M719" s="1"/>
      <c r="N719" s="13">
        <v>32</v>
      </c>
      <c r="O719" s="12" t="s">
        <v>1523</v>
      </c>
      <c r="P719" s="13">
        <f>_xlfn.ISOWEEKNUM(U719)</f>
        <v>32</v>
      </c>
      <c r="Q719" s="1"/>
      <c r="R719" s="1" t="s">
        <v>11</v>
      </c>
      <c r="S719" s="1"/>
      <c r="T719" s="1" t="s">
        <v>643</v>
      </c>
      <c r="U719" s="12">
        <f>T719+(365*1)</f>
        <v>46242</v>
      </c>
      <c r="V719" s="12">
        <f>U719+60</f>
        <v>46302</v>
      </c>
      <c r="W719" s="13">
        <f ca="1">TODAY()-V719</f>
        <v>-260</v>
      </c>
      <c r="X719" s="2" t="s">
        <v>1522</v>
      </c>
    </row>
    <row r="720" spans="1:24" x14ac:dyDescent="0.25">
      <c r="A720" s="1" t="s">
        <v>745</v>
      </c>
      <c r="B720" s="1" t="s">
        <v>933</v>
      </c>
      <c r="C720" s="1" t="s">
        <v>9</v>
      </c>
      <c r="D720" s="1" t="s">
        <v>584</v>
      </c>
      <c r="E720" s="1" t="s">
        <v>12</v>
      </c>
      <c r="F720" s="3">
        <v>626.85</v>
      </c>
      <c r="G720" s="3">
        <v>626.91499999999996</v>
      </c>
      <c r="H720" s="1" t="s">
        <v>944</v>
      </c>
      <c r="I720" s="13">
        <v>1</v>
      </c>
      <c r="J720" s="12" t="s">
        <v>1524</v>
      </c>
      <c r="K720" s="1"/>
      <c r="L720" s="12" t="s">
        <v>1523</v>
      </c>
      <c r="M720" s="1"/>
      <c r="N720" s="13">
        <v>32</v>
      </c>
      <c r="O720" s="12" t="s">
        <v>1523</v>
      </c>
      <c r="P720" s="13">
        <f>_xlfn.ISOWEEKNUM(U720)</f>
        <v>32</v>
      </c>
      <c r="Q720" s="1"/>
      <c r="R720" s="1" t="s">
        <v>11</v>
      </c>
      <c r="S720" s="1" t="s">
        <v>18</v>
      </c>
      <c r="T720" s="1" t="s">
        <v>643</v>
      </c>
      <c r="U720" s="12">
        <f>T720+(365*1)</f>
        <v>46242</v>
      </c>
      <c r="V720" s="12">
        <f>U720+60</f>
        <v>46302</v>
      </c>
      <c r="W720" s="13">
        <f ca="1">TODAY()-V720</f>
        <v>-260</v>
      </c>
      <c r="X720" s="2" t="s">
        <v>1522</v>
      </c>
    </row>
    <row r="721" spans="1:24" x14ac:dyDescent="0.25">
      <c r="A721" s="1" t="s">
        <v>745</v>
      </c>
      <c r="B721" s="1" t="s">
        <v>933</v>
      </c>
      <c r="C721" s="1" t="s">
        <v>9</v>
      </c>
      <c r="D721" s="1" t="s">
        <v>934</v>
      </c>
      <c r="E721" s="1" t="s">
        <v>12</v>
      </c>
      <c r="F721" s="3">
        <v>7.5590000000000002</v>
      </c>
      <c r="G721" s="3">
        <v>626.91499999999996</v>
      </c>
      <c r="H721" s="1" t="s">
        <v>416</v>
      </c>
      <c r="I721" s="13">
        <v>1</v>
      </c>
      <c r="J721" s="12" t="s">
        <v>1524</v>
      </c>
      <c r="K721" s="1"/>
      <c r="L721" s="12" t="s">
        <v>1523</v>
      </c>
      <c r="M721" s="1"/>
      <c r="N721" s="13">
        <v>32</v>
      </c>
      <c r="O721" s="12" t="s">
        <v>1523</v>
      </c>
      <c r="P721" s="13">
        <f>_xlfn.ISOWEEKNUM(U721)</f>
        <v>32</v>
      </c>
      <c r="Q721" s="1"/>
      <c r="R721" s="1" t="s">
        <v>11</v>
      </c>
      <c r="S721" s="1" t="s">
        <v>18</v>
      </c>
      <c r="T721" s="1" t="s">
        <v>643</v>
      </c>
      <c r="U721" s="12">
        <f>T721+(365*1)</f>
        <v>46242</v>
      </c>
      <c r="V721" s="12">
        <f>U721+60</f>
        <v>46302</v>
      </c>
      <c r="W721" s="13">
        <f ca="1">TODAY()-V721</f>
        <v>-260</v>
      </c>
      <c r="X721" s="2" t="s">
        <v>1522</v>
      </c>
    </row>
    <row r="722" spans="1:24" x14ac:dyDescent="0.25">
      <c r="A722" s="1" t="s">
        <v>745</v>
      </c>
      <c r="B722" s="1" t="s">
        <v>933</v>
      </c>
      <c r="C722" s="1" t="s">
        <v>9</v>
      </c>
      <c r="D722" s="1" t="s">
        <v>946</v>
      </c>
      <c r="E722" s="1" t="s">
        <v>12</v>
      </c>
      <c r="F722" s="3">
        <v>626.99699999999996</v>
      </c>
      <c r="G722" s="3">
        <v>627.06100000000004</v>
      </c>
      <c r="H722" s="1" t="s">
        <v>945</v>
      </c>
      <c r="I722" s="13">
        <v>1</v>
      </c>
      <c r="J722" s="12" t="s">
        <v>1524</v>
      </c>
      <c r="K722" s="1"/>
      <c r="L722" s="12" t="s">
        <v>1523</v>
      </c>
      <c r="M722" s="1"/>
      <c r="N722" s="13">
        <v>32</v>
      </c>
      <c r="O722" s="12" t="s">
        <v>1523</v>
      </c>
      <c r="P722" s="13">
        <f>_xlfn.ISOWEEKNUM(U722)</f>
        <v>32</v>
      </c>
      <c r="Q722" s="1"/>
      <c r="R722" s="1" t="s">
        <v>11</v>
      </c>
      <c r="S722" s="1" t="s">
        <v>24</v>
      </c>
      <c r="T722" s="1" t="s">
        <v>643</v>
      </c>
      <c r="U722" s="12">
        <f>T722+(365*1)</f>
        <v>46242</v>
      </c>
      <c r="V722" s="12">
        <f>U722+60</f>
        <v>46302</v>
      </c>
      <c r="W722" s="13">
        <f ca="1">TODAY()-V722</f>
        <v>-260</v>
      </c>
      <c r="X722" s="2" t="s">
        <v>1522</v>
      </c>
    </row>
    <row r="723" spans="1:24" x14ac:dyDescent="0.25">
      <c r="A723" s="1" t="s">
        <v>745</v>
      </c>
      <c r="B723" s="1" t="s">
        <v>933</v>
      </c>
      <c r="C723" s="1" t="s">
        <v>931</v>
      </c>
      <c r="D723" s="1" t="s">
        <v>935</v>
      </c>
      <c r="E723" s="1" t="s">
        <v>48</v>
      </c>
      <c r="F723" s="3">
        <v>8.8629999999999995</v>
      </c>
      <c r="G723" s="3">
        <v>292.55</v>
      </c>
      <c r="H723" s="1" t="s">
        <v>416</v>
      </c>
      <c r="I723" s="13">
        <v>1</v>
      </c>
      <c r="J723" s="12" t="s">
        <v>1524</v>
      </c>
      <c r="K723" s="1"/>
      <c r="L723" s="12" t="s">
        <v>1523</v>
      </c>
      <c r="M723" s="1"/>
      <c r="N723" s="13">
        <v>32</v>
      </c>
      <c r="O723" s="12" t="s">
        <v>1523</v>
      </c>
      <c r="P723" s="13">
        <f>_xlfn.ISOWEEKNUM(U723)</f>
        <v>32</v>
      </c>
      <c r="Q723" s="1"/>
      <c r="R723" s="1" t="s">
        <v>11</v>
      </c>
      <c r="S723" s="1" t="s">
        <v>24</v>
      </c>
      <c r="T723" s="1" t="s">
        <v>643</v>
      </c>
      <c r="U723" s="12">
        <f>T723+(365*1)</f>
        <v>46242</v>
      </c>
      <c r="V723" s="12">
        <f>U723+60</f>
        <v>46302</v>
      </c>
      <c r="W723" s="13">
        <f ca="1">TODAY()-V723</f>
        <v>-260</v>
      </c>
      <c r="X723" s="2" t="s">
        <v>1522</v>
      </c>
    </row>
    <row r="724" spans="1:24" x14ac:dyDescent="0.25">
      <c r="A724" s="1" t="s">
        <v>745</v>
      </c>
      <c r="B724" s="1" t="s">
        <v>933</v>
      </c>
      <c r="C724" s="1" t="s">
        <v>931</v>
      </c>
      <c r="D724" s="1" t="s">
        <v>586</v>
      </c>
      <c r="E724" s="1" t="s">
        <v>48</v>
      </c>
      <c r="F724" s="3">
        <v>291.98500000000001</v>
      </c>
      <c r="G724" s="3">
        <v>627.95399999999995</v>
      </c>
      <c r="H724" s="1" t="s">
        <v>938</v>
      </c>
      <c r="I724" s="13">
        <v>1</v>
      </c>
      <c r="J724" s="12" t="s">
        <v>1524</v>
      </c>
      <c r="K724" s="1"/>
      <c r="L724" s="12" t="s">
        <v>1523</v>
      </c>
      <c r="M724" s="1"/>
      <c r="N724" s="13">
        <v>32</v>
      </c>
      <c r="O724" s="12" t="s">
        <v>1523</v>
      </c>
      <c r="P724" s="13">
        <f>_xlfn.ISOWEEKNUM(U724)</f>
        <v>32</v>
      </c>
      <c r="Q724" s="1"/>
      <c r="R724" s="1" t="s">
        <v>11</v>
      </c>
      <c r="S724" s="1" t="s">
        <v>18</v>
      </c>
      <c r="T724" s="1" t="s">
        <v>643</v>
      </c>
      <c r="U724" s="12">
        <f>T724+(365*1)</f>
        <v>46242</v>
      </c>
      <c r="V724" s="12">
        <f>U724+60</f>
        <v>46302</v>
      </c>
      <c r="W724" s="13">
        <f ca="1">TODAY()-V724</f>
        <v>-260</v>
      </c>
      <c r="X724" s="2" t="s">
        <v>1522</v>
      </c>
    </row>
    <row r="725" spans="1:24" x14ac:dyDescent="0.25">
      <c r="A725" s="1" t="s">
        <v>745</v>
      </c>
      <c r="B725" s="1" t="s">
        <v>933</v>
      </c>
      <c r="C725" s="1" t="s">
        <v>936</v>
      </c>
      <c r="D725" s="1" t="s">
        <v>937</v>
      </c>
      <c r="E725" s="1" t="s">
        <v>48</v>
      </c>
      <c r="F725" s="3">
        <v>290.58199999999999</v>
      </c>
      <c r="G725" s="3">
        <v>290.58199999999999</v>
      </c>
      <c r="H725" s="1" t="s">
        <v>603</v>
      </c>
      <c r="I725" s="13">
        <v>1</v>
      </c>
      <c r="J725" s="12" t="s">
        <v>1524</v>
      </c>
      <c r="K725" s="1"/>
      <c r="L725" s="12" t="s">
        <v>1523</v>
      </c>
      <c r="M725" s="1"/>
      <c r="N725" s="13">
        <v>32</v>
      </c>
      <c r="O725" s="12" t="s">
        <v>1523</v>
      </c>
      <c r="P725" s="13">
        <f>_xlfn.ISOWEEKNUM(U725)</f>
        <v>32</v>
      </c>
      <c r="Q725" s="1"/>
      <c r="R725" s="1" t="s">
        <v>11</v>
      </c>
      <c r="S725" s="1"/>
      <c r="T725" s="1" t="s">
        <v>643</v>
      </c>
      <c r="U725" s="12">
        <f>T725+(365*1)</f>
        <v>46242</v>
      </c>
      <c r="V725" s="12">
        <f>U725+60</f>
        <v>46302</v>
      </c>
      <c r="W725" s="13">
        <f ca="1">TODAY()-V725</f>
        <v>-260</v>
      </c>
      <c r="X725" s="2" t="s">
        <v>1522</v>
      </c>
    </row>
    <row r="726" spans="1:24" x14ac:dyDescent="0.25">
      <c r="A726" s="1" t="s">
        <v>745</v>
      </c>
      <c r="B726" s="1" t="s">
        <v>933</v>
      </c>
      <c r="C726" s="1" t="s">
        <v>936</v>
      </c>
      <c r="D726" s="1" t="s">
        <v>939</v>
      </c>
      <c r="E726" s="1" t="s">
        <v>48</v>
      </c>
      <c r="F726" s="3">
        <v>290.70299999999997</v>
      </c>
      <c r="G726" s="3">
        <v>290.79700000000003</v>
      </c>
      <c r="H726" s="1" t="s">
        <v>938</v>
      </c>
      <c r="I726" s="13">
        <v>1</v>
      </c>
      <c r="J726" s="12" t="s">
        <v>1524</v>
      </c>
      <c r="K726" s="1"/>
      <c r="L726" s="12" t="s">
        <v>1523</v>
      </c>
      <c r="M726" s="1"/>
      <c r="N726" s="13">
        <v>32</v>
      </c>
      <c r="O726" s="12" t="s">
        <v>1523</v>
      </c>
      <c r="P726" s="13">
        <f>_xlfn.ISOWEEKNUM(U726)</f>
        <v>32</v>
      </c>
      <c r="Q726" s="1"/>
      <c r="R726" s="1" t="s">
        <v>11</v>
      </c>
      <c r="S726" s="1" t="s">
        <v>18</v>
      </c>
      <c r="T726" s="1" t="s">
        <v>643</v>
      </c>
      <c r="U726" s="12">
        <f>T726+(365*1)</f>
        <v>46242</v>
      </c>
      <c r="V726" s="12">
        <f>U726+60</f>
        <v>46302</v>
      </c>
      <c r="W726" s="13">
        <f ca="1">TODAY()-V726</f>
        <v>-260</v>
      </c>
      <c r="X726" s="2" t="s">
        <v>1522</v>
      </c>
    </row>
    <row r="727" spans="1:24" x14ac:dyDescent="0.25">
      <c r="A727" s="1" t="s">
        <v>745</v>
      </c>
      <c r="B727" s="1" t="s">
        <v>933</v>
      </c>
      <c r="C727" s="1" t="s">
        <v>936</v>
      </c>
      <c r="D727" s="1" t="s">
        <v>940</v>
      </c>
      <c r="E727" s="1" t="s">
        <v>48</v>
      </c>
      <c r="F727" s="3">
        <v>290.86700000000002</v>
      </c>
      <c r="G727" s="3">
        <v>290.86700000000002</v>
      </c>
      <c r="H727" s="1" t="s">
        <v>938</v>
      </c>
      <c r="I727" s="13">
        <v>1</v>
      </c>
      <c r="J727" s="12" t="s">
        <v>1524</v>
      </c>
      <c r="K727" s="1"/>
      <c r="L727" s="12" t="s">
        <v>1523</v>
      </c>
      <c r="M727" s="1"/>
      <c r="N727" s="13">
        <v>32</v>
      </c>
      <c r="O727" s="12" t="s">
        <v>1523</v>
      </c>
      <c r="P727" s="13">
        <f>_xlfn.ISOWEEKNUM(U727)</f>
        <v>32</v>
      </c>
      <c r="Q727" s="1"/>
      <c r="R727" s="1" t="s">
        <v>11</v>
      </c>
      <c r="S727" s="1"/>
      <c r="T727" s="1" t="s">
        <v>643</v>
      </c>
      <c r="U727" s="12">
        <f>T727+(365*1)</f>
        <v>46242</v>
      </c>
      <c r="V727" s="12">
        <f>U727+60</f>
        <v>46302</v>
      </c>
      <c r="W727" s="13">
        <f ca="1">TODAY()-V727</f>
        <v>-260</v>
      </c>
      <c r="X727" s="2" t="s">
        <v>1522</v>
      </c>
    </row>
    <row r="728" spans="1:24" x14ac:dyDescent="0.25">
      <c r="A728" s="1" t="s">
        <v>745</v>
      </c>
      <c r="B728" s="1" t="s">
        <v>933</v>
      </c>
      <c r="C728" s="1" t="s">
        <v>936</v>
      </c>
      <c r="D728" s="1" t="s">
        <v>941</v>
      </c>
      <c r="E728" s="1" t="s">
        <v>48</v>
      </c>
      <c r="F728" s="3">
        <v>290.98700000000002</v>
      </c>
      <c r="G728" s="3">
        <v>291.08199999999999</v>
      </c>
      <c r="H728" s="1" t="s">
        <v>603</v>
      </c>
      <c r="I728" s="13">
        <v>1</v>
      </c>
      <c r="J728" s="12" t="s">
        <v>1524</v>
      </c>
      <c r="K728" s="1"/>
      <c r="L728" s="12" t="s">
        <v>1523</v>
      </c>
      <c r="M728" s="1"/>
      <c r="N728" s="13">
        <v>32</v>
      </c>
      <c r="O728" s="12" t="s">
        <v>1523</v>
      </c>
      <c r="P728" s="13">
        <f>_xlfn.ISOWEEKNUM(U728)</f>
        <v>32</v>
      </c>
      <c r="Q728" s="1"/>
      <c r="R728" s="1" t="s">
        <v>11</v>
      </c>
      <c r="S728" s="1" t="s">
        <v>24</v>
      </c>
      <c r="T728" s="1" t="s">
        <v>643</v>
      </c>
      <c r="U728" s="12">
        <f>T728+(365*1)</f>
        <v>46242</v>
      </c>
      <c r="V728" s="12">
        <f>U728+60</f>
        <v>46302</v>
      </c>
      <c r="W728" s="13">
        <f ca="1">TODAY()-V728</f>
        <v>-260</v>
      </c>
      <c r="X728" s="2" t="s">
        <v>1522</v>
      </c>
    </row>
    <row r="729" spans="1:24" x14ac:dyDescent="0.25">
      <c r="A729" s="1" t="s">
        <v>745</v>
      </c>
      <c r="B729" s="1" t="s">
        <v>783</v>
      </c>
      <c r="C729" s="1" t="s">
        <v>96</v>
      </c>
      <c r="D729" s="1" t="s">
        <v>796</v>
      </c>
      <c r="E729" s="1" t="s">
        <v>97</v>
      </c>
      <c r="F729" s="3">
        <v>616.37800000000004</v>
      </c>
      <c r="G729" s="3">
        <v>616.37800000000004</v>
      </c>
      <c r="H729" s="1" t="s">
        <v>795</v>
      </c>
      <c r="I729" s="13">
        <v>1</v>
      </c>
      <c r="J729" s="12" t="s">
        <v>1524</v>
      </c>
      <c r="K729" s="1"/>
      <c r="L729" s="12" t="s">
        <v>1523</v>
      </c>
      <c r="M729" s="1"/>
      <c r="N729" s="13" t="s">
        <v>1524</v>
      </c>
      <c r="O729" s="12" t="s">
        <v>1523</v>
      </c>
      <c r="P729" s="1"/>
      <c r="Q729" s="1"/>
      <c r="R729" s="1" t="s">
        <v>11</v>
      </c>
      <c r="S729" s="1"/>
      <c r="T729" s="1" t="s">
        <v>787</v>
      </c>
      <c r="U729" s="12">
        <f>T729+(365*3)</f>
        <v>45808</v>
      </c>
      <c r="V729" s="12">
        <f>U729+60</f>
        <v>45868</v>
      </c>
      <c r="W729" s="13">
        <f ca="1">TODAY()-V729</f>
        <v>174</v>
      </c>
      <c r="X729" s="2" t="s">
        <v>1522</v>
      </c>
    </row>
    <row r="730" spans="1:24" x14ac:dyDescent="0.25">
      <c r="A730" s="1" t="s">
        <v>745</v>
      </c>
      <c r="B730" s="1" t="s">
        <v>783</v>
      </c>
      <c r="C730" s="1" t="s">
        <v>96</v>
      </c>
      <c r="D730" s="1" t="s">
        <v>801</v>
      </c>
      <c r="E730" s="1" t="s">
        <v>97</v>
      </c>
      <c r="F730" s="3">
        <v>616.40700000000004</v>
      </c>
      <c r="G730" s="3">
        <v>616.43799999999999</v>
      </c>
      <c r="H730" s="1" t="s">
        <v>800</v>
      </c>
      <c r="I730" s="13">
        <v>1</v>
      </c>
      <c r="J730" s="12" t="s">
        <v>1524</v>
      </c>
      <c r="K730" s="1"/>
      <c r="L730" s="12" t="s">
        <v>1523</v>
      </c>
      <c r="M730" s="1"/>
      <c r="N730" s="13" t="s">
        <v>1524</v>
      </c>
      <c r="O730" s="12" t="s">
        <v>1523</v>
      </c>
      <c r="P730" s="1"/>
      <c r="Q730" s="1"/>
      <c r="R730" s="1" t="s">
        <v>11</v>
      </c>
      <c r="S730" s="1" t="s">
        <v>24</v>
      </c>
      <c r="T730" s="1" t="s">
        <v>787</v>
      </c>
      <c r="U730" s="12">
        <f>T730+(365*3)</f>
        <v>45808</v>
      </c>
      <c r="V730" s="12">
        <f>U730+60</f>
        <v>45868</v>
      </c>
      <c r="W730" s="13">
        <f ca="1">TODAY()-V730</f>
        <v>174</v>
      </c>
      <c r="X730" s="2" t="s">
        <v>1522</v>
      </c>
    </row>
    <row r="731" spans="1:24" x14ac:dyDescent="0.25">
      <c r="A731" s="1" t="s">
        <v>745</v>
      </c>
      <c r="B731" s="1" t="s">
        <v>783</v>
      </c>
      <c r="C731" s="1" t="s">
        <v>96</v>
      </c>
      <c r="D731" s="1" t="s">
        <v>805</v>
      </c>
      <c r="E731" s="1" t="s">
        <v>97</v>
      </c>
      <c r="F731" s="3">
        <v>616.45699999999999</v>
      </c>
      <c r="G731" s="3">
        <v>616.48599999999999</v>
      </c>
      <c r="H731" s="1" t="s">
        <v>602</v>
      </c>
      <c r="I731" s="13">
        <v>1</v>
      </c>
      <c r="J731" s="12" t="s">
        <v>1524</v>
      </c>
      <c r="K731" s="1"/>
      <c r="L731" s="12" t="s">
        <v>1523</v>
      </c>
      <c r="M731" s="1"/>
      <c r="N731" s="13" t="s">
        <v>1524</v>
      </c>
      <c r="O731" s="12" t="s">
        <v>1523</v>
      </c>
      <c r="P731" s="1"/>
      <c r="Q731" s="1"/>
      <c r="R731" s="1" t="s">
        <v>11</v>
      </c>
      <c r="S731" s="1" t="s">
        <v>18</v>
      </c>
      <c r="T731" s="1" t="s">
        <v>787</v>
      </c>
      <c r="U731" s="12">
        <f>T731+(365*3)</f>
        <v>45808</v>
      </c>
      <c r="V731" s="12">
        <f>U731+60</f>
        <v>45868</v>
      </c>
      <c r="W731" s="13">
        <f ca="1">TODAY()-V731</f>
        <v>174</v>
      </c>
      <c r="X731" s="2" t="s">
        <v>1522</v>
      </c>
    </row>
    <row r="732" spans="1:24" x14ac:dyDescent="0.25">
      <c r="A732" s="1" t="s">
        <v>745</v>
      </c>
      <c r="B732" s="1" t="s">
        <v>783</v>
      </c>
      <c r="C732" s="1" t="s">
        <v>28</v>
      </c>
      <c r="D732" s="1" t="s">
        <v>810</v>
      </c>
      <c r="E732" s="1" t="s">
        <v>97</v>
      </c>
      <c r="F732" s="3">
        <v>616.50699999999995</v>
      </c>
      <c r="G732" s="3">
        <v>616.53599999999994</v>
      </c>
      <c r="H732" s="1" t="s">
        <v>602</v>
      </c>
      <c r="I732" s="13">
        <v>1</v>
      </c>
      <c r="J732" s="12" t="s">
        <v>1524</v>
      </c>
      <c r="K732" s="1"/>
      <c r="L732" s="12" t="s">
        <v>1523</v>
      </c>
      <c r="M732" s="1"/>
      <c r="N732" s="13" t="s">
        <v>1524</v>
      </c>
      <c r="O732" s="12" t="s">
        <v>1523</v>
      </c>
      <c r="P732" s="1"/>
      <c r="Q732" s="1"/>
      <c r="R732" s="1" t="s">
        <v>11</v>
      </c>
      <c r="S732" s="1" t="s">
        <v>18</v>
      </c>
      <c r="T732" s="1" t="s">
        <v>787</v>
      </c>
      <c r="U732" s="12">
        <f>T732+(365*3)</f>
        <v>45808</v>
      </c>
      <c r="V732" s="12">
        <f>U732+60</f>
        <v>45868</v>
      </c>
      <c r="W732" s="13">
        <f ca="1">TODAY()-V732</f>
        <v>174</v>
      </c>
      <c r="X732" s="2" t="s">
        <v>1522</v>
      </c>
    </row>
    <row r="733" spans="1:24" x14ac:dyDescent="0.25">
      <c r="A733" s="1" t="s">
        <v>745</v>
      </c>
      <c r="B733" s="1" t="s">
        <v>783</v>
      </c>
      <c r="C733" s="1" t="s">
        <v>96</v>
      </c>
      <c r="D733" s="1" t="s">
        <v>680</v>
      </c>
      <c r="E733" s="1" t="s">
        <v>97</v>
      </c>
      <c r="F733" s="3">
        <v>616.428</v>
      </c>
      <c r="G733" s="3">
        <v>616.428</v>
      </c>
      <c r="H733" s="1" t="s">
        <v>607</v>
      </c>
      <c r="I733" s="13">
        <v>1</v>
      </c>
      <c r="J733" s="12" t="s">
        <v>1524</v>
      </c>
      <c r="K733" s="1"/>
      <c r="L733" s="12" t="s">
        <v>1523</v>
      </c>
      <c r="M733" s="1"/>
      <c r="N733" s="13" t="s">
        <v>1524</v>
      </c>
      <c r="O733" s="12" t="s">
        <v>1523</v>
      </c>
      <c r="P733" s="1"/>
      <c r="Q733" s="1"/>
      <c r="R733" s="1" t="s">
        <v>11</v>
      </c>
      <c r="S733" s="1"/>
      <c r="T733" s="1" t="s">
        <v>787</v>
      </c>
      <c r="U733" s="12">
        <f>T733+(365*3)</f>
        <v>45808</v>
      </c>
      <c r="V733" s="12">
        <f>U733+60</f>
        <v>45868</v>
      </c>
      <c r="W733" s="13">
        <f ca="1">TODAY()-V733</f>
        <v>174</v>
      </c>
      <c r="X733" s="2" t="s">
        <v>1522</v>
      </c>
    </row>
    <row r="734" spans="1:24" x14ac:dyDescent="0.25">
      <c r="A734" s="1" t="s">
        <v>745</v>
      </c>
      <c r="B734" s="1" t="s">
        <v>783</v>
      </c>
      <c r="C734" s="1" t="s">
        <v>96</v>
      </c>
      <c r="D734" s="1" t="s">
        <v>806</v>
      </c>
      <c r="E734" s="1" t="s">
        <v>97</v>
      </c>
      <c r="F734" s="3">
        <v>616.46799999999996</v>
      </c>
      <c r="G734" s="3">
        <v>616.49699999999996</v>
      </c>
      <c r="H734" s="1" t="s">
        <v>504</v>
      </c>
      <c r="I734" s="13">
        <v>1</v>
      </c>
      <c r="J734" s="12" t="s">
        <v>1524</v>
      </c>
      <c r="K734" s="1"/>
      <c r="L734" s="12" t="s">
        <v>1523</v>
      </c>
      <c r="M734" s="1"/>
      <c r="N734" s="13" t="s">
        <v>1524</v>
      </c>
      <c r="O734" s="12" t="s">
        <v>1523</v>
      </c>
      <c r="P734" s="1"/>
      <c r="Q734" s="1"/>
      <c r="R734" s="1" t="s">
        <v>11</v>
      </c>
      <c r="S734" s="1" t="s">
        <v>18</v>
      </c>
      <c r="T734" s="1" t="s">
        <v>787</v>
      </c>
      <c r="U734" s="12">
        <f>T734+(365*3)</f>
        <v>45808</v>
      </c>
      <c r="V734" s="12">
        <f>U734+60</f>
        <v>45868</v>
      </c>
      <c r="W734" s="13">
        <f ca="1">TODAY()-V734</f>
        <v>174</v>
      </c>
      <c r="X734" s="2" t="s">
        <v>1522</v>
      </c>
    </row>
    <row r="735" spans="1:24" x14ac:dyDescent="0.25">
      <c r="A735" s="1" t="s">
        <v>745</v>
      </c>
      <c r="B735" s="1" t="s">
        <v>783</v>
      </c>
      <c r="C735" s="1" t="s">
        <v>96</v>
      </c>
      <c r="D735" s="1" t="s">
        <v>676</v>
      </c>
      <c r="E735" s="1" t="s">
        <v>97</v>
      </c>
      <c r="F735" s="3">
        <v>616.47</v>
      </c>
      <c r="G735" s="3">
        <v>616.49900000000002</v>
      </c>
      <c r="H735" s="1" t="s">
        <v>807</v>
      </c>
      <c r="I735" s="13">
        <v>1</v>
      </c>
      <c r="J735" s="12" t="s">
        <v>1524</v>
      </c>
      <c r="K735" s="1"/>
      <c r="L735" s="12" t="s">
        <v>1523</v>
      </c>
      <c r="M735" s="1"/>
      <c r="N735" s="13" t="s">
        <v>1524</v>
      </c>
      <c r="O735" s="12" t="s">
        <v>1523</v>
      </c>
      <c r="P735" s="1"/>
      <c r="Q735" s="1"/>
      <c r="R735" s="1" t="s">
        <v>11</v>
      </c>
      <c r="S735" s="1" t="s">
        <v>24</v>
      </c>
      <c r="T735" s="1" t="s">
        <v>787</v>
      </c>
      <c r="U735" s="12">
        <f>T735+(365*3)</f>
        <v>45808</v>
      </c>
      <c r="V735" s="12">
        <f>U735+60</f>
        <v>45868</v>
      </c>
      <c r="W735" s="13">
        <f ca="1">TODAY()-V735</f>
        <v>174</v>
      </c>
      <c r="X735" s="2" t="s">
        <v>1522</v>
      </c>
    </row>
    <row r="736" spans="1:24" x14ac:dyDescent="0.25">
      <c r="A736" s="1" t="s">
        <v>745</v>
      </c>
      <c r="B736" s="1" t="s">
        <v>783</v>
      </c>
      <c r="C736" s="1" t="s">
        <v>96</v>
      </c>
      <c r="D736" s="1" t="s">
        <v>808</v>
      </c>
      <c r="E736" s="1" t="s">
        <v>97</v>
      </c>
      <c r="F736" s="3">
        <v>616.48099999999999</v>
      </c>
      <c r="G736" s="3">
        <v>616.54100000000005</v>
      </c>
      <c r="H736" s="1" t="s">
        <v>795</v>
      </c>
      <c r="I736" s="13">
        <v>1</v>
      </c>
      <c r="J736" s="12" t="s">
        <v>1524</v>
      </c>
      <c r="K736" s="1"/>
      <c r="L736" s="12" t="s">
        <v>1523</v>
      </c>
      <c r="M736" s="1"/>
      <c r="N736" s="13" t="s">
        <v>1524</v>
      </c>
      <c r="O736" s="12" t="s">
        <v>1523</v>
      </c>
      <c r="P736" s="1"/>
      <c r="Q736" s="1"/>
      <c r="R736" s="1" t="s">
        <v>11</v>
      </c>
      <c r="S736" s="1" t="s">
        <v>18</v>
      </c>
      <c r="T736" s="1" t="s">
        <v>787</v>
      </c>
      <c r="U736" s="12">
        <f>T736+(365*3)</f>
        <v>45808</v>
      </c>
      <c r="V736" s="12">
        <f>U736+60</f>
        <v>45868</v>
      </c>
      <c r="W736" s="13">
        <f ca="1">TODAY()-V736</f>
        <v>174</v>
      </c>
      <c r="X736" s="2" t="s">
        <v>1522</v>
      </c>
    </row>
    <row r="737" spans="1:24" x14ac:dyDescent="0.25">
      <c r="A737" s="1" t="s">
        <v>745</v>
      </c>
      <c r="B737" s="1" t="s">
        <v>783</v>
      </c>
      <c r="C737" s="1" t="s">
        <v>96</v>
      </c>
      <c r="D737" s="1" t="s">
        <v>790</v>
      </c>
      <c r="E737" s="1" t="s">
        <v>97</v>
      </c>
      <c r="F737" s="3">
        <v>616.31899999999996</v>
      </c>
      <c r="G737" s="3">
        <v>616.31899999999996</v>
      </c>
      <c r="H737" s="1" t="s">
        <v>789</v>
      </c>
      <c r="I737" s="13">
        <v>1</v>
      </c>
      <c r="J737" s="12" t="s">
        <v>1524</v>
      </c>
      <c r="K737" s="1"/>
      <c r="L737" s="12" t="s">
        <v>1523</v>
      </c>
      <c r="M737" s="1"/>
      <c r="N737" s="13" t="s">
        <v>1524</v>
      </c>
      <c r="O737" s="12" t="s">
        <v>1523</v>
      </c>
      <c r="P737" s="1"/>
      <c r="Q737" s="1"/>
      <c r="R737" s="1" t="s">
        <v>11</v>
      </c>
      <c r="S737" s="1"/>
      <c r="T737" s="1" t="s">
        <v>787</v>
      </c>
      <c r="U737" s="12">
        <f>T737+(365*3)</f>
        <v>45808</v>
      </c>
      <c r="V737" s="12">
        <f>U737+60</f>
        <v>45868</v>
      </c>
      <c r="W737" s="13">
        <f ca="1">TODAY()-V737</f>
        <v>174</v>
      </c>
      <c r="X737" s="2" t="s">
        <v>1522</v>
      </c>
    </row>
    <row r="738" spans="1:24" x14ac:dyDescent="0.25">
      <c r="A738" s="1" t="s">
        <v>745</v>
      </c>
      <c r="B738" s="1" t="s">
        <v>783</v>
      </c>
      <c r="C738" s="1" t="s">
        <v>96</v>
      </c>
      <c r="D738" s="1" t="s">
        <v>786</v>
      </c>
      <c r="E738" s="1" t="s">
        <v>97</v>
      </c>
      <c r="F738" s="3">
        <v>616.30600000000004</v>
      </c>
      <c r="G738" s="3">
        <v>616.30600000000004</v>
      </c>
      <c r="H738" s="1" t="s">
        <v>557</v>
      </c>
      <c r="I738" s="13">
        <v>1</v>
      </c>
      <c r="J738" s="12" t="s">
        <v>1524</v>
      </c>
      <c r="K738" s="1"/>
      <c r="L738" s="12" t="s">
        <v>1523</v>
      </c>
      <c r="M738" s="1"/>
      <c r="N738" s="13" t="s">
        <v>1524</v>
      </c>
      <c r="O738" s="12" t="s">
        <v>1523</v>
      </c>
      <c r="P738" s="1"/>
      <c r="Q738" s="1"/>
      <c r="R738" s="1" t="s">
        <v>11</v>
      </c>
      <c r="S738" s="1"/>
      <c r="T738" s="1" t="s">
        <v>787</v>
      </c>
      <c r="U738" s="12">
        <f>T738+(365*3)</f>
        <v>45808</v>
      </c>
      <c r="V738" s="12">
        <f>U738+60</f>
        <v>45868</v>
      </c>
      <c r="W738" s="13">
        <f ca="1">TODAY()-V738</f>
        <v>174</v>
      </c>
      <c r="X738" s="2" t="s">
        <v>1522</v>
      </c>
    </row>
    <row r="739" spans="1:24" x14ac:dyDescent="0.25">
      <c r="A739" s="1" t="s">
        <v>745</v>
      </c>
      <c r="B739" s="1" t="s">
        <v>783</v>
      </c>
      <c r="C739" s="1" t="s">
        <v>96</v>
      </c>
      <c r="D739" s="1" t="s">
        <v>684</v>
      </c>
      <c r="E739" s="1" t="s">
        <v>97</v>
      </c>
      <c r="F739" s="3">
        <v>616.35799999999995</v>
      </c>
      <c r="G739" s="3">
        <v>616.38699999999994</v>
      </c>
      <c r="H739" s="1" t="s">
        <v>557</v>
      </c>
      <c r="I739" s="13">
        <v>1</v>
      </c>
      <c r="J739" s="12" t="s">
        <v>1524</v>
      </c>
      <c r="K739" s="1"/>
      <c r="L739" s="12" t="s">
        <v>1523</v>
      </c>
      <c r="M739" s="1"/>
      <c r="N739" s="13" t="s">
        <v>1524</v>
      </c>
      <c r="O739" s="12" t="s">
        <v>1523</v>
      </c>
      <c r="P739" s="1"/>
      <c r="Q739" s="1"/>
      <c r="R739" s="1" t="s">
        <v>11</v>
      </c>
      <c r="S739" s="1" t="s">
        <v>18</v>
      </c>
      <c r="T739" s="1" t="s">
        <v>787</v>
      </c>
      <c r="U739" s="12">
        <f>T739+(365*3)</f>
        <v>45808</v>
      </c>
      <c r="V739" s="12">
        <f>U739+60</f>
        <v>45868</v>
      </c>
      <c r="W739" s="13">
        <f ca="1">TODAY()-V739</f>
        <v>174</v>
      </c>
      <c r="X739" s="2" t="s">
        <v>1522</v>
      </c>
    </row>
    <row r="740" spans="1:24" x14ac:dyDescent="0.25">
      <c r="A740" s="1" t="s">
        <v>745</v>
      </c>
      <c r="B740" s="1" t="s">
        <v>783</v>
      </c>
      <c r="C740" s="1" t="s">
        <v>96</v>
      </c>
      <c r="D740" s="1" t="s">
        <v>688</v>
      </c>
      <c r="E740" s="1" t="s">
        <v>97</v>
      </c>
      <c r="F740" s="3">
        <v>616.404</v>
      </c>
      <c r="G740" s="3">
        <v>616.404</v>
      </c>
      <c r="H740" s="1" t="s">
        <v>557</v>
      </c>
      <c r="I740" s="13">
        <v>1</v>
      </c>
      <c r="J740" s="12" t="s">
        <v>1524</v>
      </c>
      <c r="K740" s="1"/>
      <c r="L740" s="12" t="s">
        <v>1523</v>
      </c>
      <c r="M740" s="1"/>
      <c r="N740" s="13" t="s">
        <v>1524</v>
      </c>
      <c r="O740" s="12" t="s">
        <v>1523</v>
      </c>
      <c r="P740" s="1"/>
      <c r="Q740" s="1"/>
      <c r="R740" s="1" t="s">
        <v>11</v>
      </c>
      <c r="S740" s="1"/>
      <c r="T740" s="1" t="s">
        <v>787</v>
      </c>
      <c r="U740" s="12">
        <f>T740+(365*3)</f>
        <v>45808</v>
      </c>
      <c r="V740" s="12">
        <f>U740+60</f>
        <v>45868</v>
      </c>
      <c r="W740" s="13">
        <f ca="1">TODAY()-V740</f>
        <v>174</v>
      </c>
      <c r="X740" s="2" t="s">
        <v>1522</v>
      </c>
    </row>
    <row r="741" spans="1:24" x14ac:dyDescent="0.25">
      <c r="A741" s="1" t="s">
        <v>745</v>
      </c>
      <c r="B741" s="1" t="s">
        <v>783</v>
      </c>
      <c r="C741" s="1" t="s">
        <v>96</v>
      </c>
      <c r="D741" s="1" t="s">
        <v>804</v>
      </c>
      <c r="E741" s="1" t="s">
        <v>97</v>
      </c>
      <c r="F741" s="3">
        <v>616.452</v>
      </c>
      <c r="G741" s="3">
        <v>616.452</v>
      </c>
      <c r="H741" s="1" t="s">
        <v>557</v>
      </c>
      <c r="I741" s="13">
        <v>1</v>
      </c>
      <c r="J741" s="12" t="s">
        <v>1524</v>
      </c>
      <c r="K741" s="1"/>
      <c r="L741" s="12" t="s">
        <v>1523</v>
      </c>
      <c r="M741" s="1"/>
      <c r="N741" s="13" t="s">
        <v>1524</v>
      </c>
      <c r="O741" s="12" t="s">
        <v>1523</v>
      </c>
      <c r="P741" s="1"/>
      <c r="Q741" s="1"/>
      <c r="R741" s="1" t="s">
        <v>11</v>
      </c>
      <c r="S741" s="1"/>
      <c r="T741" s="1" t="s">
        <v>787</v>
      </c>
      <c r="U741" s="12">
        <f>T741+(365*3)</f>
        <v>45808</v>
      </c>
      <c r="V741" s="12">
        <f>U741+60</f>
        <v>45868</v>
      </c>
      <c r="W741" s="13">
        <f ca="1">TODAY()-V741</f>
        <v>174</v>
      </c>
      <c r="X741" s="2" t="s">
        <v>1522</v>
      </c>
    </row>
    <row r="742" spans="1:24" x14ac:dyDescent="0.25">
      <c r="A742" s="1" t="s">
        <v>745</v>
      </c>
      <c r="B742" s="1" t="s">
        <v>783</v>
      </c>
      <c r="C742" s="1" t="s">
        <v>96</v>
      </c>
      <c r="D742" s="1" t="s">
        <v>809</v>
      </c>
      <c r="E742" s="1" t="s">
        <v>97</v>
      </c>
      <c r="F742" s="3">
        <v>616.49599999999998</v>
      </c>
      <c r="G742" s="3">
        <v>616.49599999999998</v>
      </c>
      <c r="H742" s="1" t="s">
        <v>489</v>
      </c>
      <c r="I742" s="13">
        <v>1</v>
      </c>
      <c r="J742" s="12" t="s">
        <v>1524</v>
      </c>
      <c r="K742" s="1"/>
      <c r="L742" s="12" t="s">
        <v>1523</v>
      </c>
      <c r="M742" s="1"/>
      <c r="N742" s="13" t="s">
        <v>1524</v>
      </c>
      <c r="O742" s="12" t="s">
        <v>1523</v>
      </c>
      <c r="P742" s="1"/>
      <c r="Q742" s="1"/>
      <c r="R742" s="1" t="s">
        <v>11</v>
      </c>
      <c r="S742" s="1"/>
      <c r="T742" s="1" t="s">
        <v>787</v>
      </c>
      <c r="U742" s="12">
        <f>T742+(365*3)</f>
        <v>45808</v>
      </c>
      <c r="V742" s="12">
        <f>U742+60</f>
        <v>45868</v>
      </c>
      <c r="W742" s="13">
        <f ca="1">TODAY()-V742</f>
        <v>174</v>
      </c>
      <c r="X742" s="2" t="s">
        <v>1522</v>
      </c>
    </row>
    <row r="743" spans="1:24" x14ac:dyDescent="0.25">
      <c r="A743" s="1" t="s">
        <v>745</v>
      </c>
      <c r="B743" s="1" t="s">
        <v>783</v>
      </c>
      <c r="C743" s="1" t="s">
        <v>96</v>
      </c>
      <c r="D743" s="1" t="s">
        <v>812</v>
      </c>
      <c r="E743" s="1" t="s">
        <v>97</v>
      </c>
      <c r="F743" s="3">
        <v>616.54200000000003</v>
      </c>
      <c r="G743" s="3">
        <v>616.54200000000003</v>
      </c>
      <c r="H743" s="1" t="s">
        <v>811</v>
      </c>
      <c r="I743" s="13">
        <v>1</v>
      </c>
      <c r="J743" s="12" t="s">
        <v>1524</v>
      </c>
      <c r="K743" s="1"/>
      <c r="L743" s="12" t="s">
        <v>1523</v>
      </c>
      <c r="M743" s="1"/>
      <c r="N743" s="13" t="s">
        <v>1524</v>
      </c>
      <c r="O743" s="12" t="s">
        <v>1523</v>
      </c>
      <c r="P743" s="1"/>
      <c r="Q743" s="1"/>
      <c r="R743" s="1" t="s">
        <v>11</v>
      </c>
      <c r="S743" s="1"/>
      <c r="T743" s="1" t="s">
        <v>787</v>
      </c>
      <c r="U743" s="12">
        <f>T743+(365*3)</f>
        <v>45808</v>
      </c>
      <c r="V743" s="12">
        <f>U743+60</f>
        <v>45868</v>
      </c>
      <c r="W743" s="13">
        <f ca="1">TODAY()-V743</f>
        <v>174</v>
      </c>
      <c r="X743" s="2" t="s">
        <v>1522</v>
      </c>
    </row>
    <row r="744" spans="1:24" x14ac:dyDescent="0.25">
      <c r="A744" s="1" t="s">
        <v>745</v>
      </c>
      <c r="B744" s="1" t="s">
        <v>783</v>
      </c>
      <c r="C744" s="1" t="s">
        <v>96</v>
      </c>
      <c r="D744" s="1" t="s">
        <v>798</v>
      </c>
      <c r="E744" s="1" t="s">
        <v>97</v>
      </c>
      <c r="F744" s="3">
        <v>616.40200000000004</v>
      </c>
      <c r="G744" s="3">
        <v>616.43100000000004</v>
      </c>
      <c r="H744" s="1" t="s">
        <v>797</v>
      </c>
      <c r="I744" s="13">
        <v>1</v>
      </c>
      <c r="J744" s="12" t="s">
        <v>1524</v>
      </c>
      <c r="K744" s="1"/>
      <c r="L744" s="12" t="s">
        <v>1523</v>
      </c>
      <c r="M744" s="1"/>
      <c r="N744" s="13" t="s">
        <v>1524</v>
      </c>
      <c r="O744" s="12" t="s">
        <v>1523</v>
      </c>
      <c r="P744" s="1"/>
      <c r="Q744" s="1"/>
      <c r="R744" s="1" t="s">
        <v>11</v>
      </c>
      <c r="S744" s="1" t="s">
        <v>18</v>
      </c>
      <c r="T744" s="1" t="s">
        <v>787</v>
      </c>
      <c r="U744" s="12">
        <f>T744+(365*3)</f>
        <v>45808</v>
      </c>
      <c r="V744" s="12">
        <f>U744+60</f>
        <v>45868</v>
      </c>
      <c r="W744" s="13">
        <f ca="1">TODAY()-V744</f>
        <v>174</v>
      </c>
      <c r="X744" s="2" t="s">
        <v>1522</v>
      </c>
    </row>
    <row r="745" spans="1:24" x14ac:dyDescent="0.25">
      <c r="A745" s="1" t="s">
        <v>745</v>
      </c>
      <c r="B745" s="1" t="s">
        <v>783</v>
      </c>
      <c r="C745" s="1" t="s">
        <v>96</v>
      </c>
      <c r="D745" s="1" t="s">
        <v>819</v>
      </c>
      <c r="E745" s="1" t="s">
        <v>97</v>
      </c>
      <c r="F745" s="3">
        <v>616.61</v>
      </c>
      <c r="G745" s="3">
        <v>616.66899999999998</v>
      </c>
      <c r="H745" s="1" t="s">
        <v>818</v>
      </c>
      <c r="I745" s="13">
        <v>1</v>
      </c>
      <c r="J745" s="12" t="s">
        <v>1524</v>
      </c>
      <c r="K745" s="1"/>
      <c r="L745" s="12" t="s">
        <v>1523</v>
      </c>
      <c r="M745" s="1"/>
      <c r="N745" s="13" t="s">
        <v>1524</v>
      </c>
      <c r="O745" s="12" t="s">
        <v>1523</v>
      </c>
      <c r="P745" s="1"/>
      <c r="Q745" s="1"/>
      <c r="R745" s="1" t="s">
        <v>11</v>
      </c>
      <c r="S745" s="1" t="s">
        <v>18</v>
      </c>
      <c r="T745" s="1" t="s">
        <v>787</v>
      </c>
      <c r="U745" s="12">
        <f>T745+(365*3)</f>
        <v>45808</v>
      </c>
      <c r="V745" s="12">
        <f>U745+60</f>
        <v>45868</v>
      </c>
      <c r="W745" s="13">
        <f ca="1">TODAY()-V745</f>
        <v>174</v>
      </c>
      <c r="X745" s="2" t="s">
        <v>1522</v>
      </c>
    </row>
    <row r="746" spans="1:24" x14ac:dyDescent="0.25">
      <c r="A746" s="1" t="s">
        <v>745</v>
      </c>
      <c r="B746" s="1" t="s">
        <v>783</v>
      </c>
      <c r="C746" s="1" t="s">
        <v>28</v>
      </c>
      <c r="D746" s="1" t="s">
        <v>831</v>
      </c>
      <c r="E746" s="1" t="s">
        <v>97</v>
      </c>
      <c r="F746" s="3">
        <v>616.69600000000003</v>
      </c>
      <c r="G746" s="3">
        <v>616.72500000000002</v>
      </c>
      <c r="H746" s="1" t="s">
        <v>830</v>
      </c>
      <c r="I746" s="13">
        <v>1</v>
      </c>
      <c r="J746" s="12" t="s">
        <v>1524</v>
      </c>
      <c r="K746" s="1"/>
      <c r="L746" s="12" t="s">
        <v>1523</v>
      </c>
      <c r="M746" s="1"/>
      <c r="N746" s="13" t="s">
        <v>1524</v>
      </c>
      <c r="O746" s="12" t="s">
        <v>1523</v>
      </c>
      <c r="P746" s="1"/>
      <c r="Q746" s="1"/>
      <c r="R746" s="1" t="s">
        <v>11</v>
      </c>
      <c r="S746" s="1" t="s">
        <v>24</v>
      </c>
      <c r="T746" s="1" t="s">
        <v>787</v>
      </c>
      <c r="U746" s="12">
        <f>T746+(365*3)</f>
        <v>45808</v>
      </c>
      <c r="V746" s="12">
        <f>U746+60</f>
        <v>45868</v>
      </c>
      <c r="W746" s="13">
        <f ca="1">TODAY()-V746</f>
        <v>174</v>
      </c>
      <c r="X746" s="2" t="s">
        <v>1522</v>
      </c>
    </row>
    <row r="747" spans="1:24" x14ac:dyDescent="0.25">
      <c r="A747" s="1" t="s">
        <v>745</v>
      </c>
      <c r="B747" s="1" t="s">
        <v>783</v>
      </c>
      <c r="C747" s="1" t="s">
        <v>28</v>
      </c>
      <c r="D747" s="1" t="s">
        <v>832</v>
      </c>
      <c r="E747" s="1" t="s">
        <v>97</v>
      </c>
      <c r="F747" s="3">
        <v>616.69799999999998</v>
      </c>
      <c r="G747" s="3">
        <v>616.75099999999998</v>
      </c>
      <c r="H747" s="1" t="s">
        <v>602</v>
      </c>
      <c r="I747" s="13">
        <v>1</v>
      </c>
      <c r="J747" s="12" t="s">
        <v>1524</v>
      </c>
      <c r="K747" s="1"/>
      <c r="L747" s="12" t="s">
        <v>1523</v>
      </c>
      <c r="M747" s="1"/>
      <c r="N747" s="13" t="s">
        <v>1524</v>
      </c>
      <c r="O747" s="12" t="s">
        <v>1523</v>
      </c>
      <c r="P747" s="1"/>
      <c r="Q747" s="1"/>
      <c r="R747" s="1" t="s">
        <v>11</v>
      </c>
      <c r="S747" s="1" t="s">
        <v>24</v>
      </c>
      <c r="T747" s="1" t="s">
        <v>787</v>
      </c>
      <c r="U747" s="12">
        <f>T747+(365*3)</f>
        <v>45808</v>
      </c>
      <c r="V747" s="12">
        <f>U747+60</f>
        <v>45868</v>
      </c>
      <c r="W747" s="13">
        <f ca="1">TODAY()-V747</f>
        <v>174</v>
      </c>
      <c r="X747" s="2" t="s">
        <v>1522</v>
      </c>
    </row>
    <row r="748" spans="1:24" x14ac:dyDescent="0.25">
      <c r="A748" s="1" t="s">
        <v>745</v>
      </c>
      <c r="B748" s="1" t="s">
        <v>783</v>
      </c>
      <c r="C748" s="1" t="s">
        <v>28</v>
      </c>
      <c r="D748" s="1" t="s">
        <v>838</v>
      </c>
      <c r="E748" s="1" t="s">
        <v>97</v>
      </c>
      <c r="F748" s="3">
        <v>616.75599999999997</v>
      </c>
      <c r="G748" s="3">
        <v>616.78499999999997</v>
      </c>
      <c r="H748" s="1" t="s">
        <v>607</v>
      </c>
      <c r="I748" s="13">
        <v>1</v>
      </c>
      <c r="J748" s="12" t="s">
        <v>1524</v>
      </c>
      <c r="K748" s="1"/>
      <c r="L748" s="12" t="s">
        <v>1523</v>
      </c>
      <c r="M748" s="1"/>
      <c r="N748" s="13" t="s">
        <v>1524</v>
      </c>
      <c r="O748" s="12" t="s">
        <v>1523</v>
      </c>
      <c r="P748" s="1"/>
      <c r="Q748" s="1"/>
      <c r="R748" s="1" t="s">
        <v>11</v>
      </c>
      <c r="S748" s="1" t="s">
        <v>18</v>
      </c>
      <c r="T748" s="1" t="s">
        <v>787</v>
      </c>
      <c r="U748" s="12">
        <f>T748+(365*3)</f>
        <v>45808</v>
      </c>
      <c r="V748" s="12">
        <f>U748+60</f>
        <v>45868</v>
      </c>
      <c r="W748" s="13">
        <f ca="1">TODAY()-V748</f>
        <v>174</v>
      </c>
      <c r="X748" s="2" t="s">
        <v>1522</v>
      </c>
    </row>
    <row r="749" spans="1:24" x14ac:dyDescent="0.25">
      <c r="A749" s="1" t="s">
        <v>745</v>
      </c>
      <c r="B749" s="1" t="s">
        <v>783</v>
      </c>
      <c r="C749" s="1" t="s">
        <v>96</v>
      </c>
      <c r="D749" s="1" t="s">
        <v>817</v>
      </c>
      <c r="E749" s="1" t="s">
        <v>97</v>
      </c>
      <c r="F749" s="3">
        <v>616.60500000000002</v>
      </c>
      <c r="G749" s="3">
        <v>616.60500000000002</v>
      </c>
      <c r="H749" s="1" t="s">
        <v>789</v>
      </c>
      <c r="I749" s="13">
        <v>1</v>
      </c>
      <c r="J749" s="12" t="s">
        <v>1524</v>
      </c>
      <c r="K749" s="1"/>
      <c r="L749" s="12" t="s">
        <v>1523</v>
      </c>
      <c r="M749" s="1"/>
      <c r="N749" s="13" t="s">
        <v>1524</v>
      </c>
      <c r="O749" s="12" t="s">
        <v>1523</v>
      </c>
      <c r="P749" s="1"/>
      <c r="Q749" s="1"/>
      <c r="R749" s="1" t="s">
        <v>11</v>
      </c>
      <c r="S749" s="1"/>
      <c r="T749" s="1" t="s">
        <v>787</v>
      </c>
      <c r="U749" s="12">
        <f>T749+(365*3)</f>
        <v>45808</v>
      </c>
      <c r="V749" s="12">
        <f>U749+60</f>
        <v>45868</v>
      </c>
      <c r="W749" s="13">
        <f ca="1">TODAY()-V749</f>
        <v>174</v>
      </c>
      <c r="X749" s="2" t="s">
        <v>1522</v>
      </c>
    </row>
    <row r="750" spans="1:24" x14ac:dyDescent="0.25">
      <c r="A750" s="1" t="s">
        <v>745</v>
      </c>
      <c r="B750" s="1" t="s">
        <v>783</v>
      </c>
      <c r="C750" s="1" t="s">
        <v>96</v>
      </c>
      <c r="D750" s="1" t="s">
        <v>823</v>
      </c>
      <c r="E750" s="1" t="s">
        <v>97</v>
      </c>
      <c r="F750" s="3">
        <v>616.62800000000004</v>
      </c>
      <c r="G750" s="3">
        <v>616.65700000000004</v>
      </c>
      <c r="H750" s="1" t="s">
        <v>822</v>
      </c>
      <c r="I750" s="13">
        <v>1</v>
      </c>
      <c r="J750" s="12" t="s">
        <v>1524</v>
      </c>
      <c r="K750" s="1"/>
      <c r="L750" s="12" t="s">
        <v>1523</v>
      </c>
      <c r="M750" s="1"/>
      <c r="N750" s="13" t="s">
        <v>1524</v>
      </c>
      <c r="O750" s="12" t="s">
        <v>1523</v>
      </c>
      <c r="P750" s="1"/>
      <c r="Q750" s="1"/>
      <c r="R750" s="1" t="s">
        <v>11</v>
      </c>
      <c r="S750" s="1" t="s">
        <v>18</v>
      </c>
      <c r="T750" s="1" t="s">
        <v>787</v>
      </c>
      <c r="U750" s="12">
        <f>T750+(365*3)</f>
        <v>45808</v>
      </c>
      <c r="V750" s="12">
        <f>U750+60</f>
        <v>45868</v>
      </c>
      <c r="W750" s="13">
        <f ca="1">TODAY()-V750</f>
        <v>174</v>
      </c>
      <c r="X750" s="2" t="s">
        <v>1522</v>
      </c>
    </row>
    <row r="751" spans="1:24" x14ac:dyDescent="0.25">
      <c r="A751" s="1" t="s">
        <v>745</v>
      </c>
      <c r="B751" s="1" t="s">
        <v>783</v>
      </c>
      <c r="C751" s="1" t="s">
        <v>96</v>
      </c>
      <c r="D751" s="1" t="s">
        <v>824</v>
      </c>
      <c r="E751" s="1" t="s">
        <v>97</v>
      </c>
      <c r="F751" s="3">
        <v>616.63599999999997</v>
      </c>
      <c r="G751" s="3">
        <v>616.66499999999996</v>
      </c>
      <c r="H751" s="1" t="s">
        <v>789</v>
      </c>
      <c r="I751" s="13">
        <v>1</v>
      </c>
      <c r="J751" s="12" t="s">
        <v>1524</v>
      </c>
      <c r="K751" s="1"/>
      <c r="L751" s="12" t="s">
        <v>1523</v>
      </c>
      <c r="M751" s="1"/>
      <c r="N751" s="13" t="s">
        <v>1524</v>
      </c>
      <c r="O751" s="12" t="s">
        <v>1523</v>
      </c>
      <c r="P751" s="1"/>
      <c r="Q751" s="1"/>
      <c r="R751" s="1" t="s">
        <v>11</v>
      </c>
      <c r="S751" s="1" t="s">
        <v>18</v>
      </c>
      <c r="T751" s="1" t="s">
        <v>787</v>
      </c>
      <c r="U751" s="12">
        <f>T751+(365*3)</f>
        <v>45808</v>
      </c>
      <c r="V751" s="12">
        <f>U751+60</f>
        <v>45868</v>
      </c>
      <c r="W751" s="13">
        <f ca="1">TODAY()-V751</f>
        <v>174</v>
      </c>
      <c r="X751" s="2" t="s">
        <v>1522</v>
      </c>
    </row>
    <row r="752" spans="1:24" x14ac:dyDescent="0.25">
      <c r="A752" s="1" t="s">
        <v>745</v>
      </c>
      <c r="B752" s="1" t="s">
        <v>783</v>
      </c>
      <c r="C752" s="1" t="s">
        <v>96</v>
      </c>
      <c r="D752" s="1" t="s">
        <v>825</v>
      </c>
      <c r="E752" s="1" t="s">
        <v>97</v>
      </c>
      <c r="F752" s="3">
        <v>616.66499999999996</v>
      </c>
      <c r="G752" s="3">
        <v>616.71600000000001</v>
      </c>
      <c r="H752" s="1" t="s">
        <v>789</v>
      </c>
      <c r="I752" s="13">
        <v>1</v>
      </c>
      <c r="J752" s="12" t="s">
        <v>1524</v>
      </c>
      <c r="K752" s="1"/>
      <c r="L752" s="12" t="s">
        <v>1523</v>
      </c>
      <c r="M752" s="1"/>
      <c r="N752" s="13" t="s">
        <v>1524</v>
      </c>
      <c r="O752" s="12" t="s">
        <v>1523</v>
      </c>
      <c r="P752" s="1"/>
      <c r="Q752" s="1"/>
      <c r="R752" s="1" t="s">
        <v>11</v>
      </c>
      <c r="S752" s="1" t="s">
        <v>18</v>
      </c>
      <c r="T752" s="1" t="s">
        <v>826</v>
      </c>
      <c r="U752" s="12">
        <f>T752+(365*3)</f>
        <v>45072</v>
      </c>
      <c r="V752" s="12">
        <f>U752+60</f>
        <v>45132</v>
      </c>
      <c r="W752" s="13">
        <f ca="1">TODAY()-V752</f>
        <v>910</v>
      </c>
      <c r="X752" s="2" t="s">
        <v>1522</v>
      </c>
    </row>
    <row r="753" spans="1:24" x14ac:dyDescent="0.25">
      <c r="A753" s="1" t="s">
        <v>745</v>
      </c>
      <c r="B753" s="1" t="s">
        <v>783</v>
      </c>
      <c r="C753" s="1" t="s">
        <v>96</v>
      </c>
      <c r="D753" s="1" t="s">
        <v>837</v>
      </c>
      <c r="E753" s="1" t="s">
        <v>97</v>
      </c>
      <c r="F753" s="3">
        <v>616.74300000000005</v>
      </c>
      <c r="G753" s="3">
        <v>616.77200000000005</v>
      </c>
      <c r="H753" s="1" t="s">
        <v>217</v>
      </c>
      <c r="I753" s="13">
        <v>1</v>
      </c>
      <c r="J753" s="12" t="s">
        <v>1524</v>
      </c>
      <c r="K753" s="1"/>
      <c r="L753" s="12" t="s">
        <v>1523</v>
      </c>
      <c r="M753" s="1"/>
      <c r="N753" s="13" t="s">
        <v>1524</v>
      </c>
      <c r="O753" s="12" t="s">
        <v>1523</v>
      </c>
      <c r="P753" s="1"/>
      <c r="Q753" s="1"/>
      <c r="R753" s="1" t="s">
        <v>11</v>
      </c>
      <c r="S753" s="1" t="s">
        <v>24</v>
      </c>
      <c r="T753" s="1" t="s">
        <v>787</v>
      </c>
      <c r="U753" s="12">
        <f>T753+(365*3)</f>
        <v>45808</v>
      </c>
      <c r="V753" s="12">
        <f>U753+60</f>
        <v>45868</v>
      </c>
      <c r="W753" s="13">
        <f ca="1">TODAY()-V753</f>
        <v>174</v>
      </c>
      <c r="X753" s="2" t="s">
        <v>1522</v>
      </c>
    </row>
    <row r="754" spans="1:24" x14ac:dyDescent="0.25">
      <c r="A754" s="1" t="s">
        <v>745</v>
      </c>
      <c r="B754" s="1" t="s">
        <v>783</v>
      </c>
      <c r="C754" s="1" t="s">
        <v>96</v>
      </c>
      <c r="D754" s="1" t="s">
        <v>828</v>
      </c>
      <c r="E754" s="1" t="s">
        <v>97</v>
      </c>
      <c r="F754" s="3">
        <v>616.68200000000002</v>
      </c>
      <c r="G754" s="3">
        <v>616.68200000000002</v>
      </c>
      <c r="H754" s="1" t="s">
        <v>822</v>
      </c>
      <c r="I754" s="13">
        <v>1</v>
      </c>
      <c r="J754" s="12" t="s">
        <v>1524</v>
      </c>
      <c r="K754" s="1"/>
      <c r="L754" s="12" t="s">
        <v>1523</v>
      </c>
      <c r="M754" s="1"/>
      <c r="N754" s="13" t="s">
        <v>1524</v>
      </c>
      <c r="O754" s="12" t="s">
        <v>1523</v>
      </c>
      <c r="P754" s="1"/>
      <c r="Q754" s="1"/>
      <c r="R754" s="1" t="s">
        <v>11</v>
      </c>
      <c r="S754" s="1"/>
      <c r="T754" s="1" t="s">
        <v>787</v>
      </c>
      <c r="U754" s="12">
        <f>T754+(365*3)</f>
        <v>45808</v>
      </c>
      <c r="V754" s="12">
        <f>U754+60</f>
        <v>45868</v>
      </c>
      <c r="W754" s="13">
        <f ca="1">TODAY()-V754</f>
        <v>174</v>
      </c>
      <c r="X754" s="2" t="s">
        <v>1522</v>
      </c>
    </row>
    <row r="755" spans="1:24" x14ac:dyDescent="0.25">
      <c r="A755" s="1" t="s">
        <v>745</v>
      </c>
      <c r="B755" s="1" t="s">
        <v>783</v>
      </c>
      <c r="C755" s="1" t="s">
        <v>96</v>
      </c>
      <c r="D755" s="1" t="s">
        <v>839</v>
      </c>
      <c r="E755" s="1" t="s">
        <v>97</v>
      </c>
      <c r="F755" s="3">
        <v>616.75800000000004</v>
      </c>
      <c r="G755" s="3">
        <v>616.78700000000003</v>
      </c>
      <c r="H755" s="1" t="s">
        <v>359</v>
      </c>
      <c r="I755" s="13">
        <v>1</v>
      </c>
      <c r="J755" s="12" t="s">
        <v>1524</v>
      </c>
      <c r="K755" s="1"/>
      <c r="L755" s="12" t="s">
        <v>1523</v>
      </c>
      <c r="M755" s="1"/>
      <c r="N755" s="13" t="s">
        <v>1524</v>
      </c>
      <c r="O755" s="12" t="s">
        <v>1523</v>
      </c>
      <c r="P755" s="1"/>
      <c r="Q755" s="1"/>
      <c r="R755" s="1" t="s">
        <v>11</v>
      </c>
      <c r="S755" s="1" t="s">
        <v>24</v>
      </c>
      <c r="T755" s="1" t="s">
        <v>787</v>
      </c>
      <c r="U755" s="12">
        <f>T755+(365*3)</f>
        <v>45808</v>
      </c>
      <c r="V755" s="12">
        <f>U755+60</f>
        <v>45868</v>
      </c>
      <c r="W755" s="13">
        <f ca="1">TODAY()-V755</f>
        <v>174</v>
      </c>
      <c r="X755" s="2" t="s">
        <v>1522</v>
      </c>
    </row>
    <row r="756" spans="1:24" x14ac:dyDescent="0.25">
      <c r="A756" s="1" t="s">
        <v>745</v>
      </c>
      <c r="B756" s="1" t="s">
        <v>783</v>
      </c>
      <c r="C756" s="1" t="s">
        <v>96</v>
      </c>
      <c r="D756" s="1" t="s">
        <v>843</v>
      </c>
      <c r="E756" s="1" t="s">
        <v>97</v>
      </c>
      <c r="F756" s="3">
        <v>616.80700000000002</v>
      </c>
      <c r="G756" s="3">
        <v>616.80700000000002</v>
      </c>
      <c r="H756" s="1" t="s">
        <v>368</v>
      </c>
      <c r="I756" s="13">
        <v>1</v>
      </c>
      <c r="J756" s="12" t="s">
        <v>1524</v>
      </c>
      <c r="K756" s="1"/>
      <c r="L756" s="12" t="s">
        <v>1523</v>
      </c>
      <c r="M756" s="1"/>
      <c r="N756" s="13" t="s">
        <v>1524</v>
      </c>
      <c r="O756" s="12" t="s">
        <v>1523</v>
      </c>
      <c r="P756" s="1"/>
      <c r="Q756" s="1"/>
      <c r="R756" s="1" t="s">
        <v>11</v>
      </c>
      <c r="S756" s="1"/>
      <c r="T756" s="1" t="s">
        <v>787</v>
      </c>
      <c r="U756" s="12">
        <f>T756+(365*3)</f>
        <v>45808</v>
      </c>
      <c r="V756" s="12">
        <f>U756+60</f>
        <v>45868</v>
      </c>
      <c r="W756" s="13">
        <f ca="1">TODAY()-V756</f>
        <v>174</v>
      </c>
      <c r="X756" s="2" t="s">
        <v>1522</v>
      </c>
    </row>
    <row r="757" spans="1:24" x14ac:dyDescent="0.25">
      <c r="A757" s="1" t="s">
        <v>745</v>
      </c>
      <c r="B757" s="1" t="s">
        <v>783</v>
      </c>
      <c r="C757" s="1" t="s">
        <v>707</v>
      </c>
      <c r="D757" s="1" t="s">
        <v>853</v>
      </c>
      <c r="E757" s="1" t="s">
        <v>97</v>
      </c>
      <c r="F757" s="3">
        <v>616.88300000000004</v>
      </c>
      <c r="G757" s="3">
        <v>616.91499999999996</v>
      </c>
      <c r="H757" s="1" t="s">
        <v>852</v>
      </c>
      <c r="I757" s="13">
        <v>1</v>
      </c>
      <c r="J757" s="12" t="s">
        <v>1524</v>
      </c>
      <c r="K757" s="1"/>
      <c r="L757" s="12" t="s">
        <v>1523</v>
      </c>
      <c r="M757" s="1"/>
      <c r="N757" s="13" t="s">
        <v>1524</v>
      </c>
      <c r="O757" s="12" t="s">
        <v>1523</v>
      </c>
      <c r="P757" s="1"/>
      <c r="Q757" s="1"/>
      <c r="R757" s="1" t="s">
        <v>11</v>
      </c>
      <c r="S757" s="1" t="s">
        <v>24</v>
      </c>
      <c r="T757" s="1" t="s">
        <v>787</v>
      </c>
      <c r="U757" s="12">
        <f>T757+(365*3)</f>
        <v>45808</v>
      </c>
      <c r="V757" s="12">
        <f>U757+60</f>
        <v>45868</v>
      </c>
      <c r="W757" s="13">
        <f ca="1">TODAY()-V757</f>
        <v>174</v>
      </c>
      <c r="X757" s="2" t="s">
        <v>1522</v>
      </c>
    </row>
    <row r="758" spans="1:24" x14ac:dyDescent="0.25">
      <c r="A758" s="1" t="s">
        <v>745</v>
      </c>
      <c r="B758" s="1" t="s">
        <v>783</v>
      </c>
      <c r="C758" s="1" t="s">
        <v>96</v>
      </c>
      <c r="D758" s="1" t="s">
        <v>827</v>
      </c>
      <c r="E758" s="1" t="s">
        <v>97</v>
      </c>
      <c r="F758" s="3">
        <v>616.67700000000002</v>
      </c>
      <c r="G758" s="3">
        <v>616.70600000000002</v>
      </c>
      <c r="H758" s="1" t="s">
        <v>557</v>
      </c>
      <c r="I758" s="13">
        <v>1</v>
      </c>
      <c r="J758" s="12" t="s">
        <v>1524</v>
      </c>
      <c r="K758" s="1"/>
      <c r="L758" s="12" t="s">
        <v>1523</v>
      </c>
      <c r="M758" s="1"/>
      <c r="N758" s="13" t="s">
        <v>1524</v>
      </c>
      <c r="O758" s="12" t="s">
        <v>1523</v>
      </c>
      <c r="P758" s="1"/>
      <c r="Q758" s="1"/>
      <c r="R758" s="1" t="s">
        <v>11</v>
      </c>
      <c r="S758" s="1" t="s">
        <v>24</v>
      </c>
      <c r="T758" s="1" t="s">
        <v>787</v>
      </c>
      <c r="U758" s="12">
        <f>T758+(365*3)</f>
        <v>45808</v>
      </c>
      <c r="V758" s="12">
        <f>U758+60</f>
        <v>45868</v>
      </c>
      <c r="W758" s="13">
        <f ca="1">TODAY()-V758</f>
        <v>174</v>
      </c>
      <c r="X758" s="2" t="s">
        <v>1522</v>
      </c>
    </row>
    <row r="759" spans="1:24" x14ac:dyDescent="0.25">
      <c r="A759" s="1" t="s">
        <v>745</v>
      </c>
      <c r="B759" s="1" t="s">
        <v>783</v>
      </c>
      <c r="C759" s="1" t="s">
        <v>96</v>
      </c>
      <c r="D759" s="1" t="s">
        <v>833</v>
      </c>
      <c r="E759" s="1" t="s">
        <v>97</v>
      </c>
      <c r="F759" s="3">
        <v>616.70799999999997</v>
      </c>
      <c r="G759" s="3">
        <v>616.73699999999997</v>
      </c>
      <c r="H759" s="1" t="s">
        <v>489</v>
      </c>
      <c r="I759" s="13">
        <v>1</v>
      </c>
      <c r="J759" s="12" t="s">
        <v>1524</v>
      </c>
      <c r="K759" s="1"/>
      <c r="L759" s="12" t="s">
        <v>1523</v>
      </c>
      <c r="M759" s="1"/>
      <c r="N759" s="13" t="s">
        <v>1524</v>
      </c>
      <c r="O759" s="12" t="s">
        <v>1523</v>
      </c>
      <c r="P759" s="1"/>
      <c r="Q759" s="1"/>
      <c r="R759" s="1" t="s">
        <v>11</v>
      </c>
      <c r="S759" s="1" t="s">
        <v>24</v>
      </c>
      <c r="T759" s="1" t="s">
        <v>787</v>
      </c>
      <c r="U759" s="12">
        <f>T759+(365*3)</f>
        <v>45808</v>
      </c>
      <c r="V759" s="12">
        <f>U759+60</f>
        <v>45868</v>
      </c>
      <c r="W759" s="13">
        <f ca="1">TODAY()-V759</f>
        <v>174</v>
      </c>
      <c r="X759" s="2" t="s">
        <v>1522</v>
      </c>
    </row>
    <row r="760" spans="1:24" x14ac:dyDescent="0.25">
      <c r="A760" s="1" t="s">
        <v>745</v>
      </c>
      <c r="B760" s="1" t="s">
        <v>783</v>
      </c>
      <c r="C760" s="1" t="s">
        <v>96</v>
      </c>
      <c r="D760" s="1" t="s">
        <v>844</v>
      </c>
      <c r="E760" s="1" t="s">
        <v>97</v>
      </c>
      <c r="F760" s="3">
        <v>616.80899999999997</v>
      </c>
      <c r="G760" s="3">
        <v>616.83799999999997</v>
      </c>
      <c r="H760" s="1" t="s">
        <v>192</v>
      </c>
      <c r="I760" s="13">
        <v>1</v>
      </c>
      <c r="J760" s="12" t="s">
        <v>1524</v>
      </c>
      <c r="K760" s="1"/>
      <c r="L760" s="12" t="s">
        <v>1523</v>
      </c>
      <c r="M760" s="1"/>
      <c r="N760" s="13" t="s">
        <v>1524</v>
      </c>
      <c r="O760" s="12" t="s">
        <v>1523</v>
      </c>
      <c r="P760" s="1"/>
      <c r="Q760" s="1"/>
      <c r="R760" s="1" t="s">
        <v>11</v>
      </c>
      <c r="S760" s="1" t="s">
        <v>24</v>
      </c>
      <c r="T760" s="1" t="s">
        <v>845</v>
      </c>
      <c r="U760" s="12">
        <f>T760+(365*3)</f>
        <v>45809</v>
      </c>
      <c r="V760" s="12">
        <f>U760+60</f>
        <v>45869</v>
      </c>
      <c r="W760" s="13">
        <f ca="1">TODAY()-V760</f>
        <v>173</v>
      </c>
      <c r="X760" s="2" t="s">
        <v>1522</v>
      </c>
    </row>
    <row r="761" spans="1:24" x14ac:dyDescent="0.25">
      <c r="A761" s="1" t="s">
        <v>745</v>
      </c>
      <c r="B761" s="1" t="s">
        <v>783</v>
      </c>
      <c r="C761" s="1" t="s">
        <v>96</v>
      </c>
      <c r="D761" s="1" t="s">
        <v>851</v>
      </c>
      <c r="E761" s="1" t="s">
        <v>97</v>
      </c>
      <c r="F761" s="3">
        <v>616.87099999999998</v>
      </c>
      <c r="G761" s="3">
        <v>616.96500000000003</v>
      </c>
      <c r="H761" s="1" t="s">
        <v>850</v>
      </c>
      <c r="I761" s="13">
        <v>1</v>
      </c>
      <c r="J761" s="12" t="s">
        <v>1524</v>
      </c>
      <c r="K761" s="1"/>
      <c r="L761" s="12" t="s">
        <v>1523</v>
      </c>
      <c r="M761" s="1"/>
      <c r="N761" s="13" t="s">
        <v>1524</v>
      </c>
      <c r="O761" s="12" t="s">
        <v>1523</v>
      </c>
      <c r="P761" s="1"/>
      <c r="Q761" s="1"/>
      <c r="R761" s="1" t="s">
        <v>11</v>
      </c>
      <c r="S761" s="1" t="s">
        <v>18</v>
      </c>
      <c r="T761" s="1" t="s">
        <v>845</v>
      </c>
      <c r="U761" s="12">
        <f>T761+(365*3)</f>
        <v>45809</v>
      </c>
      <c r="V761" s="12">
        <f>U761+60</f>
        <v>45869</v>
      </c>
      <c r="W761" s="13">
        <f ca="1">TODAY()-V761</f>
        <v>173</v>
      </c>
      <c r="X761" s="2" t="s">
        <v>1522</v>
      </c>
    </row>
    <row r="762" spans="1:24" x14ac:dyDescent="0.25">
      <c r="A762" s="1" t="s">
        <v>745</v>
      </c>
      <c r="B762" s="1" t="s">
        <v>783</v>
      </c>
      <c r="C762" s="1" t="s">
        <v>96</v>
      </c>
      <c r="D762" s="1" t="s">
        <v>857</v>
      </c>
      <c r="E762" s="1" t="s">
        <v>51</v>
      </c>
      <c r="F762" s="3">
        <v>616.91600000000005</v>
      </c>
      <c r="G762" s="3">
        <v>616.91600000000005</v>
      </c>
      <c r="H762" s="1" t="s">
        <v>429</v>
      </c>
      <c r="I762" s="13">
        <v>1</v>
      </c>
      <c r="J762" s="12" t="s">
        <v>1524</v>
      </c>
      <c r="K762" s="1"/>
      <c r="L762" s="12" t="s">
        <v>1523</v>
      </c>
      <c r="M762" s="1"/>
      <c r="N762" s="13" t="s">
        <v>1524</v>
      </c>
      <c r="O762" s="12" t="s">
        <v>1523</v>
      </c>
      <c r="P762" s="1"/>
      <c r="Q762" s="1"/>
      <c r="R762" s="1" t="s">
        <v>11</v>
      </c>
      <c r="S762" s="1"/>
      <c r="T762" s="1" t="s">
        <v>845</v>
      </c>
      <c r="U762" s="12">
        <f>T762+(365*4)</f>
        <v>46174</v>
      </c>
      <c r="V762" s="12">
        <f>U762+60</f>
        <v>46234</v>
      </c>
      <c r="W762" s="13">
        <f ca="1">TODAY()-V762</f>
        <v>-192</v>
      </c>
      <c r="X762" s="2" t="s">
        <v>1522</v>
      </c>
    </row>
    <row r="763" spans="1:24" x14ac:dyDescent="0.25">
      <c r="A763" s="1" t="s">
        <v>745</v>
      </c>
      <c r="B763" s="1" t="s">
        <v>783</v>
      </c>
      <c r="C763" s="1" t="s">
        <v>96</v>
      </c>
      <c r="D763" s="1" t="s">
        <v>866</v>
      </c>
      <c r="E763" s="1" t="s">
        <v>51</v>
      </c>
      <c r="F763" s="3">
        <v>617.01700000000005</v>
      </c>
      <c r="G763" s="3">
        <v>617.04600000000005</v>
      </c>
      <c r="H763" s="1" t="s">
        <v>162</v>
      </c>
      <c r="I763" s="13">
        <v>1</v>
      </c>
      <c r="J763" s="12" t="s">
        <v>1524</v>
      </c>
      <c r="K763" s="1"/>
      <c r="L763" s="12" t="s">
        <v>1523</v>
      </c>
      <c r="M763" s="1"/>
      <c r="N763" s="13" t="s">
        <v>1524</v>
      </c>
      <c r="O763" s="12" t="s">
        <v>1523</v>
      </c>
      <c r="P763" s="1"/>
      <c r="Q763" s="1"/>
      <c r="R763" s="1" t="s">
        <v>11</v>
      </c>
      <c r="S763" s="1" t="s">
        <v>24</v>
      </c>
      <c r="T763" s="1" t="s">
        <v>845</v>
      </c>
      <c r="U763" s="12">
        <f>T763+(365*4)</f>
        <v>46174</v>
      </c>
      <c r="V763" s="12">
        <f>U763+60</f>
        <v>46234</v>
      </c>
      <c r="W763" s="13">
        <f ca="1">TODAY()-V763</f>
        <v>-192</v>
      </c>
      <c r="X763" s="2" t="s">
        <v>1522</v>
      </c>
    </row>
    <row r="764" spans="1:24" x14ac:dyDescent="0.25">
      <c r="A764" s="1" t="s">
        <v>745</v>
      </c>
      <c r="B764" s="1" t="s">
        <v>783</v>
      </c>
      <c r="C764" s="1" t="s">
        <v>96</v>
      </c>
      <c r="D764" s="1" t="s">
        <v>867</v>
      </c>
      <c r="E764" s="1" t="s">
        <v>51</v>
      </c>
      <c r="F764" s="3">
        <v>617.02599999999995</v>
      </c>
      <c r="G764" s="3">
        <v>617.05499999999995</v>
      </c>
      <c r="H764" s="1" t="s">
        <v>103</v>
      </c>
      <c r="I764" s="13">
        <v>1</v>
      </c>
      <c r="J764" s="12" t="s">
        <v>1524</v>
      </c>
      <c r="K764" s="1"/>
      <c r="L764" s="12" t="s">
        <v>1523</v>
      </c>
      <c r="M764" s="1"/>
      <c r="N764" s="13" t="s">
        <v>1524</v>
      </c>
      <c r="O764" s="12" t="s">
        <v>1523</v>
      </c>
      <c r="P764" s="1"/>
      <c r="Q764" s="1"/>
      <c r="R764" s="1" t="s">
        <v>11</v>
      </c>
      <c r="S764" s="1" t="s">
        <v>18</v>
      </c>
      <c r="T764" s="1" t="s">
        <v>845</v>
      </c>
      <c r="U764" s="12">
        <f>T764+(365*4)</f>
        <v>46174</v>
      </c>
      <c r="V764" s="12">
        <f>U764+60</f>
        <v>46234</v>
      </c>
      <c r="W764" s="13">
        <f ca="1">TODAY()-V764</f>
        <v>-192</v>
      </c>
      <c r="X764" s="2" t="s">
        <v>1522</v>
      </c>
    </row>
    <row r="765" spans="1:24" x14ac:dyDescent="0.25">
      <c r="A765" s="1" t="s">
        <v>745</v>
      </c>
      <c r="B765" s="1" t="s">
        <v>783</v>
      </c>
      <c r="C765" s="1" t="s">
        <v>96</v>
      </c>
      <c r="D765" s="1" t="s">
        <v>872</v>
      </c>
      <c r="E765" s="1" t="s">
        <v>51</v>
      </c>
      <c r="F765" s="3">
        <v>617.06700000000001</v>
      </c>
      <c r="G765" s="3">
        <v>617.096</v>
      </c>
      <c r="H765" s="1" t="s">
        <v>94</v>
      </c>
      <c r="I765" s="13">
        <v>1</v>
      </c>
      <c r="J765" s="12" t="s">
        <v>1524</v>
      </c>
      <c r="K765" s="1"/>
      <c r="L765" s="12" t="s">
        <v>1523</v>
      </c>
      <c r="M765" s="1"/>
      <c r="N765" s="13" t="s">
        <v>1524</v>
      </c>
      <c r="O765" s="12" t="s">
        <v>1523</v>
      </c>
      <c r="P765" s="1"/>
      <c r="Q765" s="1"/>
      <c r="R765" s="1" t="s">
        <v>11</v>
      </c>
      <c r="S765" s="1" t="s">
        <v>18</v>
      </c>
      <c r="T765" s="1" t="s">
        <v>845</v>
      </c>
      <c r="U765" s="12">
        <f>T765+(365*4)</f>
        <v>46174</v>
      </c>
      <c r="V765" s="12">
        <f>U765+60</f>
        <v>46234</v>
      </c>
      <c r="W765" s="13">
        <f ca="1">TODAY()-V765</f>
        <v>-192</v>
      </c>
      <c r="X765" s="2" t="s">
        <v>1522</v>
      </c>
    </row>
    <row r="766" spans="1:24" x14ac:dyDescent="0.25">
      <c r="A766" s="1" t="s">
        <v>745</v>
      </c>
      <c r="B766" s="1" t="s">
        <v>783</v>
      </c>
      <c r="C766" s="1" t="s">
        <v>96</v>
      </c>
      <c r="D766" s="1" t="s">
        <v>875</v>
      </c>
      <c r="E766" s="1" t="s">
        <v>51</v>
      </c>
      <c r="F766" s="3">
        <v>617.10699999999997</v>
      </c>
      <c r="G766" s="3">
        <v>617.10699999999997</v>
      </c>
      <c r="H766" s="1" t="s">
        <v>429</v>
      </c>
      <c r="I766" s="13">
        <v>1</v>
      </c>
      <c r="J766" s="12" t="s">
        <v>1524</v>
      </c>
      <c r="K766" s="1"/>
      <c r="L766" s="12" t="s">
        <v>1523</v>
      </c>
      <c r="M766" s="1"/>
      <c r="N766" s="13" t="s">
        <v>1524</v>
      </c>
      <c r="O766" s="12" t="s">
        <v>1523</v>
      </c>
      <c r="P766" s="1"/>
      <c r="Q766" s="1"/>
      <c r="R766" s="1" t="s">
        <v>11</v>
      </c>
      <c r="S766" s="1"/>
      <c r="T766" s="1" t="s">
        <v>845</v>
      </c>
      <c r="U766" s="12">
        <f>T766+(365*4)</f>
        <v>46174</v>
      </c>
      <c r="V766" s="12">
        <f>U766+60</f>
        <v>46234</v>
      </c>
      <c r="W766" s="13">
        <f ca="1">TODAY()-V766</f>
        <v>-192</v>
      </c>
      <c r="X766" s="2" t="s">
        <v>1522</v>
      </c>
    </row>
    <row r="767" spans="1:24" x14ac:dyDescent="0.25">
      <c r="A767" s="1" t="s">
        <v>745</v>
      </c>
      <c r="B767" s="1" t="s">
        <v>783</v>
      </c>
      <c r="C767" s="1" t="s">
        <v>106</v>
      </c>
      <c r="D767" s="1" t="s">
        <v>847</v>
      </c>
      <c r="E767" s="1" t="s">
        <v>97</v>
      </c>
      <c r="F767" s="3">
        <v>616.83500000000004</v>
      </c>
      <c r="G767" s="3">
        <v>616.83500000000004</v>
      </c>
      <c r="H767" s="1" t="s">
        <v>373</v>
      </c>
      <c r="I767" s="13">
        <v>1</v>
      </c>
      <c r="J767" s="12" t="s">
        <v>1524</v>
      </c>
      <c r="K767" s="1"/>
      <c r="L767" s="12" t="s">
        <v>1523</v>
      </c>
      <c r="M767" s="1"/>
      <c r="N767" s="13" t="s">
        <v>1524</v>
      </c>
      <c r="O767" s="12" t="s">
        <v>1523</v>
      </c>
      <c r="P767" s="1"/>
      <c r="Q767" s="1"/>
      <c r="R767" s="1" t="s">
        <v>11</v>
      </c>
      <c r="S767" s="1"/>
      <c r="T767" s="1" t="s">
        <v>845</v>
      </c>
      <c r="U767" s="12">
        <f>T767+(365*3)</f>
        <v>45809</v>
      </c>
      <c r="V767" s="12">
        <f>U767+60</f>
        <v>45869</v>
      </c>
      <c r="W767" s="13">
        <f ca="1">TODAY()-V767</f>
        <v>173</v>
      </c>
      <c r="X767" s="2" t="s">
        <v>1522</v>
      </c>
    </row>
    <row r="768" spans="1:24" x14ac:dyDescent="0.25">
      <c r="A768" s="1" t="s">
        <v>745</v>
      </c>
      <c r="B768" s="1" t="s">
        <v>783</v>
      </c>
      <c r="C768" s="1" t="s">
        <v>96</v>
      </c>
      <c r="D768" s="1" t="s">
        <v>871</v>
      </c>
      <c r="E768" s="1" t="s">
        <v>51</v>
      </c>
      <c r="F768" s="3">
        <v>617.04999999999995</v>
      </c>
      <c r="G768" s="3">
        <v>617.07899999999995</v>
      </c>
      <c r="H768" s="1" t="s">
        <v>299</v>
      </c>
      <c r="I768" s="13">
        <v>1</v>
      </c>
      <c r="J768" s="12" t="s">
        <v>1524</v>
      </c>
      <c r="K768" s="1"/>
      <c r="L768" s="12" t="s">
        <v>1523</v>
      </c>
      <c r="M768" s="1"/>
      <c r="N768" s="13" t="s">
        <v>1524</v>
      </c>
      <c r="O768" s="12" t="s">
        <v>1523</v>
      </c>
      <c r="P768" s="1"/>
      <c r="Q768" s="1"/>
      <c r="R768" s="1" t="s">
        <v>11</v>
      </c>
      <c r="S768" s="1" t="s">
        <v>24</v>
      </c>
      <c r="T768" s="1" t="s">
        <v>845</v>
      </c>
      <c r="U768" s="12">
        <f>T768+(365*4)</f>
        <v>46174</v>
      </c>
      <c r="V768" s="12">
        <f>U768+60</f>
        <v>46234</v>
      </c>
      <c r="W768" s="13">
        <f ca="1">TODAY()-V768</f>
        <v>-192</v>
      </c>
      <c r="X768" s="2" t="s">
        <v>1522</v>
      </c>
    </row>
    <row r="769" spans="1:24" x14ac:dyDescent="0.25">
      <c r="A769" s="1" t="s">
        <v>745</v>
      </c>
      <c r="B769" s="1" t="s">
        <v>783</v>
      </c>
      <c r="C769" s="1" t="s">
        <v>96</v>
      </c>
      <c r="D769" s="1" t="s">
        <v>859</v>
      </c>
      <c r="E769" s="1" t="s">
        <v>97</v>
      </c>
      <c r="F769" s="3">
        <v>616.95399999999995</v>
      </c>
      <c r="G769" s="3">
        <v>616.98699999999997</v>
      </c>
      <c r="H769" s="1" t="s">
        <v>797</v>
      </c>
      <c r="I769" s="13">
        <v>1</v>
      </c>
      <c r="J769" s="12" t="s">
        <v>1524</v>
      </c>
      <c r="K769" s="1"/>
      <c r="L769" s="12" t="s">
        <v>1523</v>
      </c>
      <c r="M769" s="1"/>
      <c r="N769" s="13" t="s">
        <v>1524</v>
      </c>
      <c r="O769" s="12" t="s">
        <v>1523</v>
      </c>
      <c r="P769" s="1"/>
      <c r="Q769" s="1"/>
      <c r="R769" s="1" t="s">
        <v>11</v>
      </c>
      <c r="S769" s="1" t="s">
        <v>18</v>
      </c>
      <c r="T769" s="1" t="s">
        <v>845</v>
      </c>
      <c r="U769" s="12">
        <f>T769+(365*3)</f>
        <v>45809</v>
      </c>
      <c r="V769" s="12">
        <f>U769+60</f>
        <v>45869</v>
      </c>
      <c r="W769" s="13">
        <f ca="1">TODAY()-V769</f>
        <v>173</v>
      </c>
      <c r="X769" s="2" t="s">
        <v>1522</v>
      </c>
    </row>
    <row r="770" spans="1:24" x14ac:dyDescent="0.25">
      <c r="A770" s="1" t="s">
        <v>745</v>
      </c>
      <c r="B770" s="1" t="s">
        <v>783</v>
      </c>
      <c r="C770" s="1" t="s">
        <v>96</v>
      </c>
      <c r="D770" s="1" t="s">
        <v>865</v>
      </c>
      <c r="E770" s="1" t="s">
        <v>97</v>
      </c>
      <c r="F770" s="3">
        <v>617.01099999999997</v>
      </c>
      <c r="G770" s="3">
        <v>617.072</v>
      </c>
      <c r="H770" s="1" t="s">
        <v>797</v>
      </c>
      <c r="I770" s="13">
        <v>1</v>
      </c>
      <c r="J770" s="12" t="s">
        <v>1524</v>
      </c>
      <c r="K770" s="1"/>
      <c r="L770" s="12" t="s">
        <v>1523</v>
      </c>
      <c r="M770" s="1"/>
      <c r="N770" s="13" t="s">
        <v>1524</v>
      </c>
      <c r="O770" s="12" t="s">
        <v>1523</v>
      </c>
      <c r="P770" s="1"/>
      <c r="Q770" s="1"/>
      <c r="R770" s="1" t="s">
        <v>11</v>
      </c>
      <c r="S770" s="1" t="s">
        <v>18</v>
      </c>
      <c r="T770" s="1" t="s">
        <v>845</v>
      </c>
      <c r="U770" s="12">
        <f>T770+(365*3)</f>
        <v>45809</v>
      </c>
      <c r="V770" s="12">
        <f>U770+60</f>
        <v>45869</v>
      </c>
      <c r="W770" s="13">
        <f ca="1">TODAY()-V770</f>
        <v>173</v>
      </c>
      <c r="X770" s="2" t="s">
        <v>1522</v>
      </c>
    </row>
    <row r="771" spans="1:24" x14ac:dyDescent="0.25">
      <c r="A771" s="1" t="s">
        <v>745</v>
      </c>
      <c r="B771" s="1" t="s">
        <v>783</v>
      </c>
      <c r="C771" s="1" t="s">
        <v>96</v>
      </c>
      <c r="D771" s="1" t="s">
        <v>870</v>
      </c>
      <c r="E771" s="1" t="s">
        <v>97</v>
      </c>
      <c r="F771" s="3">
        <v>617.04999999999995</v>
      </c>
      <c r="G771" s="3">
        <v>617.09199999999998</v>
      </c>
      <c r="H771" s="1" t="s">
        <v>215</v>
      </c>
      <c r="I771" s="13">
        <v>1</v>
      </c>
      <c r="J771" s="12" t="s">
        <v>1524</v>
      </c>
      <c r="K771" s="1"/>
      <c r="L771" s="12" t="s">
        <v>1523</v>
      </c>
      <c r="M771" s="1"/>
      <c r="N771" s="13" t="s">
        <v>1524</v>
      </c>
      <c r="O771" s="12" t="s">
        <v>1523</v>
      </c>
      <c r="P771" s="1"/>
      <c r="Q771" s="1"/>
      <c r="R771" s="1" t="s">
        <v>11</v>
      </c>
      <c r="S771" s="1" t="s">
        <v>18</v>
      </c>
      <c r="T771" s="1" t="s">
        <v>845</v>
      </c>
      <c r="U771" s="12">
        <f>T771+(365*3)</f>
        <v>45809</v>
      </c>
      <c r="V771" s="12">
        <f>U771+60</f>
        <v>45869</v>
      </c>
      <c r="W771" s="13">
        <f ca="1">TODAY()-V771</f>
        <v>173</v>
      </c>
      <c r="X771" s="2" t="s">
        <v>1522</v>
      </c>
    </row>
    <row r="772" spans="1:24" x14ac:dyDescent="0.25">
      <c r="A772" s="1" t="s">
        <v>745</v>
      </c>
      <c r="B772" s="1" t="s">
        <v>783</v>
      </c>
      <c r="C772" s="1" t="s">
        <v>96</v>
      </c>
      <c r="D772" s="1" t="s">
        <v>874</v>
      </c>
      <c r="E772" s="1" t="s">
        <v>97</v>
      </c>
      <c r="F772" s="3">
        <v>617.09</v>
      </c>
      <c r="G772" s="3">
        <v>617.11900000000003</v>
      </c>
      <c r="H772" s="1" t="s">
        <v>217</v>
      </c>
      <c r="I772" s="13">
        <v>1</v>
      </c>
      <c r="J772" s="12" t="s">
        <v>1524</v>
      </c>
      <c r="K772" s="1"/>
      <c r="L772" s="12" t="s">
        <v>1523</v>
      </c>
      <c r="M772" s="1"/>
      <c r="N772" s="13" t="s">
        <v>1524</v>
      </c>
      <c r="O772" s="12" t="s">
        <v>1523</v>
      </c>
      <c r="P772" s="1"/>
      <c r="Q772" s="1"/>
      <c r="R772" s="1" t="s">
        <v>11</v>
      </c>
      <c r="S772" s="1" t="s">
        <v>18</v>
      </c>
      <c r="T772" s="1" t="s">
        <v>845</v>
      </c>
      <c r="U772" s="12">
        <f>T772+(365*3)</f>
        <v>45809</v>
      </c>
      <c r="V772" s="12">
        <f>U772+60</f>
        <v>45869</v>
      </c>
      <c r="W772" s="13">
        <f ca="1">TODAY()-V772</f>
        <v>173</v>
      </c>
      <c r="X772" s="2" t="s">
        <v>1522</v>
      </c>
    </row>
    <row r="773" spans="1:24" x14ac:dyDescent="0.25">
      <c r="A773" s="1" t="s">
        <v>745</v>
      </c>
      <c r="B773" s="1" t="s">
        <v>783</v>
      </c>
      <c r="C773" s="1" t="s">
        <v>96</v>
      </c>
      <c r="D773" s="1" t="s">
        <v>881</v>
      </c>
      <c r="E773" s="1" t="s">
        <v>97</v>
      </c>
      <c r="F773" s="3">
        <v>617.13</v>
      </c>
      <c r="G773" s="3">
        <v>617.16800000000001</v>
      </c>
      <c r="H773" s="1" t="s">
        <v>192</v>
      </c>
      <c r="I773" s="13">
        <v>1</v>
      </c>
      <c r="J773" s="12" t="s">
        <v>1524</v>
      </c>
      <c r="K773" s="1"/>
      <c r="L773" s="12" t="s">
        <v>1523</v>
      </c>
      <c r="M773" s="1"/>
      <c r="N773" s="13" t="s">
        <v>1524</v>
      </c>
      <c r="O773" s="12" t="s">
        <v>1523</v>
      </c>
      <c r="P773" s="1"/>
      <c r="Q773" s="1"/>
      <c r="R773" s="1" t="s">
        <v>11</v>
      </c>
      <c r="S773" s="1" t="s">
        <v>24</v>
      </c>
      <c r="T773" s="1" t="s">
        <v>845</v>
      </c>
      <c r="U773" s="12">
        <f>T773+(365*3)</f>
        <v>45809</v>
      </c>
      <c r="V773" s="12">
        <f>U773+60</f>
        <v>45869</v>
      </c>
      <c r="W773" s="13">
        <f ca="1">TODAY()-V773</f>
        <v>173</v>
      </c>
      <c r="X773" s="2" t="s">
        <v>1522</v>
      </c>
    </row>
    <row r="774" spans="1:24" x14ac:dyDescent="0.25">
      <c r="A774" s="1" t="s">
        <v>745</v>
      </c>
      <c r="B774" s="1" t="s">
        <v>783</v>
      </c>
      <c r="C774" s="1" t="s">
        <v>28</v>
      </c>
      <c r="D774" s="1" t="s">
        <v>878</v>
      </c>
      <c r="E774" s="1" t="s">
        <v>97</v>
      </c>
      <c r="F774" s="3">
        <v>617.11400000000003</v>
      </c>
      <c r="G774" s="3">
        <v>617.15099999999995</v>
      </c>
      <c r="H774" s="1" t="s">
        <v>359</v>
      </c>
      <c r="I774" s="13">
        <v>1</v>
      </c>
      <c r="J774" s="12" t="s">
        <v>1524</v>
      </c>
      <c r="K774" s="1"/>
      <c r="L774" s="12" t="s">
        <v>1523</v>
      </c>
      <c r="M774" s="1"/>
      <c r="N774" s="13" t="s">
        <v>1524</v>
      </c>
      <c r="O774" s="12" t="s">
        <v>1523</v>
      </c>
      <c r="P774" s="1"/>
      <c r="Q774" s="1"/>
      <c r="R774" s="1" t="s">
        <v>11</v>
      </c>
      <c r="S774" s="1" t="s">
        <v>24</v>
      </c>
      <c r="T774" s="1" t="s">
        <v>845</v>
      </c>
      <c r="U774" s="12">
        <f>T774+(365*3)</f>
        <v>45809</v>
      </c>
      <c r="V774" s="12">
        <f>U774+60</f>
        <v>45869</v>
      </c>
      <c r="W774" s="13">
        <f ca="1">TODAY()-V774</f>
        <v>173</v>
      </c>
      <c r="X774" s="2" t="s">
        <v>1522</v>
      </c>
    </row>
    <row r="775" spans="1:24" x14ac:dyDescent="0.25">
      <c r="A775" s="1" t="s">
        <v>745</v>
      </c>
      <c r="B775" s="1" t="s">
        <v>783</v>
      </c>
      <c r="C775" s="1" t="s">
        <v>28</v>
      </c>
      <c r="D775" s="1" t="s">
        <v>880</v>
      </c>
      <c r="E775" s="1" t="s">
        <v>97</v>
      </c>
      <c r="F775" s="3">
        <v>617.12900000000002</v>
      </c>
      <c r="G775" s="3">
        <v>617.15800000000002</v>
      </c>
      <c r="H775" s="1" t="s">
        <v>368</v>
      </c>
      <c r="I775" s="13">
        <v>1</v>
      </c>
      <c r="J775" s="12" t="s">
        <v>1524</v>
      </c>
      <c r="K775" s="1"/>
      <c r="L775" s="12" t="s">
        <v>1523</v>
      </c>
      <c r="M775" s="1"/>
      <c r="N775" s="13" t="s">
        <v>1524</v>
      </c>
      <c r="O775" s="12" t="s">
        <v>1523</v>
      </c>
      <c r="P775" s="1"/>
      <c r="Q775" s="1"/>
      <c r="R775" s="1" t="s">
        <v>11</v>
      </c>
      <c r="S775" s="1" t="s">
        <v>18</v>
      </c>
      <c r="T775" s="1" t="s">
        <v>845</v>
      </c>
      <c r="U775" s="12">
        <f>T775+(365*3)</f>
        <v>45809</v>
      </c>
      <c r="V775" s="12">
        <f>U775+60</f>
        <v>45869</v>
      </c>
      <c r="W775" s="13">
        <f ca="1">TODAY()-V775</f>
        <v>173</v>
      </c>
      <c r="X775" s="2" t="s">
        <v>1522</v>
      </c>
    </row>
    <row r="776" spans="1:24" x14ac:dyDescent="0.25">
      <c r="A776" s="1" t="s">
        <v>745</v>
      </c>
      <c r="B776" s="1" t="s">
        <v>783</v>
      </c>
      <c r="C776" s="1" t="s">
        <v>28</v>
      </c>
      <c r="D776" s="1" t="s">
        <v>896</v>
      </c>
      <c r="E776" s="1" t="s">
        <v>51</v>
      </c>
      <c r="F776" s="3">
        <v>617.322</v>
      </c>
      <c r="G776" s="3">
        <v>617.351</v>
      </c>
      <c r="H776" s="1" t="s">
        <v>103</v>
      </c>
      <c r="I776" s="13">
        <v>1</v>
      </c>
      <c r="J776" s="12" t="s">
        <v>1524</v>
      </c>
      <c r="K776" s="1"/>
      <c r="L776" s="12" t="s">
        <v>1523</v>
      </c>
      <c r="M776" s="1"/>
      <c r="N776" s="13" t="s">
        <v>1524</v>
      </c>
      <c r="O776" s="12" t="s">
        <v>1523</v>
      </c>
      <c r="P776" s="1"/>
      <c r="Q776" s="1"/>
      <c r="R776" s="1" t="s">
        <v>11</v>
      </c>
      <c r="S776" s="1" t="s">
        <v>24</v>
      </c>
      <c r="T776" s="1" t="s">
        <v>799</v>
      </c>
      <c r="U776" s="12">
        <f>T776+(365*4)</f>
        <v>46175</v>
      </c>
      <c r="V776" s="12">
        <f>U776+60</f>
        <v>46235</v>
      </c>
      <c r="W776" s="13">
        <f ca="1">TODAY()-V776</f>
        <v>-193</v>
      </c>
      <c r="X776" s="2" t="s">
        <v>1522</v>
      </c>
    </row>
    <row r="777" spans="1:24" x14ac:dyDescent="0.25">
      <c r="A777" s="1" t="s">
        <v>745</v>
      </c>
      <c r="B777" s="1" t="s">
        <v>783</v>
      </c>
      <c r="C777" s="1" t="s">
        <v>28</v>
      </c>
      <c r="D777" s="1" t="s">
        <v>897</v>
      </c>
      <c r="E777" s="1" t="s">
        <v>51</v>
      </c>
      <c r="F777" s="3">
        <v>617.32899999999995</v>
      </c>
      <c r="G777" s="3">
        <v>617.35799999999995</v>
      </c>
      <c r="H777" s="1" t="s">
        <v>382</v>
      </c>
      <c r="I777" s="13">
        <v>1</v>
      </c>
      <c r="J777" s="12" t="s">
        <v>1524</v>
      </c>
      <c r="K777" s="1"/>
      <c r="L777" s="12" t="s">
        <v>1523</v>
      </c>
      <c r="M777" s="1"/>
      <c r="N777" s="13" t="s">
        <v>1524</v>
      </c>
      <c r="O777" s="12" t="s">
        <v>1523</v>
      </c>
      <c r="P777" s="1"/>
      <c r="Q777" s="1"/>
      <c r="R777" s="1" t="s">
        <v>11</v>
      </c>
      <c r="S777" s="1" t="s">
        <v>24</v>
      </c>
      <c r="T777" s="1" t="s">
        <v>799</v>
      </c>
      <c r="U777" s="12">
        <f>T777+(365*4)</f>
        <v>46175</v>
      </c>
      <c r="V777" s="12">
        <f>U777+60</f>
        <v>46235</v>
      </c>
      <c r="W777" s="13">
        <f ca="1">TODAY()-V777</f>
        <v>-193</v>
      </c>
      <c r="X777" s="2" t="s">
        <v>1522</v>
      </c>
    </row>
    <row r="778" spans="1:24" x14ac:dyDescent="0.25">
      <c r="A778" s="1" t="s">
        <v>745</v>
      </c>
      <c r="B778" s="1" t="s">
        <v>783</v>
      </c>
      <c r="C778" s="1" t="s">
        <v>28</v>
      </c>
      <c r="D778" s="1" t="s">
        <v>898</v>
      </c>
      <c r="E778" s="1" t="s">
        <v>51</v>
      </c>
      <c r="F778" s="3">
        <v>617.36</v>
      </c>
      <c r="G778" s="3">
        <v>617.38900000000001</v>
      </c>
      <c r="H778" s="1" t="s">
        <v>103</v>
      </c>
      <c r="I778" s="13">
        <v>1</v>
      </c>
      <c r="J778" s="12" t="s">
        <v>1524</v>
      </c>
      <c r="K778" s="1"/>
      <c r="L778" s="12" t="s">
        <v>1523</v>
      </c>
      <c r="M778" s="1"/>
      <c r="N778" s="13" t="s">
        <v>1524</v>
      </c>
      <c r="O778" s="12" t="s">
        <v>1523</v>
      </c>
      <c r="P778" s="1"/>
      <c r="Q778" s="1"/>
      <c r="R778" s="1" t="s">
        <v>11</v>
      </c>
      <c r="S778" s="1" t="s">
        <v>18</v>
      </c>
      <c r="T778" s="1" t="s">
        <v>799</v>
      </c>
      <c r="U778" s="12">
        <f>T778+(365*4)</f>
        <v>46175</v>
      </c>
      <c r="V778" s="12">
        <f>U778+60</f>
        <v>46235</v>
      </c>
      <c r="W778" s="13">
        <f ca="1">TODAY()-V778</f>
        <v>-193</v>
      </c>
      <c r="X778" s="2" t="s">
        <v>1522</v>
      </c>
    </row>
    <row r="779" spans="1:24" x14ac:dyDescent="0.25">
      <c r="A779" s="1" t="s">
        <v>745</v>
      </c>
      <c r="B779" s="1" t="s">
        <v>783</v>
      </c>
      <c r="C779" s="1" t="s">
        <v>792</v>
      </c>
      <c r="D779" s="1" t="s">
        <v>793</v>
      </c>
      <c r="E779" s="1" t="s">
        <v>12</v>
      </c>
      <c r="F779" s="3">
        <v>616.34</v>
      </c>
      <c r="G779" s="3">
        <v>616.39400000000001</v>
      </c>
      <c r="H779" s="1" t="s">
        <v>10</v>
      </c>
      <c r="I779" s="13">
        <v>1</v>
      </c>
      <c r="J779" s="12" t="s">
        <v>1524</v>
      </c>
      <c r="K779" s="1"/>
      <c r="L779" s="12" t="s">
        <v>1523</v>
      </c>
      <c r="M779" s="1"/>
      <c r="N779" s="13">
        <v>10</v>
      </c>
      <c r="O779" s="12" t="s">
        <v>1523</v>
      </c>
      <c r="P779" s="13">
        <f>_xlfn.ISOWEEKNUM(U779)</f>
        <v>9</v>
      </c>
      <c r="Q779" s="1"/>
      <c r="R779" s="1" t="s">
        <v>11</v>
      </c>
      <c r="S779" s="1"/>
      <c r="T779" s="1" t="s">
        <v>759</v>
      </c>
      <c r="U779" s="12">
        <f>T779+(365*1)</f>
        <v>46082</v>
      </c>
      <c r="V779" s="12">
        <f>U779+60</f>
        <v>46142</v>
      </c>
      <c r="W779" s="13">
        <f ca="1">TODAY()-V779</f>
        <v>-100</v>
      </c>
      <c r="X779" s="2" t="s">
        <v>1522</v>
      </c>
    </row>
    <row r="780" spans="1:24" x14ac:dyDescent="0.25">
      <c r="A780" s="1" t="s">
        <v>745</v>
      </c>
      <c r="B780" s="1" t="s">
        <v>783</v>
      </c>
      <c r="C780" s="1" t="s">
        <v>792</v>
      </c>
      <c r="D780" s="1" t="s">
        <v>803</v>
      </c>
      <c r="E780" s="1" t="s">
        <v>12</v>
      </c>
      <c r="F780" s="3">
        <v>616.44600000000003</v>
      </c>
      <c r="G780" s="3">
        <v>616.5</v>
      </c>
      <c r="H780" s="1" t="s">
        <v>802</v>
      </c>
      <c r="I780" s="13">
        <v>1</v>
      </c>
      <c r="J780" s="12" t="s">
        <v>1524</v>
      </c>
      <c r="K780" s="1"/>
      <c r="L780" s="12" t="s">
        <v>1523</v>
      </c>
      <c r="M780" s="1"/>
      <c r="N780" s="13">
        <v>10</v>
      </c>
      <c r="O780" s="12" t="s">
        <v>1523</v>
      </c>
      <c r="P780" s="13">
        <f>_xlfn.ISOWEEKNUM(U780)</f>
        <v>9</v>
      </c>
      <c r="Q780" s="1"/>
      <c r="R780" s="1" t="s">
        <v>11</v>
      </c>
      <c r="S780" s="1" t="s">
        <v>18</v>
      </c>
      <c r="T780" s="1" t="s">
        <v>759</v>
      </c>
      <c r="U780" s="12">
        <f>T780+(365*1)</f>
        <v>46082</v>
      </c>
      <c r="V780" s="12">
        <f>U780+60</f>
        <v>46142</v>
      </c>
      <c r="W780" s="13">
        <f ca="1">TODAY()-V780</f>
        <v>-100</v>
      </c>
      <c r="X780" s="2" t="s">
        <v>1522</v>
      </c>
    </row>
    <row r="781" spans="1:24" x14ac:dyDescent="0.25">
      <c r="A781" s="1" t="s">
        <v>745</v>
      </c>
      <c r="B781" s="1" t="s">
        <v>783</v>
      </c>
      <c r="C781" s="1" t="s">
        <v>25</v>
      </c>
      <c r="D781" s="1" t="s">
        <v>815</v>
      </c>
      <c r="E781" s="1" t="s">
        <v>12</v>
      </c>
      <c r="F781" s="3">
        <v>616.58399999999995</v>
      </c>
      <c r="G781" s="3">
        <v>616.63900000000001</v>
      </c>
      <c r="H781" s="1" t="s">
        <v>37</v>
      </c>
      <c r="I781" s="13">
        <v>1</v>
      </c>
      <c r="J781" s="12" t="s">
        <v>1524</v>
      </c>
      <c r="K781" s="1"/>
      <c r="L781" s="12" t="s">
        <v>1523</v>
      </c>
      <c r="M781" s="1"/>
      <c r="N781" s="13">
        <v>10</v>
      </c>
      <c r="O781" s="12" t="s">
        <v>1523</v>
      </c>
      <c r="P781" s="13">
        <f>_xlfn.ISOWEEKNUM(U781)</f>
        <v>9</v>
      </c>
      <c r="Q781" s="1"/>
      <c r="R781" s="1" t="s">
        <v>11</v>
      </c>
      <c r="S781" s="1" t="s">
        <v>24</v>
      </c>
      <c r="T781" s="1" t="s">
        <v>759</v>
      </c>
      <c r="U781" s="12">
        <f>T781+(365*1)</f>
        <v>46082</v>
      </c>
      <c r="V781" s="12">
        <f>U781+60</f>
        <v>46142</v>
      </c>
      <c r="W781" s="13">
        <f ca="1">TODAY()-V781</f>
        <v>-100</v>
      </c>
      <c r="X781" s="2" t="s">
        <v>1522</v>
      </c>
    </row>
    <row r="782" spans="1:24" x14ac:dyDescent="0.25">
      <c r="A782" s="1" t="s">
        <v>745</v>
      </c>
      <c r="B782" s="1" t="s">
        <v>783</v>
      </c>
      <c r="C782" s="1" t="s">
        <v>65</v>
      </c>
      <c r="D782" s="1" t="s">
        <v>835</v>
      </c>
      <c r="E782" s="1" t="s">
        <v>12</v>
      </c>
      <c r="F782" s="3">
        <v>616.71500000000003</v>
      </c>
      <c r="G782" s="3">
        <v>618.84199999999998</v>
      </c>
      <c r="H782" s="1" t="s">
        <v>834</v>
      </c>
      <c r="I782" s="13">
        <v>1</v>
      </c>
      <c r="J782" s="12" t="s">
        <v>1524</v>
      </c>
      <c r="K782" s="1"/>
      <c r="L782" s="12" t="s">
        <v>1523</v>
      </c>
      <c r="M782" s="1"/>
      <c r="N782" s="13">
        <v>10</v>
      </c>
      <c r="O782" s="12" t="s">
        <v>1523</v>
      </c>
      <c r="P782" s="13">
        <f>_xlfn.ISOWEEKNUM(U782)</f>
        <v>9</v>
      </c>
      <c r="Q782" s="1"/>
      <c r="R782" s="1" t="s">
        <v>11</v>
      </c>
      <c r="S782" s="1" t="s">
        <v>24</v>
      </c>
      <c r="T782" s="1" t="s">
        <v>469</v>
      </c>
      <c r="U782" s="12">
        <f>T782+(365*1)</f>
        <v>46079</v>
      </c>
      <c r="V782" s="12">
        <f>U782+60</f>
        <v>46139</v>
      </c>
      <c r="W782" s="13">
        <f ca="1">TODAY()-V782</f>
        <v>-97</v>
      </c>
      <c r="X782" s="2" t="s">
        <v>1522</v>
      </c>
    </row>
    <row r="783" spans="1:24" x14ac:dyDescent="0.25">
      <c r="A783" s="1" t="s">
        <v>745</v>
      </c>
      <c r="B783" s="1" t="s">
        <v>783</v>
      </c>
      <c r="C783" s="1" t="s">
        <v>65</v>
      </c>
      <c r="D783" s="1" t="s">
        <v>840</v>
      </c>
      <c r="E783" s="1" t="s">
        <v>12</v>
      </c>
      <c r="F783" s="3">
        <v>616.78499999999997</v>
      </c>
      <c r="G783" s="3">
        <v>616.82500000000005</v>
      </c>
      <c r="H783" s="1" t="s">
        <v>834</v>
      </c>
      <c r="I783" s="13">
        <v>1</v>
      </c>
      <c r="J783" s="12" t="s">
        <v>1524</v>
      </c>
      <c r="K783" s="1"/>
      <c r="L783" s="12" t="s">
        <v>1523</v>
      </c>
      <c r="M783" s="1"/>
      <c r="N783" s="13">
        <v>10</v>
      </c>
      <c r="O783" s="12" t="s">
        <v>1523</v>
      </c>
      <c r="P783" s="13">
        <f>_xlfn.ISOWEEKNUM(U783)</f>
        <v>9</v>
      </c>
      <c r="Q783" s="1"/>
      <c r="R783" s="1" t="s">
        <v>11</v>
      </c>
      <c r="S783" s="1" t="s">
        <v>24</v>
      </c>
      <c r="T783" s="1" t="s">
        <v>469</v>
      </c>
      <c r="U783" s="12">
        <f>T783+(365*1)</f>
        <v>46079</v>
      </c>
      <c r="V783" s="12">
        <f>U783+60</f>
        <v>46139</v>
      </c>
      <c r="W783" s="13">
        <f ca="1">TODAY()-V783</f>
        <v>-97</v>
      </c>
      <c r="X783" s="2" t="s">
        <v>1522</v>
      </c>
    </row>
    <row r="784" spans="1:24" x14ac:dyDescent="0.25">
      <c r="A784" s="1" t="s">
        <v>745</v>
      </c>
      <c r="B784" s="1" t="s">
        <v>783</v>
      </c>
      <c r="C784" s="1" t="s">
        <v>65</v>
      </c>
      <c r="D784" s="1" t="s">
        <v>848</v>
      </c>
      <c r="E784" s="1" t="s">
        <v>12</v>
      </c>
      <c r="F784" s="3">
        <v>616.83699999999999</v>
      </c>
      <c r="G784" s="3">
        <v>616.83699999999999</v>
      </c>
      <c r="H784" s="1" t="s">
        <v>34</v>
      </c>
      <c r="I784" s="13">
        <v>1</v>
      </c>
      <c r="J784" s="12" t="s">
        <v>1524</v>
      </c>
      <c r="K784" s="1"/>
      <c r="L784" s="12" t="s">
        <v>1523</v>
      </c>
      <c r="M784" s="1"/>
      <c r="N784" s="13">
        <v>10</v>
      </c>
      <c r="O784" s="12" t="s">
        <v>1523</v>
      </c>
      <c r="P784" s="13">
        <f>_xlfn.ISOWEEKNUM(U784)</f>
        <v>9</v>
      </c>
      <c r="Q784" s="1"/>
      <c r="R784" s="1" t="s">
        <v>11</v>
      </c>
      <c r="S784" s="1"/>
      <c r="T784" s="1" t="s">
        <v>469</v>
      </c>
      <c r="U784" s="12">
        <f>T784+(365*1)</f>
        <v>46079</v>
      </c>
      <c r="V784" s="12">
        <f>U784+60</f>
        <v>46139</v>
      </c>
      <c r="W784" s="13">
        <f ca="1">TODAY()-V784</f>
        <v>-97</v>
      </c>
      <c r="X784" s="2" t="s">
        <v>1522</v>
      </c>
    </row>
    <row r="785" spans="1:24" x14ac:dyDescent="0.25">
      <c r="A785" s="1" t="s">
        <v>745</v>
      </c>
      <c r="B785" s="1" t="s">
        <v>783</v>
      </c>
      <c r="C785" s="1" t="s">
        <v>65</v>
      </c>
      <c r="D785" s="1" t="s">
        <v>856</v>
      </c>
      <c r="E785" s="1" t="s">
        <v>97</v>
      </c>
      <c r="F785" s="3">
        <v>616.89</v>
      </c>
      <c r="G785" s="3">
        <v>616.923</v>
      </c>
      <c r="H785" s="1" t="s">
        <v>855</v>
      </c>
      <c r="I785" s="13">
        <v>1</v>
      </c>
      <c r="J785" s="12" t="s">
        <v>1524</v>
      </c>
      <c r="K785" s="1"/>
      <c r="L785" s="12" t="s">
        <v>1523</v>
      </c>
      <c r="M785" s="1"/>
      <c r="N785" s="13" t="s">
        <v>1524</v>
      </c>
      <c r="O785" s="12" t="s">
        <v>1523</v>
      </c>
      <c r="P785" s="1"/>
      <c r="Q785" s="1"/>
      <c r="R785" s="1" t="s">
        <v>11</v>
      </c>
      <c r="S785" s="1" t="s">
        <v>24</v>
      </c>
      <c r="T785" s="1" t="s">
        <v>799</v>
      </c>
      <c r="U785" s="12">
        <f>T785+(365*3)</f>
        <v>45810</v>
      </c>
      <c r="V785" s="12">
        <f>U785+60</f>
        <v>45870</v>
      </c>
      <c r="W785" s="13">
        <f ca="1">TODAY()-V785</f>
        <v>172</v>
      </c>
      <c r="X785" s="2" t="s">
        <v>1522</v>
      </c>
    </row>
    <row r="786" spans="1:24" x14ac:dyDescent="0.25">
      <c r="A786" s="1" t="s">
        <v>745</v>
      </c>
      <c r="B786" s="1" t="s">
        <v>783</v>
      </c>
      <c r="C786" s="1" t="s">
        <v>792</v>
      </c>
      <c r="D786" s="1" t="s">
        <v>858</v>
      </c>
      <c r="E786" s="1" t="s">
        <v>12</v>
      </c>
      <c r="F786" s="3">
        <v>616.93200000000002</v>
      </c>
      <c r="G786" s="3">
        <v>618.65599999999995</v>
      </c>
      <c r="H786" s="1" t="s">
        <v>20</v>
      </c>
      <c r="I786" s="13">
        <v>1</v>
      </c>
      <c r="J786" s="12" t="s">
        <v>1524</v>
      </c>
      <c r="K786" s="1"/>
      <c r="L786" s="12" t="s">
        <v>1523</v>
      </c>
      <c r="M786" s="1"/>
      <c r="N786" s="13">
        <v>10</v>
      </c>
      <c r="O786" s="12" t="s">
        <v>1523</v>
      </c>
      <c r="P786" s="13">
        <f>_xlfn.ISOWEEKNUM(U786)</f>
        <v>9</v>
      </c>
      <c r="Q786" s="1"/>
      <c r="R786" s="1" t="s">
        <v>11</v>
      </c>
      <c r="S786" s="1" t="s">
        <v>24</v>
      </c>
      <c r="T786" s="1" t="s">
        <v>469</v>
      </c>
      <c r="U786" s="12">
        <f>T786+(365*1)</f>
        <v>46079</v>
      </c>
      <c r="V786" s="12">
        <f>U786+60</f>
        <v>46139</v>
      </c>
      <c r="W786" s="13">
        <f ca="1">TODAY()-V786</f>
        <v>-97</v>
      </c>
      <c r="X786" s="2" t="s">
        <v>1522</v>
      </c>
    </row>
    <row r="787" spans="1:24" x14ac:dyDescent="0.25">
      <c r="A787" s="1" t="s">
        <v>745</v>
      </c>
      <c r="B787" s="1" t="s">
        <v>783</v>
      </c>
      <c r="C787" s="1" t="s">
        <v>240</v>
      </c>
      <c r="D787" s="1" t="s">
        <v>814</v>
      </c>
      <c r="E787" s="1" t="s">
        <v>12</v>
      </c>
      <c r="F787" s="3">
        <v>616.58399999999995</v>
      </c>
      <c r="G787" s="3">
        <v>619.00800000000004</v>
      </c>
      <c r="H787" s="1" t="s">
        <v>201</v>
      </c>
      <c r="I787" s="13">
        <v>1</v>
      </c>
      <c r="J787" s="12" t="s">
        <v>1524</v>
      </c>
      <c r="K787" s="1"/>
      <c r="L787" s="12" t="s">
        <v>1523</v>
      </c>
      <c r="M787" s="1"/>
      <c r="N787" s="13">
        <v>10</v>
      </c>
      <c r="O787" s="12" t="s">
        <v>1523</v>
      </c>
      <c r="P787" s="13">
        <f>_xlfn.ISOWEEKNUM(U787)</f>
        <v>9</v>
      </c>
      <c r="Q787" s="1"/>
      <c r="R787" s="1" t="s">
        <v>11</v>
      </c>
      <c r="S787" s="1" t="s">
        <v>24</v>
      </c>
      <c r="T787" s="1" t="s">
        <v>759</v>
      </c>
      <c r="U787" s="12">
        <f>T787+(365*1)</f>
        <v>46082</v>
      </c>
      <c r="V787" s="12">
        <f>U787+60</f>
        <v>46142</v>
      </c>
      <c r="W787" s="13">
        <f ca="1">TODAY()-V787</f>
        <v>-100</v>
      </c>
      <c r="X787" s="2" t="s">
        <v>1522</v>
      </c>
    </row>
    <row r="788" spans="1:24" x14ac:dyDescent="0.25">
      <c r="A788" s="1" t="s">
        <v>745</v>
      </c>
      <c r="B788" s="1" t="s">
        <v>783</v>
      </c>
      <c r="C788" s="1" t="s">
        <v>792</v>
      </c>
      <c r="D788" s="1" t="s">
        <v>862</v>
      </c>
      <c r="E788" s="1" t="s">
        <v>12</v>
      </c>
      <c r="F788" s="3">
        <v>616.98199999999997</v>
      </c>
      <c r="G788" s="3">
        <v>617.03700000000003</v>
      </c>
      <c r="H788" s="1" t="s">
        <v>861</v>
      </c>
      <c r="I788" s="13">
        <v>1</v>
      </c>
      <c r="J788" s="12" t="s">
        <v>1524</v>
      </c>
      <c r="K788" s="1"/>
      <c r="L788" s="12" t="s">
        <v>1523</v>
      </c>
      <c r="M788" s="1"/>
      <c r="N788" s="13">
        <v>10</v>
      </c>
      <c r="O788" s="12" t="s">
        <v>1523</v>
      </c>
      <c r="P788" s="13">
        <f>_xlfn.ISOWEEKNUM(U788)</f>
        <v>9</v>
      </c>
      <c r="Q788" s="1"/>
      <c r="R788" s="1" t="s">
        <v>11</v>
      </c>
      <c r="S788" s="1" t="s">
        <v>24</v>
      </c>
      <c r="T788" s="1" t="s">
        <v>469</v>
      </c>
      <c r="U788" s="12">
        <f>T788+(365*1)</f>
        <v>46079</v>
      </c>
      <c r="V788" s="12">
        <f>U788+60</f>
        <v>46139</v>
      </c>
      <c r="W788" s="13">
        <f ca="1">TODAY()-V788</f>
        <v>-97</v>
      </c>
      <c r="X788" s="2" t="s">
        <v>1522</v>
      </c>
    </row>
    <row r="789" spans="1:24" x14ac:dyDescent="0.25">
      <c r="A789" s="1" t="s">
        <v>745</v>
      </c>
      <c r="B789" s="1" t="s">
        <v>783</v>
      </c>
      <c r="C789" s="1" t="s">
        <v>25</v>
      </c>
      <c r="D789" s="1" t="s">
        <v>869</v>
      </c>
      <c r="E789" s="1" t="s">
        <v>12</v>
      </c>
      <c r="F789" s="3">
        <v>617.04899999999998</v>
      </c>
      <c r="G789" s="3">
        <v>617.04899999999998</v>
      </c>
      <c r="H789" s="1" t="s">
        <v>37</v>
      </c>
      <c r="I789" s="13">
        <v>1</v>
      </c>
      <c r="J789" s="12" t="s">
        <v>1524</v>
      </c>
      <c r="K789" s="1"/>
      <c r="L789" s="12" t="s">
        <v>1523</v>
      </c>
      <c r="M789" s="1"/>
      <c r="N789" s="13">
        <v>10</v>
      </c>
      <c r="O789" s="12" t="s">
        <v>1523</v>
      </c>
      <c r="P789" s="13">
        <f>_xlfn.ISOWEEKNUM(U789)</f>
        <v>9</v>
      </c>
      <c r="Q789" s="1"/>
      <c r="R789" s="1" t="s">
        <v>11</v>
      </c>
      <c r="S789" s="1"/>
      <c r="T789" s="1" t="s">
        <v>469</v>
      </c>
      <c r="U789" s="12">
        <f>T789+(365*1)</f>
        <v>46079</v>
      </c>
      <c r="V789" s="12">
        <f>U789+60</f>
        <v>46139</v>
      </c>
      <c r="W789" s="13">
        <f ca="1">TODAY()-V789</f>
        <v>-97</v>
      </c>
      <c r="X789" s="2" t="s">
        <v>1522</v>
      </c>
    </row>
    <row r="790" spans="1:24" x14ac:dyDescent="0.25">
      <c r="A790" s="1" t="s">
        <v>745</v>
      </c>
      <c r="B790" s="1" t="s">
        <v>783</v>
      </c>
      <c r="C790" s="1" t="s">
        <v>25</v>
      </c>
      <c r="D790" s="1" t="s">
        <v>877</v>
      </c>
      <c r="E790" s="1" t="s">
        <v>12</v>
      </c>
      <c r="F790" s="3">
        <v>617.11300000000006</v>
      </c>
      <c r="G790" s="3">
        <v>617.16700000000003</v>
      </c>
      <c r="H790" s="1" t="s">
        <v>876</v>
      </c>
      <c r="I790" s="13">
        <v>1</v>
      </c>
      <c r="J790" s="12" t="s">
        <v>1524</v>
      </c>
      <c r="K790" s="1"/>
      <c r="L790" s="12" t="s">
        <v>1523</v>
      </c>
      <c r="M790" s="1"/>
      <c r="N790" s="13">
        <v>10</v>
      </c>
      <c r="O790" s="12" t="s">
        <v>1523</v>
      </c>
      <c r="P790" s="13">
        <f>_xlfn.ISOWEEKNUM(U790)</f>
        <v>9</v>
      </c>
      <c r="Q790" s="1"/>
      <c r="R790" s="1" t="s">
        <v>11</v>
      </c>
      <c r="S790" s="1" t="s">
        <v>24</v>
      </c>
      <c r="T790" s="1" t="s">
        <v>469</v>
      </c>
      <c r="U790" s="12">
        <f>T790+(365*1)</f>
        <v>46079</v>
      </c>
      <c r="V790" s="12">
        <f>U790+60</f>
        <v>46139</v>
      </c>
      <c r="W790" s="13">
        <f ca="1">TODAY()-V790</f>
        <v>-97</v>
      </c>
      <c r="X790" s="2" t="s">
        <v>1522</v>
      </c>
    </row>
    <row r="791" spans="1:24" x14ac:dyDescent="0.25">
      <c r="A791" s="1" t="s">
        <v>745</v>
      </c>
      <c r="B791" s="1" t="s">
        <v>783</v>
      </c>
      <c r="C791" s="1" t="s">
        <v>65</v>
      </c>
      <c r="D791" s="1" t="s">
        <v>868</v>
      </c>
      <c r="E791" s="1" t="s">
        <v>97</v>
      </c>
      <c r="F791" s="3">
        <v>617.03800000000001</v>
      </c>
      <c r="G791" s="3">
        <v>617.03800000000001</v>
      </c>
      <c r="H791" s="1" t="s">
        <v>416</v>
      </c>
      <c r="I791" s="13">
        <v>1</v>
      </c>
      <c r="J791" s="12" t="s">
        <v>1524</v>
      </c>
      <c r="K791" s="1"/>
      <c r="L791" s="12" t="s">
        <v>1523</v>
      </c>
      <c r="M791" s="1"/>
      <c r="N791" s="13" t="s">
        <v>1524</v>
      </c>
      <c r="O791" s="12" t="s">
        <v>1523</v>
      </c>
      <c r="P791" s="1"/>
      <c r="Q791" s="1"/>
      <c r="R791" s="1" t="s">
        <v>11</v>
      </c>
      <c r="S791" s="1"/>
      <c r="T791" s="1" t="s">
        <v>799</v>
      </c>
      <c r="U791" s="12">
        <f>T791+(365*3)</f>
        <v>45810</v>
      </c>
      <c r="V791" s="12">
        <f>U791+60</f>
        <v>45870</v>
      </c>
      <c r="W791" s="13">
        <f ca="1">TODAY()-V791</f>
        <v>172</v>
      </c>
      <c r="X791" s="2" t="s">
        <v>1522</v>
      </c>
    </row>
    <row r="792" spans="1:24" x14ac:dyDescent="0.25">
      <c r="A792" s="1" t="s">
        <v>745</v>
      </c>
      <c r="B792" s="1" t="s">
        <v>783</v>
      </c>
      <c r="C792" s="1" t="s">
        <v>65</v>
      </c>
      <c r="D792" s="1" t="s">
        <v>889</v>
      </c>
      <c r="E792" s="1" t="s">
        <v>12</v>
      </c>
      <c r="F792" s="3">
        <v>617.21500000000003</v>
      </c>
      <c r="G792" s="3">
        <v>617.21500000000003</v>
      </c>
      <c r="H792" s="1" t="s">
        <v>10</v>
      </c>
      <c r="I792" s="13">
        <v>1</v>
      </c>
      <c r="J792" s="12" t="s">
        <v>1524</v>
      </c>
      <c r="K792" s="1"/>
      <c r="L792" s="12" t="s">
        <v>1523</v>
      </c>
      <c r="M792" s="1"/>
      <c r="N792" s="13">
        <v>10</v>
      </c>
      <c r="O792" s="12" t="s">
        <v>1523</v>
      </c>
      <c r="P792" s="13">
        <f>_xlfn.ISOWEEKNUM(U792)</f>
        <v>9</v>
      </c>
      <c r="Q792" s="1"/>
      <c r="R792" s="1" t="s">
        <v>11</v>
      </c>
      <c r="S792" s="1"/>
      <c r="T792" s="1" t="s">
        <v>469</v>
      </c>
      <c r="U792" s="12">
        <f>T792+(365*1)</f>
        <v>46079</v>
      </c>
      <c r="V792" s="12">
        <f>U792+60</f>
        <v>46139</v>
      </c>
      <c r="W792" s="13">
        <f ca="1">TODAY()-V792</f>
        <v>-97</v>
      </c>
      <c r="X792" s="2" t="s">
        <v>1522</v>
      </c>
    </row>
    <row r="793" spans="1:24" x14ac:dyDescent="0.25">
      <c r="A793" s="1" t="s">
        <v>745</v>
      </c>
      <c r="B793" s="1" t="s">
        <v>783</v>
      </c>
      <c r="C793" s="1" t="s">
        <v>65</v>
      </c>
      <c r="D793" s="1" t="s">
        <v>893</v>
      </c>
      <c r="E793" s="1" t="s">
        <v>12</v>
      </c>
      <c r="F793" s="3">
        <v>617.26900000000001</v>
      </c>
      <c r="G793" s="3">
        <v>617.30200000000002</v>
      </c>
      <c r="H793" s="1" t="s">
        <v>892</v>
      </c>
      <c r="I793" s="13">
        <v>1</v>
      </c>
      <c r="J793" s="12" t="s">
        <v>1524</v>
      </c>
      <c r="K793" s="1"/>
      <c r="L793" s="12" t="s">
        <v>1523</v>
      </c>
      <c r="M793" s="1"/>
      <c r="N793" s="13">
        <v>10</v>
      </c>
      <c r="O793" s="12" t="s">
        <v>1523</v>
      </c>
      <c r="P793" s="13">
        <f>_xlfn.ISOWEEKNUM(U793)</f>
        <v>9</v>
      </c>
      <c r="Q793" s="1"/>
      <c r="R793" s="1" t="s">
        <v>11</v>
      </c>
      <c r="S793" s="1" t="s">
        <v>24</v>
      </c>
      <c r="T793" s="1" t="s">
        <v>469</v>
      </c>
      <c r="U793" s="12">
        <f>T793+(365*1)</f>
        <v>46079</v>
      </c>
      <c r="V793" s="12">
        <f>U793+60</f>
        <v>46139</v>
      </c>
      <c r="W793" s="13">
        <f ca="1">TODAY()-V793</f>
        <v>-97</v>
      </c>
      <c r="X793" s="2" t="s">
        <v>1522</v>
      </c>
    </row>
    <row r="794" spans="1:24" x14ac:dyDescent="0.25">
      <c r="A794" s="1" t="s">
        <v>745</v>
      </c>
      <c r="B794" s="1" t="s">
        <v>783</v>
      </c>
      <c r="C794" s="1" t="s">
        <v>28</v>
      </c>
      <c r="D794" s="1" t="s">
        <v>887</v>
      </c>
      <c r="E794" s="1" t="s">
        <v>97</v>
      </c>
      <c r="F794" s="3">
        <v>617.18299999999999</v>
      </c>
      <c r="G794" s="3">
        <v>617.21199999999999</v>
      </c>
      <c r="H794" s="1" t="s">
        <v>416</v>
      </c>
      <c r="I794" s="13">
        <v>1</v>
      </c>
      <c r="J794" s="12" t="s">
        <v>1524</v>
      </c>
      <c r="K794" s="1"/>
      <c r="L794" s="12" t="s">
        <v>1523</v>
      </c>
      <c r="M794" s="1"/>
      <c r="N794" s="13" t="s">
        <v>1524</v>
      </c>
      <c r="O794" s="12" t="s">
        <v>1523</v>
      </c>
      <c r="P794" s="1"/>
      <c r="Q794" s="1"/>
      <c r="R794" s="1" t="s">
        <v>11</v>
      </c>
      <c r="S794" s="1" t="s">
        <v>24</v>
      </c>
      <c r="T794" s="1" t="s">
        <v>799</v>
      </c>
      <c r="U794" s="12">
        <f>T794+(365*3)</f>
        <v>45810</v>
      </c>
      <c r="V794" s="12">
        <f>U794+60</f>
        <v>45870</v>
      </c>
      <c r="W794" s="13">
        <f ca="1">TODAY()-V794</f>
        <v>172</v>
      </c>
      <c r="X794" s="2" t="s">
        <v>1522</v>
      </c>
    </row>
    <row r="795" spans="1:24" x14ac:dyDescent="0.25">
      <c r="A795" s="1" t="s">
        <v>745</v>
      </c>
      <c r="B795" s="1" t="s">
        <v>783</v>
      </c>
      <c r="C795" s="1" t="s">
        <v>65</v>
      </c>
      <c r="D795" s="1" t="s">
        <v>864</v>
      </c>
      <c r="E795" s="1" t="s">
        <v>97</v>
      </c>
      <c r="F795" s="3">
        <v>616.99599999999998</v>
      </c>
      <c r="G795" s="3">
        <v>617.03</v>
      </c>
      <c r="H795" s="1" t="s">
        <v>863</v>
      </c>
      <c r="I795" s="13">
        <v>1</v>
      </c>
      <c r="J795" s="12" t="s">
        <v>1524</v>
      </c>
      <c r="K795" s="1"/>
      <c r="L795" s="12" t="s">
        <v>1523</v>
      </c>
      <c r="M795" s="1"/>
      <c r="N795" s="13" t="s">
        <v>1524</v>
      </c>
      <c r="O795" s="12" t="s">
        <v>1523</v>
      </c>
      <c r="P795" s="1"/>
      <c r="Q795" s="1"/>
      <c r="R795" s="1" t="s">
        <v>11</v>
      </c>
      <c r="S795" s="1" t="s">
        <v>18</v>
      </c>
      <c r="T795" s="1" t="s">
        <v>799</v>
      </c>
      <c r="U795" s="12">
        <f>T795+(365*3)</f>
        <v>45810</v>
      </c>
      <c r="V795" s="12">
        <f>U795+60</f>
        <v>45870</v>
      </c>
      <c r="W795" s="13">
        <f ca="1">TODAY()-V795</f>
        <v>172</v>
      </c>
      <c r="X795" s="2" t="s">
        <v>1522</v>
      </c>
    </row>
    <row r="796" spans="1:24" x14ac:dyDescent="0.25">
      <c r="A796" s="1" t="s">
        <v>745</v>
      </c>
      <c r="B796" s="1" t="s">
        <v>783</v>
      </c>
      <c r="C796" s="1" t="s">
        <v>65</v>
      </c>
      <c r="D796" s="1" t="s">
        <v>860</v>
      </c>
      <c r="E796" s="1" t="s">
        <v>97</v>
      </c>
      <c r="F796" s="3">
        <v>616.95799999999997</v>
      </c>
      <c r="G796" s="3">
        <v>616.99199999999996</v>
      </c>
      <c r="H796" s="1" t="s">
        <v>481</v>
      </c>
      <c r="I796" s="13">
        <v>1</v>
      </c>
      <c r="J796" s="12" t="s">
        <v>1524</v>
      </c>
      <c r="K796" s="1"/>
      <c r="L796" s="12" t="s">
        <v>1523</v>
      </c>
      <c r="M796" s="1"/>
      <c r="N796" s="13" t="s">
        <v>1524</v>
      </c>
      <c r="O796" s="12" t="s">
        <v>1523</v>
      </c>
      <c r="P796" s="1"/>
      <c r="Q796" s="1"/>
      <c r="R796" s="1" t="s">
        <v>11</v>
      </c>
      <c r="S796" s="1" t="s">
        <v>18</v>
      </c>
      <c r="T796" s="1" t="s">
        <v>799</v>
      </c>
      <c r="U796" s="12">
        <f>T796+(365*3)</f>
        <v>45810</v>
      </c>
      <c r="V796" s="12">
        <f>U796+60</f>
        <v>45870</v>
      </c>
      <c r="W796" s="13">
        <f ca="1">TODAY()-V796</f>
        <v>172</v>
      </c>
      <c r="X796" s="2" t="s">
        <v>1522</v>
      </c>
    </row>
    <row r="797" spans="1:24" x14ac:dyDescent="0.25">
      <c r="A797" s="1" t="s">
        <v>745</v>
      </c>
      <c r="B797" s="1" t="s">
        <v>783</v>
      </c>
      <c r="C797" s="1" t="s">
        <v>65</v>
      </c>
      <c r="D797" s="1" t="s">
        <v>895</v>
      </c>
      <c r="E797" s="1" t="s">
        <v>12</v>
      </c>
      <c r="F797" s="3">
        <v>617.29</v>
      </c>
      <c r="G797" s="3">
        <v>617.32299999999998</v>
      </c>
      <c r="H797" s="1" t="s">
        <v>894</v>
      </c>
      <c r="I797" s="13">
        <v>1</v>
      </c>
      <c r="J797" s="12" t="s">
        <v>1524</v>
      </c>
      <c r="K797" s="1"/>
      <c r="L797" s="12" t="s">
        <v>1523</v>
      </c>
      <c r="M797" s="1"/>
      <c r="N797" s="13">
        <v>10</v>
      </c>
      <c r="O797" s="12" t="s">
        <v>1523</v>
      </c>
      <c r="P797" s="13">
        <f>_xlfn.ISOWEEKNUM(U797)</f>
        <v>9</v>
      </c>
      <c r="Q797" s="1"/>
      <c r="R797" s="1" t="s">
        <v>11</v>
      </c>
      <c r="S797" s="1" t="s">
        <v>18</v>
      </c>
      <c r="T797" s="1" t="s">
        <v>469</v>
      </c>
      <c r="U797" s="12">
        <f>T797+(365*1)</f>
        <v>46079</v>
      </c>
      <c r="V797" s="12">
        <f>U797+60</f>
        <v>46139</v>
      </c>
      <c r="W797" s="13">
        <f ca="1">TODAY()-V797</f>
        <v>-97</v>
      </c>
      <c r="X797" s="2" t="s">
        <v>1522</v>
      </c>
    </row>
    <row r="798" spans="1:24" x14ac:dyDescent="0.25">
      <c r="A798" s="1" t="s">
        <v>745</v>
      </c>
      <c r="B798" s="1" t="s">
        <v>783</v>
      </c>
      <c r="C798" s="1" t="s">
        <v>478</v>
      </c>
      <c r="D798" s="1" t="s">
        <v>784</v>
      </c>
      <c r="E798" s="1" t="s">
        <v>97</v>
      </c>
      <c r="F798" s="3">
        <v>616.16800000000001</v>
      </c>
      <c r="G798" s="3">
        <v>616.26099999999997</v>
      </c>
      <c r="H798" s="1" t="s">
        <v>602</v>
      </c>
      <c r="I798" s="13">
        <v>1</v>
      </c>
      <c r="J798" s="12" t="s">
        <v>1524</v>
      </c>
      <c r="K798" s="1"/>
      <c r="L798" s="12" t="s">
        <v>1523</v>
      </c>
      <c r="M798" s="1"/>
      <c r="N798" s="13" t="s">
        <v>1524</v>
      </c>
      <c r="O798" s="12" t="s">
        <v>1523</v>
      </c>
      <c r="P798" s="1"/>
      <c r="Q798" s="1"/>
      <c r="R798" s="1" t="s">
        <v>11</v>
      </c>
      <c r="S798" s="1"/>
      <c r="T798" s="1" t="s">
        <v>785</v>
      </c>
      <c r="U798" s="12">
        <f>T798+(365*3)</f>
        <v>42292</v>
      </c>
      <c r="V798" s="12">
        <f>U798+60</f>
        <v>42352</v>
      </c>
      <c r="W798" s="13">
        <f ca="1">TODAY()-V798</f>
        <v>3690</v>
      </c>
      <c r="X798" s="2" t="s">
        <v>1522</v>
      </c>
    </row>
    <row r="799" spans="1:24" x14ac:dyDescent="0.25">
      <c r="A799" s="1" t="s">
        <v>745</v>
      </c>
      <c r="B799" s="1" t="s">
        <v>783</v>
      </c>
      <c r="C799" s="1" t="s">
        <v>478</v>
      </c>
      <c r="D799" s="1" t="s">
        <v>788</v>
      </c>
      <c r="E799" s="1" t="s">
        <v>97</v>
      </c>
      <c r="F799" s="3">
        <v>616.30899999999997</v>
      </c>
      <c r="G799" s="3">
        <v>616.30899999999997</v>
      </c>
      <c r="H799" s="1" t="s">
        <v>602</v>
      </c>
      <c r="I799" s="13">
        <v>1</v>
      </c>
      <c r="J799" s="12" t="s">
        <v>1524</v>
      </c>
      <c r="K799" s="1"/>
      <c r="L799" s="12" t="s">
        <v>1523</v>
      </c>
      <c r="M799" s="1"/>
      <c r="N799" s="13" t="s">
        <v>1524</v>
      </c>
      <c r="O799" s="12" t="s">
        <v>1523</v>
      </c>
      <c r="P799" s="1"/>
      <c r="Q799" s="1"/>
      <c r="R799" s="1" t="s">
        <v>11</v>
      </c>
      <c r="S799" s="1"/>
      <c r="T799" s="1" t="s">
        <v>785</v>
      </c>
      <c r="U799" s="12">
        <f>T799+(365*3)</f>
        <v>42292</v>
      </c>
      <c r="V799" s="12">
        <f>U799+60</f>
        <v>42352</v>
      </c>
      <c r="W799" s="13">
        <f ca="1">TODAY()-V799</f>
        <v>3690</v>
      </c>
      <c r="X799" s="2" t="s">
        <v>1522</v>
      </c>
    </row>
    <row r="800" spans="1:24" x14ac:dyDescent="0.25">
      <c r="A800" s="1" t="s">
        <v>745</v>
      </c>
      <c r="B800" s="1" t="s">
        <v>783</v>
      </c>
      <c r="C800" s="1" t="s">
        <v>184</v>
      </c>
      <c r="D800" s="1" t="s">
        <v>794</v>
      </c>
      <c r="E800" s="1" t="s">
        <v>97</v>
      </c>
      <c r="F800" s="3">
        <v>616.36800000000005</v>
      </c>
      <c r="G800" s="3">
        <v>616.428</v>
      </c>
      <c r="H800" s="1" t="s">
        <v>602</v>
      </c>
      <c r="I800" s="13">
        <v>1</v>
      </c>
      <c r="J800" s="12" t="s">
        <v>1524</v>
      </c>
      <c r="K800" s="1"/>
      <c r="L800" s="12" t="s">
        <v>1523</v>
      </c>
      <c r="M800" s="1"/>
      <c r="N800" s="13" t="s">
        <v>1524</v>
      </c>
      <c r="O800" s="12" t="s">
        <v>1523</v>
      </c>
      <c r="P800" s="1"/>
      <c r="Q800" s="1"/>
      <c r="R800" s="1" t="s">
        <v>11</v>
      </c>
      <c r="S800" s="1" t="s">
        <v>18</v>
      </c>
      <c r="T800" s="1" t="s">
        <v>785</v>
      </c>
      <c r="U800" s="12">
        <f>T800+(365*3)</f>
        <v>42292</v>
      </c>
      <c r="V800" s="12">
        <f>U800+60</f>
        <v>42352</v>
      </c>
      <c r="W800" s="13">
        <f ca="1">TODAY()-V800</f>
        <v>3690</v>
      </c>
      <c r="X800" s="2" t="s">
        <v>1522</v>
      </c>
    </row>
    <row r="801" spans="1:24" x14ac:dyDescent="0.25">
      <c r="A801" s="1" t="s">
        <v>745</v>
      </c>
      <c r="B801" s="1" t="s">
        <v>783</v>
      </c>
      <c r="C801" s="1" t="s">
        <v>193</v>
      </c>
      <c r="D801" s="1" t="s">
        <v>813</v>
      </c>
      <c r="E801" s="1" t="s">
        <v>97</v>
      </c>
      <c r="F801" s="3">
        <v>616.56600000000003</v>
      </c>
      <c r="G801" s="3">
        <v>616.56600000000003</v>
      </c>
      <c r="H801" s="1" t="s">
        <v>795</v>
      </c>
      <c r="I801" s="13">
        <v>1</v>
      </c>
      <c r="J801" s="12" t="s">
        <v>1524</v>
      </c>
      <c r="K801" s="1"/>
      <c r="L801" s="12" t="s">
        <v>1523</v>
      </c>
      <c r="M801" s="1"/>
      <c r="N801" s="13" t="s">
        <v>1524</v>
      </c>
      <c r="O801" s="12" t="s">
        <v>1523</v>
      </c>
      <c r="P801" s="1"/>
      <c r="Q801" s="1"/>
      <c r="R801" s="1" t="s">
        <v>11</v>
      </c>
      <c r="S801" s="1"/>
      <c r="T801" s="1" t="s">
        <v>785</v>
      </c>
      <c r="U801" s="12">
        <f>T801+(365*3)</f>
        <v>42292</v>
      </c>
      <c r="V801" s="12">
        <f>U801+60</f>
        <v>42352</v>
      </c>
      <c r="W801" s="13">
        <f ca="1">TODAY()-V801</f>
        <v>3690</v>
      </c>
      <c r="X801" s="2" t="s">
        <v>1522</v>
      </c>
    </row>
    <row r="802" spans="1:24" x14ac:dyDescent="0.25">
      <c r="A802" s="1" t="s">
        <v>745</v>
      </c>
      <c r="B802" s="1" t="s">
        <v>783</v>
      </c>
      <c r="C802" s="1" t="s">
        <v>402</v>
      </c>
      <c r="D802" s="1" t="s">
        <v>816</v>
      </c>
      <c r="E802" s="1" t="s">
        <v>97</v>
      </c>
      <c r="F802" s="3">
        <v>616.58699999999999</v>
      </c>
      <c r="G802" s="3">
        <v>616.62199999999996</v>
      </c>
      <c r="H802" s="1" t="s">
        <v>503</v>
      </c>
      <c r="I802" s="13">
        <v>1</v>
      </c>
      <c r="J802" s="12" t="s">
        <v>1524</v>
      </c>
      <c r="K802" s="1"/>
      <c r="L802" s="12" t="s">
        <v>1523</v>
      </c>
      <c r="M802" s="1"/>
      <c r="N802" s="13" t="s">
        <v>1524</v>
      </c>
      <c r="O802" s="12" t="s">
        <v>1523</v>
      </c>
      <c r="P802" s="1"/>
      <c r="Q802" s="1"/>
      <c r="R802" s="1" t="s">
        <v>11</v>
      </c>
      <c r="S802" s="1" t="s">
        <v>18</v>
      </c>
      <c r="T802" s="1" t="s">
        <v>799</v>
      </c>
      <c r="U802" s="12">
        <f>T802+(365*3)</f>
        <v>45810</v>
      </c>
      <c r="V802" s="12">
        <f>U802+60</f>
        <v>45870</v>
      </c>
      <c r="W802" s="13">
        <f ca="1">TODAY()-V802</f>
        <v>172</v>
      </c>
      <c r="X802" s="2" t="s">
        <v>1522</v>
      </c>
    </row>
    <row r="803" spans="1:24" x14ac:dyDescent="0.25">
      <c r="A803" s="1" t="s">
        <v>745</v>
      </c>
      <c r="B803" s="1" t="s">
        <v>783</v>
      </c>
      <c r="C803" s="1" t="s">
        <v>402</v>
      </c>
      <c r="D803" s="1" t="s">
        <v>821</v>
      </c>
      <c r="E803" s="1" t="s">
        <v>97</v>
      </c>
      <c r="F803" s="3">
        <v>616.62400000000002</v>
      </c>
      <c r="G803" s="3">
        <v>616.678</v>
      </c>
      <c r="H803" s="1" t="s">
        <v>820</v>
      </c>
      <c r="I803" s="13">
        <v>1</v>
      </c>
      <c r="J803" s="12" t="s">
        <v>1524</v>
      </c>
      <c r="K803" s="1"/>
      <c r="L803" s="12" t="s">
        <v>1523</v>
      </c>
      <c r="M803" s="1"/>
      <c r="N803" s="13" t="s">
        <v>1524</v>
      </c>
      <c r="O803" s="12" t="s">
        <v>1523</v>
      </c>
      <c r="P803" s="1"/>
      <c r="Q803" s="1"/>
      <c r="R803" s="1" t="s">
        <v>11</v>
      </c>
      <c r="S803" s="1" t="s">
        <v>24</v>
      </c>
      <c r="T803" s="1" t="s">
        <v>799</v>
      </c>
      <c r="U803" s="12">
        <f>T803+(365*3)</f>
        <v>45810</v>
      </c>
      <c r="V803" s="12">
        <f>U803+60</f>
        <v>45870</v>
      </c>
      <c r="W803" s="13">
        <f ca="1">TODAY()-V803</f>
        <v>172</v>
      </c>
      <c r="X803" s="2" t="s">
        <v>1522</v>
      </c>
    </row>
    <row r="804" spans="1:24" x14ac:dyDescent="0.25">
      <c r="A804" s="1" t="s">
        <v>745</v>
      </c>
      <c r="B804" s="1" t="s">
        <v>783</v>
      </c>
      <c r="C804" s="1" t="s">
        <v>184</v>
      </c>
      <c r="D804" s="1" t="s">
        <v>836</v>
      </c>
      <c r="E804" s="1" t="s">
        <v>97</v>
      </c>
      <c r="F804" s="3">
        <v>616.74199999999996</v>
      </c>
      <c r="G804" s="3">
        <v>616.77700000000004</v>
      </c>
      <c r="H804" s="1" t="s">
        <v>822</v>
      </c>
      <c r="I804" s="13">
        <v>1</v>
      </c>
      <c r="J804" s="12" t="s">
        <v>1524</v>
      </c>
      <c r="K804" s="1"/>
      <c r="L804" s="12" t="s">
        <v>1523</v>
      </c>
      <c r="M804" s="1"/>
      <c r="N804" s="13" t="s">
        <v>1524</v>
      </c>
      <c r="O804" s="12" t="s">
        <v>1523</v>
      </c>
      <c r="P804" s="1"/>
      <c r="Q804" s="1"/>
      <c r="R804" s="1" t="s">
        <v>11</v>
      </c>
      <c r="S804" s="1" t="s">
        <v>24</v>
      </c>
      <c r="T804" s="1" t="s">
        <v>799</v>
      </c>
      <c r="U804" s="12">
        <f>T804+(365*3)</f>
        <v>45810</v>
      </c>
      <c r="V804" s="12">
        <f>U804+60</f>
        <v>45870</v>
      </c>
      <c r="W804" s="13">
        <f ca="1">TODAY()-V804</f>
        <v>172</v>
      </c>
      <c r="X804" s="2" t="s">
        <v>1522</v>
      </c>
    </row>
    <row r="805" spans="1:24" x14ac:dyDescent="0.25">
      <c r="A805" s="1" t="s">
        <v>745</v>
      </c>
      <c r="B805" s="1" t="s">
        <v>783</v>
      </c>
      <c r="C805" s="1" t="s">
        <v>184</v>
      </c>
      <c r="D805" s="1" t="s">
        <v>849</v>
      </c>
      <c r="E805" s="1" t="s">
        <v>97</v>
      </c>
      <c r="F805" s="3">
        <v>616.86900000000003</v>
      </c>
      <c r="G805" s="3">
        <v>616.904</v>
      </c>
      <c r="H805" s="1" t="s">
        <v>200</v>
      </c>
      <c r="I805" s="13">
        <v>1</v>
      </c>
      <c r="J805" s="12" t="s">
        <v>1524</v>
      </c>
      <c r="K805" s="1"/>
      <c r="L805" s="12" t="s">
        <v>1523</v>
      </c>
      <c r="M805" s="1"/>
      <c r="N805" s="13" t="s">
        <v>1524</v>
      </c>
      <c r="O805" s="12" t="s">
        <v>1523</v>
      </c>
      <c r="P805" s="1"/>
      <c r="Q805" s="1"/>
      <c r="R805" s="1" t="s">
        <v>11</v>
      </c>
      <c r="S805" s="1" t="s">
        <v>24</v>
      </c>
      <c r="T805" s="1" t="s">
        <v>799</v>
      </c>
      <c r="U805" s="12">
        <f>T805+(365*3)</f>
        <v>45810</v>
      </c>
      <c r="V805" s="12">
        <f>U805+60</f>
        <v>45870</v>
      </c>
      <c r="W805" s="13">
        <f ca="1">TODAY()-V805</f>
        <v>172</v>
      </c>
      <c r="X805" s="2" t="s">
        <v>1522</v>
      </c>
    </row>
    <row r="806" spans="1:24" x14ac:dyDescent="0.25">
      <c r="A806" s="1" t="s">
        <v>745</v>
      </c>
      <c r="B806" s="1" t="s">
        <v>783</v>
      </c>
      <c r="C806" s="1" t="s">
        <v>193</v>
      </c>
      <c r="D806" s="1" t="s">
        <v>841</v>
      </c>
      <c r="E806" s="1" t="s">
        <v>97</v>
      </c>
      <c r="F806" s="3">
        <v>616.80399999999997</v>
      </c>
      <c r="G806" s="3">
        <v>616.87900000000002</v>
      </c>
      <c r="H806" s="1" t="s">
        <v>797</v>
      </c>
      <c r="I806" s="13">
        <v>1</v>
      </c>
      <c r="J806" s="12" t="s">
        <v>1524</v>
      </c>
      <c r="K806" s="1"/>
      <c r="L806" s="12" t="s">
        <v>1523</v>
      </c>
      <c r="M806" s="1"/>
      <c r="N806" s="13" t="s">
        <v>1524</v>
      </c>
      <c r="O806" s="12" t="s">
        <v>1523</v>
      </c>
      <c r="P806" s="1"/>
      <c r="Q806" s="1"/>
      <c r="R806" s="1" t="s">
        <v>11</v>
      </c>
      <c r="S806" s="1" t="s">
        <v>18</v>
      </c>
      <c r="T806" s="1" t="s">
        <v>842</v>
      </c>
      <c r="U806" s="12">
        <f>T806+(365*3)</f>
        <v>45642</v>
      </c>
      <c r="V806" s="12">
        <f>U806+60</f>
        <v>45702</v>
      </c>
      <c r="W806" s="13">
        <f ca="1">TODAY()-V806</f>
        <v>340</v>
      </c>
      <c r="X806" s="2" t="s">
        <v>1522</v>
      </c>
    </row>
    <row r="807" spans="1:24" x14ac:dyDescent="0.25">
      <c r="A807" s="1" t="s">
        <v>745</v>
      </c>
      <c r="B807" s="1" t="s">
        <v>783</v>
      </c>
      <c r="C807" s="1" t="s">
        <v>882</v>
      </c>
      <c r="D807" s="1" t="s">
        <v>883</v>
      </c>
      <c r="E807" s="1" t="s">
        <v>97</v>
      </c>
      <c r="F807" s="3">
        <v>617.16700000000003</v>
      </c>
      <c r="G807" s="3">
        <v>617.18499999999995</v>
      </c>
      <c r="H807" s="1" t="s">
        <v>303</v>
      </c>
      <c r="I807" s="13">
        <v>1</v>
      </c>
      <c r="J807" s="12" t="s">
        <v>1524</v>
      </c>
      <c r="K807" s="1"/>
      <c r="L807" s="12" t="s">
        <v>1523</v>
      </c>
      <c r="M807" s="1"/>
      <c r="N807" s="13" t="s">
        <v>1524</v>
      </c>
      <c r="O807" s="12" t="s">
        <v>1523</v>
      </c>
      <c r="P807" s="1"/>
      <c r="Q807" s="1"/>
      <c r="R807" s="1" t="s">
        <v>11</v>
      </c>
      <c r="S807" s="1" t="s">
        <v>24</v>
      </c>
      <c r="T807" s="1" t="s">
        <v>884</v>
      </c>
      <c r="U807" s="12">
        <f>T807+(365*3)</f>
        <v>42293</v>
      </c>
      <c r="V807" s="12">
        <f>U807+60</f>
        <v>42353</v>
      </c>
      <c r="W807" s="13">
        <f ca="1">TODAY()-V807</f>
        <v>3689</v>
      </c>
      <c r="X807" s="2" t="s">
        <v>1522</v>
      </c>
    </row>
    <row r="808" spans="1:24" x14ac:dyDescent="0.25">
      <c r="A808" s="1" t="s">
        <v>745</v>
      </c>
      <c r="B808" s="1" t="s">
        <v>783</v>
      </c>
      <c r="C808" s="1" t="s">
        <v>402</v>
      </c>
      <c r="D808" s="1" t="s">
        <v>873</v>
      </c>
      <c r="E808" s="1" t="s">
        <v>12</v>
      </c>
      <c r="F808" s="3">
        <v>617.07799999999997</v>
      </c>
      <c r="G808" s="3">
        <v>617.11300000000006</v>
      </c>
      <c r="H808" s="1" t="s">
        <v>34</v>
      </c>
      <c r="I808" s="13">
        <v>1</v>
      </c>
      <c r="J808" s="12" t="s">
        <v>1524</v>
      </c>
      <c r="K808" s="1"/>
      <c r="L808" s="12" t="s">
        <v>1523</v>
      </c>
      <c r="M808" s="1"/>
      <c r="N808" s="13">
        <v>10</v>
      </c>
      <c r="O808" s="12" t="s">
        <v>1523</v>
      </c>
      <c r="P808" s="13">
        <f>_xlfn.ISOWEEKNUM(U808)</f>
        <v>9</v>
      </c>
      <c r="Q808" s="1"/>
      <c r="R808" s="1" t="s">
        <v>11</v>
      </c>
      <c r="S808" s="1" t="s">
        <v>24</v>
      </c>
      <c r="T808" s="1" t="s">
        <v>469</v>
      </c>
      <c r="U808" s="12">
        <f>T808+(365*1)</f>
        <v>46079</v>
      </c>
      <c r="V808" s="12">
        <f>U808+60</f>
        <v>46139</v>
      </c>
      <c r="W808" s="13">
        <f ca="1">TODAY()-V808</f>
        <v>-97</v>
      </c>
      <c r="X808" s="2" t="s">
        <v>1522</v>
      </c>
    </row>
    <row r="809" spans="1:24" x14ac:dyDescent="0.25">
      <c r="A809" s="1" t="s">
        <v>745</v>
      </c>
      <c r="B809" s="1" t="s">
        <v>783</v>
      </c>
      <c r="C809" s="1" t="s">
        <v>402</v>
      </c>
      <c r="D809" s="1" t="s">
        <v>879</v>
      </c>
      <c r="E809" s="1" t="s">
        <v>12</v>
      </c>
      <c r="F809" s="3">
        <v>617.11800000000005</v>
      </c>
      <c r="G809" s="3">
        <v>617.15300000000002</v>
      </c>
      <c r="H809" s="1" t="s">
        <v>216</v>
      </c>
      <c r="I809" s="13">
        <v>1</v>
      </c>
      <c r="J809" s="12" t="s">
        <v>1524</v>
      </c>
      <c r="K809" s="1"/>
      <c r="L809" s="12" t="s">
        <v>1523</v>
      </c>
      <c r="M809" s="1"/>
      <c r="N809" s="13">
        <v>10</v>
      </c>
      <c r="O809" s="12" t="s">
        <v>1523</v>
      </c>
      <c r="P809" s="13">
        <f>_xlfn.ISOWEEKNUM(U809)</f>
        <v>9</v>
      </c>
      <c r="Q809" s="1"/>
      <c r="R809" s="1" t="s">
        <v>11</v>
      </c>
      <c r="S809" s="1" t="s">
        <v>18</v>
      </c>
      <c r="T809" s="1" t="s">
        <v>469</v>
      </c>
      <c r="U809" s="12">
        <f>T809+(365*1)</f>
        <v>46079</v>
      </c>
      <c r="V809" s="12">
        <f>U809+60</f>
        <v>46139</v>
      </c>
      <c r="W809" s="13">
        <f ca="1">TODAY()-V809</f>
        <v>-97</v>
      </c>
      <c r="X809" s="2" t="s">
        <v>1522</v>
      </c>
    </row>
    <row r="810" spans="1:24" x14ac:dyDescent="0.25">
      <c r="A810" s="1" t="s">
        <v>745</v>
      </c>
      <c r="B810" s="1" t="s">
        <v>783</v>
      </c>
      <c r="C810" s="1" t="s">
        <v>402</v>
      </c>
      <c r="D810" s="1" t="s">
        <v>885</v>
      </c>
      <c r="E810" s="1" t="s">
        <v>12</v>
      </c>
      <c r="F810" s="3">
        <v>617.17200000000003</v>
      </c>
      <c r="G810" s="3">
        <v>617.20699999999999</v>
      </c>
      <c r="H810" s="1" t="s">
        <v>216</v>
      </c>
      <c r="I810" s="13">
        <v>1</v>
      </c>
      <c r="J810" s="12" t="s">
        <v>1524</v>
      </c>
      <c r="K810" s="1"/>
      <c r="L810" s="12" t="s">
        <v>1523</v>
      </c>
      <c r="M810" s="1"/>
      <c r="N810" s="13">
        <v>10</v>
      </c>
      <c r="O810" s="12" t="s">
        <v>1523</v>
      </c>
      <c r="P810" s="13">
        <f>_xlfn.ISOWEEKNUM(U810)</f>
        <v>9</v>
      </c>
      <c r="Q810" s="1"/>
      <c r="R810" s="1" t="s">
        <v>11</v>
      </c>
      <c r="S810" s="1" t="s">
        <v>18</v>
      </c>
      <c r="T810" s="1" t="s">
        <v>469</v>
      </c>
      <c r="U810" s="12">
        <f>T810+(365*1)</f>
        <v>46079</v>
      </c>
      <c r="V810" s="12">
        <f>U810+60</f>
        <v>46139</v>
      </c>
      <c r="W810" s="13">
        <f ca="1">TODAY()-V810</f>
        <v>-97</v>
      </c>
      <c r="X810" s="2" t="s">
        <v>1522</v>
      </c>
    </row>
    <row r="811" spans="1:24" x14ac:dyDescent="0.25">
      <c r="A811" s="1" t="s">
        <v>745</v>
      </c>
      <c r="B811" s="1" t="s">
        <v>783</v>
      </c>
      <c r="C811" s="1" t="s">
        <v>402</v>
      </c>
      <c r="D811" s="1" t="s">
        <v>888</v>
      </c>
      <c r="E811" s="1" t="s">
        <v>12</v>
      </c>
      <c r="F811" s="3">
        <v>617.21299999999997</v>
      </c>
      <c r="G811" s="3">
        <v>617.24800000000005</v>
      </c>
      <c r="H811" s="1" t="s">
        <v>37</v>
      </c>
      <c r="I811" s="13">
        <v>1</v>
      </c>
      <c r="J811" s="12" t="s">
        <v>1524</v>
      </c>
      <c r="K811" s="1"/>
      <c r="L811" s="12" t="s">
        <v>1523</v>
      </c>
      <c r="M811" s="1"/>
      <c r="N811" s="13">
        <v>10</v>
      </c>
      <c r="O811" s="12" t="s">
        <v>1523</v>
      </c>
      <c r="P811" s="13">
        <f>_xlfn.ISOWEEKNUM(U811)</f>
        <v>9</v>
      </c>
      <c r="Q811" s="1"/>
      <c r="R811" s="1" t="s">
        <v>11</v>
      </c>
      <c r="S811" s="1" t="s">
        <v>24</v>
      </c>
      <c r="T811" s="1" t="s">
        <v>469</v>
      </c>
      <c r="U811" s="12">
        <f>T811+(365*1)</f>
        <v>46079</v>
      </c>
      <c r="V811" s="12">
        <f>U811+60</f>
        <v>46139</v>
      </c>
      <c r="W811" s="13">
        <f ca="1">TODAY()-V811</f>
        <v>-97</v>
      </c>
      <c r="X811" s="2" t="s">
        <v>1522</v>
      </c>
    </row>
    <row r="812" spans="1:24" x14ac:dyDescent="0.25">
      <c r="A812" s="1" t="s">
        <v>745</v>
      </c>
      <c r="B812" s="1" t="s">
        <v>783</v>
      </c>
      <c r="C812" s="1" t="s">
        <v>402</v>
      </c>
      <c r="D812" s="1" t="s">
        <v>890</v>
      </c>
      <c r="E812" s="1" t="s">
        <v>97</v>
      </c>
      <c r="F812" s="3">
        <v>617.23599999999999</v>
      </c>
      <c r="G812" s="3">
        <v>617.27099999999996</v>
      </c>
      <c r="H812" s="1" t="s">
        <v>303</v>
      </c>
      <c r="I812" s="13">
        <v>1</v>
      </c>
      <c r="J812" s="12" t="s">
        <v>1524</v>
      </c>
      <c r="K812" s="1"/>
      <c r="L812" s="12" t="s">
        <v>1523</v>
      </c>
      <c r="M812" s="1"/>
      <c r="N812" s="13" t="s">
        <v>1524</v>
      </c>
      <c r="O812" s="12" t="s">
        <v>1523</v>
      </c>
      <c r="P812" s="1"/>
      <c r="Q812" s="1"/>
      <c r="R812" s="1" t="s">
        <v>11</v>
      </c>
      <c r="S812" s="1" t="s">
        <v>18</v>
      </c>
      <c r="T812" s="1" t="s">
        <v>891</v>
      </c>
      <c r="U812" s="12">
        <f>T812+(365*3)</f>
        <v>44458</v>
      </c>
      <c r="V812" s="12">
        <f>U812+60</f>
        <v>44518</v>
      </c>
      <c r="W812" s="13">
        <f ca="1">TODAY()-V812</f>
        <v>1524</v>
      </c>
      <c r="X812" s="2" t="s">
        <v>1522</v>
      </c>
    </row>
    <row r="813" spans="1:24" x14ac:dyDescent="0.25">
      <c r="A813" s="1" t="s">
        <v>745</v>
      </c>
      <c r="B813" s="1" t="s">
        <v>771</v>
      </c>
      <c r="C813" s="1" t="s">
        <v>9</v>
      </c>
      <c r="D813" s="1" t="s">
        <v>442</v>
      </c>
      <c r="E813" s="1" t="s">
        <v>48</v>
      </c>
      <c r="F813" s="3">
        <v>613.68100000000004</v>
      </c>
      <c r="G813" s="3">
        <v>613.68100000000004</v>
      </c>
      <c r="H813" s="1" t="s">
        <v>371</v>
      </c>
      <c r="I813" s="13">
        <v>1</v>
      </c>
      <c r="J813" s="12" t="s">
        <v>1524</v>
      </c>
      <c r="K813" s="1"/>
      <c r="L813" s="12" t="s">
        <v>1523</v>
      </c>
      <c r="M813" s="1"/>
      <c r="N813" s="13">
        <v>32</v>
      </c>
      <c r="O813" s="12" t="s">
        <v>1523</v>
      </c>
      <c r="P813" s="13">
        <f>_xlfn.ISOWEEKNUM(U813)</f>
        <v>32</v>
      </c>
      <c r="Q813" s="1"/>
      <c r="R813" s="1" t="s">
        <v>11</v>
      </c>
      <c r="S813" s="1"/>
      <c r="T813" s="1" t="s">
        <v>643</v>
      </c>
      <c r="U813" s="12">
        <f>T813+(365*1)</f>
        <v>46242</v>
      </c>
      <c r="V813" s="12">
        <f>U813+60</f>
        <v>46302</v>
      </c>
      <c r="W813" s="13">
        <f ca="1">TODAY()-V813</f>
        <v>-260</v>
      </c>
      <c r="X813" s="2" t="s">
        <v>1522</v>
      </c>
    </row>
    <row r="814" spans="1:24" x14ac:dyDescent="0.25">
      <c r="A814" s="1" t="s">
        <v>745</v>
      </c>
      <c r="B814" s="1" t="s">
        <v>771</v>
      </c>
      <c r="C814" s="1" t="s">
        <v>9</v>
      </c>
      <c r="D814" s="1" t="s">
        <v>424</v>
      </c>
      <c r="E814" s="1" t="s">
        <v>48</v>
      </c>
      <c r="F814" s="3">
        <v>613.79100000000005</v>
      </c>
      <c r="G814" s="3">
        <v>613.85699999999997</v>
      </c>
      <c r="H814" s="1" t="s">
        <v>775</v>
      </c>
      <c r="I814" s="13">
        <v>1</v>
      </c>
      <c r="J814" s="12" t="s">
        <v>1524</v>
      </c>
      <c r="K814" s="1"/>
      <c r="L814" s="12" t="s">
        <v>1523</v>
      </c>
      <c r="M814" s="1"/>
      <c r="N814" s="13">
        <v>32</v>
      </c>
      <c r="O814" s="12" t="s">
        <v>1523</v>
      </c>
      <c r="P814" s="13">
        <f>_xlfn.ISOWEEKNUM(U814)</f>
        <v>32</v>
      </c>
      <c r="Q814" s="1"/>
      <c r="R814" s="1" t="s">
        <v>11</v>
      </c>
      <c r="S814" s="1" t="s">
        <v>24</v>
      </c>
      <c r="T814" s="1" t="s">
        <v>643</v>
      </c>
      <c r="U814" s="12">
        <f>T814+(365*1)</f>
        <v>46242</v>
      </c>
      <c r="V814" s="12">
        <f>U814+60</f>
        <v>46302</v>
      </c>
      <c r="W814" s="13">
        <f ca="1">TODAY()-V814</f>
        <v>-260</v>
      </c>
      <c r="X814" s="2" t="s">
        <v>1522</v>
      </c>
    </row>
    <row r="815" spans="1:24" x14ac:dyDescent="0.25">
      <c r="A815" s="1" t="s">
        <v>745</v>
      </c>
      <c r="B815" s="1" t="s">
        <v>771</v>
      </c>
      <c r="C815" s="1" t="s">
        <v>25</v>
      </c>
      <c r="D815" s="1" t="s">
        <v>779</v>
      </c>
      <c r="E815" s="1" t="s">
        <v>48</v>
      </c>
      <c r="F815" s="3">
        <v>613.94100000000003</v>
      </c>
      <c r="G815" s="3">
        <v>613.94100000000003</v>
      </c>
      <c r="H815" s="1" t="s">
        <v>473</v>
      </c>
      <c r="I815" s="13">
        <v>1</v>
      </c>
      <c r="J815" s="12" t="s">
        <v>1524</v>
      </c>
      <c r="K815" s="1"/>
      <c r="L815" s="12" t="s">
        <v>1523</v>
      </c>
      <c r="M815" s="1"/>
      <c r="N815" s="13">
        <v>32</v>
      </c>
      <c r="O815" s="12" t="s">
        <v>1523</v>
      </c>
      <c r="P815" s="13">
        <f>_xlfn.ISOWEEKNUM(U815)</f>
        <v>32</v>
      </c>
      <c r="Q815" s="1"/>
      <c r="R815" s="1" t="s">
        <v>11</v>
      </c>
      <c r="S815" s="1"/>
      <c r="T815" s="1" t="s">
        <v>643</v>
      </c>
      <c r="U815" s="12">
        <f>T815+(365*1)</f>
        <v>46242</v>
      </c>
      <c r="V815" s="12">
        <f>U815+60</f>
        <v>46302</v>
      </c>
      <c r="W815" s="13">
        <f ca="1">TODAY()-V815</f>
        <v>-260</v>
      </c>
      <c r="X815" s="2" t="s">
        <v>1522</v>
      </c>
    </row>
    <row r="816" spans="1:24" x14ac:dyDescent="0.25">
      <c r="A816" s="1" t="s">
        <v>745</v>
      </c>
      <c r="B816" s="1" t="s">
        <v>771</v>
      </c>
      <c r="C816" s="1" t="s">
        <v>25</v>
      </c>
      <c r="D816" s="1" t="s">
        <v>494</v>
      </c>
      <c r="E816" s="1" t="s">
        <v>48</v>
      </c>
      <c r="F816" s="3">
        <v>614.02800000000002</v>
      </c>
      <c r="G816" s="3">
        <v>614.08299999999997</v>
      </c>
      <c r="H816" s="1" t="s">
        <v>371</v>
      </c>
      <c r="I816" s="13">
        <v>1</v>
      </c>
      <c r="J816" s="12" t="s">
        <v>1524</v>
      </c>
      <c r="K816" s="1"/>
      <c r="L816" s="12" t="s">
        <v>1523</v>
      </c>
      <c r="M816" s="1"/>
      <c r="N816" s="13">
        <v>32</v>
      </c>
      <c r="O816" s="12" t="s">
        <v>1523</v>
      </c>
      <c r="P816" s="13">
        <f>_xlfn.ISOWEEKNUM(U816)</f>
        <v>32</v>
      </c>
      <c r="Q816" s="1"/>
      <c r="R816" s="1" t="s">
        <v>11</v>
      </c>
      <c r="S816" s="1" t="s">
        <v>24</v>
      </c>
      <c r="T816" s="1" t="s">
        <v>643</v>
      </c>
      <c r="U816" s="12">
        <f>T816+(365*1)</f>
        <v>46242</v>
      </c>
      <c r="V816" s="12">
        <f>U816+60</f>
        <v>46302</v>
      </c>
      <c r="W816" s="13">
        <f ca="1">TODAY()-V816</f>
        <v>-260</v>
      </c>
      <c r="X816" s="2" t="s">
        <v>1522</v>
      </c>
    </row>
    <row r="817" spans="1:24" x14ac:dyDescent="0.25">
      <c r="A817" s="1" t="s">
        <v>745</v>
      </c>
      <c r="B817" s="1" t="s">
        <v>771</v>
      </c>
      <c r="C817" s="1" t="s">
        <v>9</v>
      </c>
      <c r="D817" s="1" t="s">
        <v>41</v>
      </c>
      <c r="E817" s="1" t="s">
        <v>48</v>
      </c>
      <c r="F817" s="3">
        <v>613.70899999999995</v>
      </c>
      <c r="G817" s="3">
        <v>613.70899999999995</v>
      </c>
      <c r="H817" s="1" t="s">
        <v>473</v>
      </c>
      <c r="I817" s="13">
        <v>1</v>
      </c>
      <c r="J817" s="12" t="s">
        <v>1524</v>
      </c>
      <c r="K817" s="1"/>
      <c r="L817" s="12" t="s">
        <v>1523</v>
      </c>
      <c r="M817" s="1"/>
      <c r="N817" s="13">
        <v>32</v>
      </c>
      <c r="O817" s="12" t="s">
        <v>1523</v>
      </c>
      <c r="P817" s="13">
        <f>_xlfn.ISOWEEKNUM(U817)</f>
        <v>32</v>
      </c>
      <c r="Q817" s="1"/>
      <c r="R817" s="1" t="s">
        <v>11</v>
      </c>
      <c r="S817" s="1"/>
      <c r="T817" s="1" t="s">
        <v>643</v>
      </c>
      <c r="U817" s="12">
        <f>T817+(365*1)</f>
        <v>46242</v>
      </c>
      <c r="V817" s="12">
        <f>U817+60</f>
        <v>46302</v>
      </c>
      <c r="W817" s="13">
        <f ca="1">TODAY()-V817</f>
        <v>-260</v>
      </c>
      <c r="X817" s="2" t="s">
        <v>1522</v>
      </c>
    </row>
    <row r="818" spans="1:24" x14ac:dyDescent="0.25">
      <c r="A818" s="1" t="s">
        <v>745</v>
      </c>
      <c r="B818" s="1" t="s">
        <v>771</v>
      </c>
      <c r="C818" s="1" t="s">
        <v>9</v>
      </c>
      <c r="D818" s="1" t="s">
        <v>43</v>
      </c>
      <c r="E818" s="1" t="s">
        <v>48</v>
      </c>
      <c r="F818" s="3">
        <v>613.79300000000001</v>
      </c>
      <c r="G818" s="3">
        <v>613.85799999999995</v>
      </c>
      <c r="H818" s="1" t="s">
        <v>196</v>
      </c>
      <c r="I818" s="13">
        <v>1</v>
      </c>
      <c r="J818" s="12" t="s">
        <v>1524</v>
      </c>
      <c r="K818" s="1"/>
      <c r="L818" s="12" t="s">
        <v>1523</v>
      </c>
      <c r="M818" s="1"/>
      <c r="N818" s="13">
        <v>32</v>
      </c>
      <c r="O818" s="12" t="s">
        <v>1523</v>
      </c>
      <c r="P818" s="13">
        <f>_xlfn.ISOWEEKNUM(U818)</f>
        <v>32</v>
      </c>
      <c r="Q818" s="1"/>
      <c r="R818" s="1" t="s">
        <v>11</v>
      </c>
      <c r="S818" s="1" t="s">
        <v>18</v>
      </c>
      <c r="T818" s="1" t="s">
        <v>643</v>
      </c>
      <c r="U818" s="12">
        <f>T818+(365*1)</f>
        <v>46242</v>
      </c>
      <c r="V818" s="12">
        <f>U818+60</f>
        <v>46302</v>
      </c>
      <c r="W818" s="13">
        <f ca="1">TODAY()-V818</f>
        <v>-260</v>
      </c>
      <c r="X818" s="2" t="s">
        <v>1522</v>
      </c>
    </row>
    <row r="819" spans="1:24" x14ac:dyDescent="0.25">
      <c r="A819" s="1" t="s">
        <v>745</v>
      </c>
      <c r="B819" s="1" t="s">
        <v>771</v>
      </c>
      <c r="C819" s="1" t="s">
        <v>65</v>
      </c>
      <c r="D819" s="1" t="s">
        <v>38</v>
      </c>
      <c r="E819" s="1" t="s">
        <v>48</v>
      </c>
      <c r="F819" s="3">
        <v>613.66700000000003</v>
      </c>
      <c r="G819" s="3">
        <v>613.66700000000003</v>
      </c>
      <c r="H819" s="1" t="s">
        <v>196</v>
      </c>
      <c r="I819" s="13">
        <v>1</v>
      </c>
      <c r="J819" s="12" t="s">
        <v>1524</v>
      </c>
      <c r="K819" s="1"/>
      <c r="L819" s="12" t="s">
        <v>1523</v>
      </c>
      <c r="M819" s="1"/>
      <c r="N819" s="13">
        <v>32</v>
      </c>
      <c r="O819" s="12" t="s">
        <v>1523</v>
      </c>
      <c r="P819" s="13">
        <f>_xlfn.ISOWEEKNUM(U819)</f>
        <v>32</v>
      </c>
      <c r="Q819" s="1"/>
      <c r="R819" s="1" t="s">
        <v>11</v>
      </c>
      <c r="S819" s="1"/>
      <c r="T819" s="1" t="s">
        <v>643</v>
      </c>
      <c r="U819" s="12">
        <f>T819+(365*1)</f>
        <v>46242</v>
      </c>
      <c r="V819" s="12">
        <f>U819+60</f>
        <v>46302</v>
      </c>
      <c r="W819" s="13">
        <f ca="1">TODAY()-V819</f>
        <v>-260</v>
      </c>
      <c r="X819" s="2" t="s">
        <v>1522</v>
      </c>
    </row>
    <row r="820" spans="1:24" x14ac:dyDescent="0.25">
      <c r="A820" s="1" t="s">
        <v>745</v>
      </c>
      <c r="B820" s="1" t="s">
        <v>771</v>
      </c>
      <c r="C820" s="1" t="s">
        <v>65</v>
      </c>
      <c r="D820" s="1" t="s">
        <v>35</v>
      </c>
      <c r="E820" s="1" t="s">
        <v>48</v>
      </c>
      <c r="F820" s="3">
        <v>613.87800000000004</v>
      </c>
      <c r="G820" s="3">
        <v>613.91099999999994</v>
      </c>
      <c r="H820" s="1" t="s">
        <v>777</v>
      </c>
      <c r="I820" s="13">
        <v>1</v>
      </c>
      <c r="J820" s="12" t="s">
        <v>1524</v>
      </c>
      <c r="K820" s="1"/>
      <c r="L820" s="12" t="s">
        <v>1523</v>
      </c>
      <c r="M820" s="1"/>
      <c r="N820" s="13">
        <v>32</v>
      </c>
      <c r="O820" s="12" t="s">
        <v>1523</v>
      </c>
      <c r="P820" s="13">
        <f>_xlfn.ISOWEEKNUM(U820)</f>
        <v>32</v>
      </c>
      <c r="Q820" s="1"/>
      <c r="R820" s="1" t="s">
        <v>11</v>
      </c>
      <c r="S820" s="1" t="s">
        <v>24</v>
      </c>
      <c r="T820" s="1" t="s">
        <v>643</v>
      </c>
      <c r="U820" s="12">
        <f>T820+(365*1)</f>
        <v>46242</v>
      </c>
      <c r="V820" s="12">
        <f>U820+60</f>
        <v>46302</v>
      </c>
      <c r="W820" s="13">
        <f ca="1">TODAY()-V820</f>
        <v>-260</v>
      </c>
      <c r="X820" s="2" t="s">
        <v>1522</v>
      </c>
    </row>
    <row r="821" spans="1:24" x14ac:dyDescent="0.25">
      <c r="A821" s="1" t="s">
        <v>745</v>
      </c>
      <c r="B821" s="1" t="s">
        <v>771</v>
      </c>
      <c r="C821" s="1" t="s">
        <v>25</v>
      </c>
      <c r="D821" s="1" t="s">
        <v>774</v>
      </c>
      <c r="E821" s="1" t="s">
        <v>48</v>
      </c>
      <c r="F821" s="3">
        <v>613.76199999999994</v>
      </c>
      <c r="G821" s="3">
        <v>613.81700000000001</v>
      </c>
      <c r="H821" s="1" t="s">
        <v>750</v>
      </c>
      <c r="I821" s="13">
        <v>1</v>
      </c>
      <c r="J821" s="12" t="s">
        <v>1524</v>
      </c>
      <c r="K821" s="1"/>
      <c r="L821" s="12" t="s">
        <v>1523</v>
      </c>
      <c r="M821" s="1"/>
      <c r="N821" s="13">
        <v>32</v>
      </c>
      <c r="O821" s="12" t="s">
        <v>1523</v>
      </c>
      <c r="P821" s="13">
        <f>_xlfn.ISOWEEKNUM(U821)</f>
        <v>32</v>
      </c>
      <c r="Q821" s="1"/>
      <c r="R821" s="1" t="s">
        <v>11</v>
      </c>
      <c r="S821" s="1" t="s">
        <v>24</v>
      </c>
      <c r="T821" s="1" t="s">
        <v>643</v>
      </c>
      <c r="U821" s="12">
        <f>T821+(365*1)</f>
        <v>46242</v>
      </c>
      <c r="V821" s="12">
        <f>U821+60</f>
        <v>46302</v>
      </c>
      <c r="W821" s="13">
        <f ca="1">TODAY()-V821</f>
        <v>-260</v>
      </c>
      <c r="X821" s="2" t="s">
        <v>1522</v>
      </c>
    </row>
    <row r="822" spans="1:24" x14ac:dyDescent="0.25">
      <c r="A822" s="1" t="s">
        <v>745</v>
      </c>
      <c r="B822" s="1" t="s">
        <v>771</v>
      </c>
      <c r="C822" s="1" t="s">
        <v>65</v>
      </c>
      <c r="D822" s="1" t="s">
        <v>773</v>
      </c>
      <c r="E822" s="1" t="s">
        <v>48</v>
      </c>
      <c r="F822" s="3">
        <v>613.721</v>
      </c>
      <c r="G822" s="3">
        <v>613.75400000000002</v>
      </c>
      <c r="H822" s="1" t="s">
        <v>772</v>
      </c>
      <c r="I822" s="13">
        <v>1</v>
      </c>
      <c r="J822" s="12" t="s">
        <v>1524</v>
      </c>
      <c r="K822" s="1"/>
      <c r="L822" s="12" t="s">
        <v>1523</v>
      </c>
      <c r="M822" s="1"/>
      <c r="N822" s="13">
        <v>32</v>
      </c>
      <c r="O822" s="12" t="s">
        <v>1523</v>
      </c>
      <c r="P822" s="13">
        <f>_xlfn.ISOWEEKNUM(U822)</f>
        <v>32</v>
      </c>
      <c r="Q822" s="1"/>
      <c r="R822" s="1" t="s">
        <v>11</v>
      </c>
      <c r="S822" s="1" t="s">
        <v>24</v>
      </c>
      <c r="T822" s="1" t="s">
        <v>643</v>
      </c>
      <c r="U822" s="12">
        <f>T822+(365*1)</f>
        <v>46242</v>
      </c>
      <c r="V822" s="12">
        <f>U822+60</f>
        <v>46302</v>
      </c>
      <c r="W822" s="13">
        <f ca="1">TODAY()-V822</f>
        <v>-260</v>
      </c>
      <c r="X822" s="2" t="s">
        <v>1522</v>
      </c>
    </row>
    <row r="823" spans="1:24" x14ac:dyDescent="0.25">
      <c r="A823" s="1" t="s">
        <v>745</v>
      </c>
      <c r="B823" s="1" t="s">
        <v>771</v>
      </c>
      <c r="C823" s="1" t="s">
        <v>65</v>
      </c>
      <c r="D823" s="1" t="s">
        <v>776</v>
      </c>
      <c r="E823" s="1" t="s">
        <v>48</v>
      </c>
      <c r="F823" s="3">
        <v>613.81700000000001</v>
      </c>
      <c r="G823" s="3">
        <v>613.81700000000001</v>
      </c>
      <c r="H823" s="1" t="s">
        <v>750</v>
      </c>
      <c r="I823" s="13">
        <v>1</v>
      </c>
      <c r="J823" s="12" t="s">
        <v>1524</v>
      </c>
      <c r="K823" s="1"/>
      <c r="L823" s="12" t="s">
        <v>1523</v>
      </c>
      <c r="M823" s="1"/>
      <c r="N823" s="13">
        <v>32</v>
      </c>
      <c r="O823" s="12" t="s">
        <v>1523</v>
      </c>
      <c r="P823" s="13">
        <f>_xlfn.ISOWEEKNUM(U823)</f>
        <v>32</v>
      </c>
      <c r="Q823" s="1"/>
      <c r="R823" s="1" t="s">
        <v>11</v>
      </c>
      <c r="S823" s="1"/>
      <c r="T823" s="1" t="s">
        <v>643</v>
      </c>
      <c r="U823" s="12">
        <f>T823+(365*1)</f>
        <v>46242</v>
      </c>
      <c r="V823" s="12">
        <f>U823+60</f>
        <v>46302</v>
      </c>
      <c r="W823" s="13">
        <f ca="1">TODAY()-V823</f>
        <v>-260</v>
      </c>
      <c r="X823" s="2" t="s">
        <v>1522</v>
      </c>
    </row>
    <row r="824" spans="1:24" x14ac:dyDescent="0.25">
      <c r="A824" s="1" t="s">
        <v>745</v>
      </c>
      <c r="B824" s="1" t="s">
        <v>771</v>
      </c>
      <c r="C824" s="1" t="s">
        <v>65</v>
      </c>
      <c r="D824" s="1" t="s">
        <v>778</v>
      </c>
      <c r="E824" s="1" t="s">
        <v>48</v>
      </c>
      <c r="F824" s="3">
        <v>613.93200000000002</v>
      </c>
      <c r="G824" s="3">
        <v>613.96500000000003</v>
      </c>
      <c r="H824" s="1" t="s">
        <v>777</v>
      </c>
      <c r="I824" s="13">
        <v>1</v>
      </c>
      <c r="J824" s="12" t="s">
        <v>1524</v>
      </c>
      <c r="K824" s="1"/>
      <c r="L824" s="12" t="s">
        <v>1523</v>
      </c>
      <c r="M824" s="1"/>
      <c r="N824" s="13">
        <v>32</v>
      </c>
      <c r="O824" s="12" t="s">
        <v>1523</v>
      </c>
      <c r="P824" s="13">
        <f>_xlfn.ISOWEEKNUM(U824)</f>
        <v>32</v>
      </c>
      <c r="Q824" s="1"/>
      <c r="R824" s="1" t="s">
        <v>11</v>
      </c>
      <c r="S824" s="1" t="s">
        <v>24</v>
      </c>
      <c r="T824" s="1" t="s">
        <v>643</v>
      </c>
      <c r="U824" s="12">
        <f>T824+(365*1)</f>
        <v>46242</v>
      </c>
      <c r="V824" s="12">
        <f>U824+60</f>
        <v>46302</v>
      </c>
      <c r="W824" s="13">
        <f ca="1">TODAY()-V824</f>
        <v>-260</v>
      </c>
      <c r="X824" s="2" t="s">
        <v>1522</v>
      </c>
    </row>
    <row r="825" spans="1:24" x14ac:dyDescent="0.25">
      <c r="A825" s="1" t="s">
        <v>745</v>
      </c>
      <c r="B825" s="1" t="s">
        <v>771</v>
      </c>
      <c r="C825" s="1" t="s">
        <v>65</v>
      </c>
      <c r="D825" s="1" t="s">
        <v>780</v>
      </c>
      <c r="E825" s="1" t="s">
        <v>48</v>
      </c>
      <c r="F825" s="3">
        <v>613.97</v>
      </c>
      <c r="G825" s="3">
        <v>613.97</v>
      </c>
      <c r="H825" s="1" t="s">
        <v>750</v>
      </c>
      <c r="I825" s="13">
        <v>1</v>
      </c>
      <c r="J825" s="12" t="s">
        <v>1524</v>
      </c>
      <c r="K825" s="1"/>
      <c r="L825" s="12" t="s">
        <v>1523</v>
      </c>
      <c r="M825" s="1"/>
      <c r="N825" s="13">
        <v>32</v>
      </c>
      <c r="O825" s="12" t="s">
        <v>1523</v>
      </c>
      <c r="P825" s="13">
        <f>_xlfn.ISOWEEKNUM(U825)</f>
        <v>32</v>
      </c>
      <c r="Q825" s="1"/>
      <c r="R825" s="1" t="s">
        <v>11</v>
      </c>
      <c r="S825" s="1"/>
      <c r="T825" s="1" t="s">
        <v>643</v>
      </c>
      <c r="U825" s="12">
        <f>T825+(365*1)</f>
        <v>46242</v>
      </c>
      <c r="V825" s="12">
        <f>U825+60</f>
        <v>46302</v>
      </c>
      <c r="W825" s="13">
        <f ca="1">TODAY()-V825</f>
        <v>-260</v>
      </c>
      <c r="X825" s="2" t="s">
        <v>1522</v>
      </c>
    </row>
    <row r="826" spans="1:24" x14ac:dyDescent="0.25">
      <c r="A826" s="1" t="s">
        <v>745</v>
      </c>
      <c r="B826" s="1" t="s">
        <v>771</v>
      </c>
      <c r="C826" s="1" t="s">
        <v>65</v>
      </c>
      <c r="D826" s="1" t="s">
        <v>781</v>
      </c>
      <c r="E826" s="1" t="s">
        <v>48</v>
      </c>
      <c r="F826" s="3">
        <v>614.04399999999998</v>
      </c>
      <c r="G826" s="3">
        <v>614.04399999999998</v>
      </c>
      <c r="H826" s="1" t="s">
        <v>750</v>
      </c>
      <c r="I826" s="13">
        <v>1</v>
      </c>
      <c r="J826" s="12" t="s">
        <v>1524</v>
      </c>
      <c r="K826" s="1"/>
      <c r="L826" s="12" t="s">
        <v>1523</v>
      </c>
      <c r="M826" s="1"/>
      <c r="N826" s="13">
        <v>32</v>
      </c>
      <c r="O826" s="12" t="s">
        <v>1523</v>
      </c>
      <c r="P826" s="13">
        <f>_xlfn.ISOWEEKNUM(U826)</f>
        <v>32</v>
      </c>
      <c r="Q826" s="1"/>
      <c r="R826" s="1" t="s">
        <v>11</v>
      </c>
      <c r="S826" s="1"/>
      <c r="T826" s="1" t="s">
        <v>643</v>
      </c>
      <c r="U826" s="12">
        <f>T826+(365*1)</f>
        <v>46242</v>
      </c>
      <c r="V826" s="12">
        <f>U826+60</f>
        <v>46302</v>
      </c>
      <c r="W826" s="13">
        <f ca="1">TODAY()-V826</f>
        <v>-260</v>
      </c>
      <c r="X826" s="2" t="s">
        <v>1522</v>
      </c>
    </row>
    <row r="827" spans="1:24" x14ac:dyDescent="0.25">
      <c r="A827" s="1" t="s">
        <v>745</v>
      </c>
      <c r="B827" s="1" t="s">
        <v>771</v>
      </c>
      <c r="C827" s="1" t="s">
        <v>25</v>
      </c>
      <c r="D827" s="1" t="s">
        <v>782</v>
      </c>
      <c r="E827" s="1" t="s">
        <v>48</v>
      </c>
      <c r="F827" s="3">
        <v>614.10299999999995</v>
      </c>
      <c r="G827" s="3">
        <v>614.10299999999995</v>
      </c>
      <c r="H827" s="1" t="s">
        <v>750</v>
      </c>
      <c r="I827" s="13">
        <v>1</v>
      </c>
      <c r="J827" s="12" t="s">
        <v>1524</v>
      </c>
      <c r="K827" s="1"/>
      <c r="L827" s="12" t="s">
        <v>1523</v>
      </c>
      <c r="M827" s="1"/>
      <c r="N827" s="13">
        <v>32</v>
      </c>
      <c r="O827" s="12" t="s">
        <v>1523</v>
      </c>
      <c r="P827" s="13">
        <f>_xlfn.ISOWEEKNUM(U827)</f>
        <v>32</v>
      </c>
      <c r="Q827" s="1"/>
      <c r="R827" s="1" t="s">
        <v>11</v>
      </c>
      <c r="S827" s="1"/>
      <c r="T827" s="1" t="s">
        <v>643</v>
      </c>
      <c r="U827" s="12">
        <f>T827+(365*1)</f>
        <v>46242</v>
      </c>
      <c r="V827" s="12">
        <f>U827+60</f>
        <v>46302</v>
      </c>
      <c r="W827" s="13">
        <f ca="1">TODAY()-V827</f>
        <v>-260</v>
      </c>
      <c r="X827" s="2" t="s">
        <v>1522</v>
      </c>
    </row>
    <row r="828" spans="1:24" x14ac:dyDescent="0.25">
      <c r="A828" s="1" t="s">
        <v>745</v>
      </c>
      <c r="B828" s="1" t="s">
        <v>899</v>
      </c>
      <c r="C828" s="1" t="s">
        <v>900</v>
      </c>
      <c r="D828" s="1" t="s">
        <v>569</v>
      </c>
      <c r="E828" s="1" t="s">
        <v>12</v>
      </c>
      <c r="F828" s="3">
        <v>619.62</v>
      </c>
      <c r="G828" s="3">
        <v>619.62</v>
      </c>
      <c r="H828" s="1" t="s">
        <v>201</v>
      </c>
      <c r="I828" s="13">
        <v>1</v>
      </c>
      <c r="J828" s="12" t="s">
        <v>1524</v>
      </c>
      <c r="K828" s="1"/>
      <c r="L828" s="12" t="s">
        <v>1523</v>
      </c>
      <c r="M828" s="1"/>
      <c r="N828" s="13">
        <v>32</v>
      </c>
      <c r="O828" s="12" t="s">
        <v>1523</v>
      </c>
      <c r="P828" s="13">
        <f>_xlfn.ISOWEEKNUM(U828)</f>
        <v>32</v>
      </c>
      <c r="Q828" s="1"/>
      <c r="R828" s="1" t="s">
        <v>11</v>
      </c>
      <c r="S828" s="1"/>
      <c r="T828" s="1" t="s">
        <v>643</v>
      </c>
      <c r="U828" s="12">
        <f>T828+(365*1)</f>
        <v>46242</v>
      </c>
      <c r="V828" s="12">
        <f>U828+60</f>
        <v>46302</v>
      </c>
      <c r="W828" s="13">
        <f ca="1">TODAY()-V828</f>
        <v>-260</v>
      </c>
      <c r="X828" s="2" t="s">
        <v>1522</v>
      </c>
    </row>
    <row r="829" spans="1:24" x14ac:dyDescent="0.25">
      <c r="A829" s="1" t="s">
        <v>745</v>
      </c>
      <c r="B829" s="1" t="s">
        <v>899</v>
      </c>
      <c r="C829" s="1" t="s">
        <v>900</v>
      </c>
      <c r="D829" s="1" t="s">
        <v>902</v>
      </c>
      <c r="E829" s="1" t="s">
        <v>12</v>
      </c>
      <c r="F829" s="3">
        <v>619.78499999999997</v>
      </c>
      <c r="G829" s="3">
        <v>619.82600000000002</v>
      </c>
      <c r="H829" s="1" t="s">
        <v>201</v>
      </c>
      <c r="I829" s="13">
        <v>1</v>
      </c>
      <c r="J829" s="12" t="s">
        <v>1524</v>
      </c>
      <c r="K829" s="1"/>
      <c r="L829" s="12" t="s">
        <v>1523</v>
      </c>
      <c r="M829" s="1"/>
      <c r="N829" s="13">
        <v>32</v>
      </c>
      <c r="O829" s="12" t="s">
        <v>1523</v>
      </c>
      <c r="P829" s="13">
        <f>_xlfn.ISOWEEKNUM(U829)</f>
        <v>32</v>
      </c>
      <c r="Q829" s="1"/>
      <c r="R829" s="1" t="s">
        <v>11</v>
      </c>
      <c r="S829" s="1" t="s">
        <v>18</v>
      </c>
      <c r="T829" s="1" t="s">
        <v>643</v>
      </c>
      <c r="U829" s="12">
        <f>T829+(365*1)</f>
        <v>46242</v>
      </c>
      <c r="V829" s="12">
        <f>U829+60</f>
        <v>46302</v>
      </c>
      <c r="W829" s="13">
        <f ca="1">TODAY()-V829</f>
        <v>-260</v>
      </c>
      <c r="X829" s="2" t="s">
        <v>1522</v>
      </c>
    </row>
    <row r="830" spans="1:24" x14ac:dyDescent="0.25">
      <c r="A830" s="1" t="s">
        <v>745</v>
      </c>
      <c r="B830" s="1" t="s">
        <v>899</v>
      </c>
      <c r="C830" s="1" t="s">
        <v>25</v>
      </c>
      <c r="D830" s="1" t="s">
        <v>903</v>
      </c>
      <c r="E830" s="1" t="s">
        <v>12</v>
      </c>
      <c r="F830" s="3">
        <v>619.93700000000001</v>
      </c>
      <c r="G830" s="3">
        <v>619.99199999999996</v>
      </c>
      <c r="H830" s="1" t="s">
        <v>198</v>
      </c>
      <c r="I830" s="13">
        <v>1</v>
      </c>
      <c r="J830" s="12" t="s">
        <v>1524</v>
      </c>
      <c r="K830" s="1"/>
      <c r="L830" s="12" t="s">
        <v>1523</v>
      </c>
      <c r="M830" s="1"/>
      <c r="N830" s="13">
        <v>32</v>
      </c>
      <c r="O830" s="12" t="s">
        <v>1523</v>
      </c>
      <c r="P830" s="13">
        <f>_xlfn.ISOWEEKNUM(U830)</f>
        <v>32</v>
      </c>
      <c r="Q830" s="1"/>
      <c r="R830" s="1" t="s">
        <v>11</v>
      </c>
      <c r="S830" s="1" t="s">
        <v>24</v>
      </c>
      <c r="T830" s="1" t="s">
        <v>643</v>
      </c>
      <c r="U830" s="12">
        <f>T830+(365*1)</f>
        <v>46242</v>
      </c>
      <c r="V830" s="12">
        <f>U830+60</f>
        <v>46302</v>
      </c>
      <c r="W830" s="13">
        <f ca="1">TODAY()-V830</f>
        <v>-260</v>
      </c>
      <c r="X830" s="2" t="s">
        <v>1522</v>
      </c>
    </row>
    <row r="831" spans="1:24" x14ac:dyDescent="0.25">
      <c r="A831" s="1" t="s">
        <v>745</v>
      </c>
      <c r="B831" s="1" t="s">
        <v>899</v>
      </c>
      <c r="C831" s="1" t="s">
        <v>25</v>
      </c>
      <c r="D831" s="1" t="s">
        <v>905</v>
      </c>
      <c r="E831" s="1" t="s">
        <v>12</v>
      </c>
      <c r="F831" s="3">
        <v>620.005</v>
      </c>
      <c r="G831" s="3">
        <v>620.07799999999997</v>
      </c>
      <c r="H831" s="1" t="s">
        <v>904</v>
      </c>
      <c r="I831" s="13">
        <v>1</v>
      </c>
      <c r="J831" s="12" t="s">
        <v>1524</v>
      </c>
      <c r="K831" s="1"/>
      <c r="L831" s="12" t="s">
        <v>1523</v>
      </c>
      <c r="M831" s="1"/>
      <c r="N831" s="13">
        <v>32</v>
      </c>
      <c r="O831" s="12" t="s">
        <v>1523</v>
      </c>
      <c r="P831" s="13">
        <f>_xlfn.ISOWEEKNUM(U831)</f>
        <v>32</v>
      </c>
      <c r="Q831" s="1"/>
      <c r="R831" s="1" t="s">
        <v>11</v>
      </c>
      <c r="S831" s="1" t="s">
        <v>18</v>
      </c>
      <c r="T831" s="1" t="s">
        <v>643</v>
      </c>
      <c r="U831" s="12">
        <f>T831+(365*1)</f>
        <v>46242</v>
      </c>
      <c r="V831" s="12">
        <f>U831+60</f>
        <v>46302</v>
      </c>
      <c r="W831" s="13">
        <f ca="1">TODAY()-V831</f>
        <v>-260</v>
      </c>
      <c r="X831" s="2" t="s">
        <v>1522</v>
      </c>
    </row>
    <row r="832" spans="1:24" x14ac:dyDescent="0.25">
      <c r="A832" s="1" t="s">
        <v>745</v>
      </c>
      <c r="B832" s="1" t="s">
        <v>899</v>
      </c>
      <c r="C832" s="1" t="s">
        <v>9</v>
      </c>
      <c r="D832" s="1" t="s">
        <v>470</v>
      </c>
      <c r="E832" s="1" t="s">
        <v>12</v>
      </c>
      <c r="F832" s="3">
        <v>620.35299999999995</v>
      </c>
      <c r="G832" s="3">
        <v>620.41999999999996</v>
      </c>
      <c r="H832" s="1" t="s">
        <v>203</v>
      </c>
      <c r="I832" s="13">
        <v>1</v>
      </c>
      <c r="J832" s="12" t="s">
        <v>1524</v>
      </c>
      <c r="K832" s="1"/>
      <c r="L832" s="12" t="s">
        <v>1523</v>
      </c>
      <c r="M832" s="1"/>
      <c r="N832" s="13">
        <v>32</v>
      </c>
      <c r="O832" s="12" t="s">
        <v>1523</v>
      </c>
      <c r="P832" s="13">
        <f>_xlfn.ISOWEEKNUM(U832)</f>
        <v>32</v>
      </c>
      <c r="Q832" s="1"/>
      <c r="R832" s="1" t="s">
        <v>11</v>
      </c>
      <c r="S832" s="1" t="s">
        <v>18</v>
      </c>
      <c r="T832" s="1" t="s">
        <v>643</v>
      </c>
      <c r="U832" s="12">
        <f>T832+(365*1)</f>
        <v>46242</v>
      </c>
      <c r="V832" s="12">
        <f>U832+60</f>
        <v>46302</v>
      </c>
      <c r="W832" s="13">
        <f ca="1">TODAY()-V832</f>
        <v>-260</v>
      </c>
      <c r="X832" s="2" t="s">
        <v>1522</v>
      </c>
    </row>
    <row r="833" spans="1:24" x14ac:dyDescent="0.25">
      <c r="A833" s="1" t="s">
        <v>745</v>
      </c>
      <c r="B833" s="1" t="s">
        <v>899</v>
      </c>
      <c r="C833" s="1" t="s">
        <v>25</v>
      </c>
      <c r="D833" s="1" t="s">
        <v>914</v>
      </c>
      <c r="E833" s="1" t="s">
        <v>12</v>
      </c>
      <c r="F833" s="3">
        <v>621.00199999999995</v>
      </c>
      <c r="G833" s="3">
        <v>621.00199999999995</v>
      </c>
      <c r="H833" s="1" t="s">
        <v>201</v>
      </c>
      <c r="I833" s="13">
        <v>1</v>
      </c>
      <c r="J833" s="12" t="s">
        <v>1524</v>
      </c>
      <c r="K833" s="1"/>
      <c r="L833" s="12" t="s">
        <v>1523</v>
      </c>
      <c r="M833" s="1"/>
      <c r="N833" s="13">
        <v>32</v>
      </c>
      <c r="O833" s="12" t="s">
        <v>1523</v>
      </c>
      <c r="P833" s="13">
        <f>_xlfn.ISOWEEKNUM(U833)</f>
        <v>32</v>
      </c>
      <c r="Q833" s="1"/>
      <c r="R833" s="1" t="s">
        <v>11</v>
      </c>
      <c r="S833" s="1"/>
      <c r="T833" s="1" t="s">
        <v>643</v>
      </c>
      <c r="U833" s="12">
        <f>T833+(365*1)</f>
        <v>46242</v>
      </c>
      <c r="V833" s="12">
        <f>U833+60</f>
        <v>46302</v>
      </c>
      <c r="W833" s="13">
        <f ca="1">TODAY()-V833</f>
        <v>-260</v>
      </c>
      <c r="X833" s="2" t="s">
        <v>1522</v>
      </c>
    </row>
    <row r="834" spans="1:24" x14ac:dyDescent="0.25">
      <c r="A834" s="1" t="s">
        <v>745</v>
      </c>
      <c r="B834" s="1" t="s">
        <v>899</v>
      </c>
      <c r="C834" s="1" t="s">
        <v>25</v>
      </c>
      <c r="D834" s="1" t="s">
        <v>590</v>
      </c>
      <c r="E834" s="1" t="s">
        <v>48</v>
      </c>
      <c r="F834" s="3">
        <v>621.06600000000003</v>
      </c>
      <c r="G834" s="3">
        <v>621.12</v>
      </c>
      <c r="H834" s="1" t="s">
        <v>203</v>
      </c>
      <c r="I834" s="13">
        <v>1</v>
      </c>
      <c r="J834" s="12" t="s">
        <v>1524</v>
      </c>
      <c r="K834" s="1"/>
      <c r="L834" s="12" t="s">
        <v>1523</v>
      </c>
      <c r="M834" s="1"/>
      <c r="N834" s="13">
        <v>32</v>
      </c>
      <c r="O834" s="12" t="s">
        <v>1523</v>
      </c>
      <c r="P834" s="13">
        <f>_xlfn.ISOWEEKNUM(U834)</f>
        <v>32</v>
      </c>
      <c r="Q834" s="1"/>
      <c r="R834" s="1" t="s">
        <v>11</v>
      </c>
      <c r="S834" s="1" t="s">
        <v>24</v>
      </c>
      <c r="T834" s="1" t="s">
        <v>643</v>
      </c>
      <c r="U834" s="12">
        <f>T834+(365*1)</f>
        <v>46242</v>
      </c>
      <c r="V834" s="12">
        <f>U834+60</f>
        <v>46302</v>
      </c>
      <c r="W834" s="13">
        <f ca="1">TODAY()-V834</f>
        <v>-260</v>
      </c>
      <c r="X834" s="2" t="s">
        <v>1522</v>
      </c>
    </row>
    <row r="835" spans="1:24" x14ac:dyDescent="0.25">
      <c r="A835" s="1" t="s">
        <v>745</v>
      </c>
      <c r="B835" s="1" t="s">
        <v>899</v>
      </c>
      <c r="C835" s="1" t="s">
        <v>9</v>
      </c>
      <c r="D835" s="1" t="s">
        <v>628</v>
      </c>
      <c r="E835" s="1" t="s">
        <v>48</v>
      </c>
      <c r="F835" s="3">
        <v>621.077</v>
      </c>
      <c r="G835" s="3">
        <v>621.14200000000005</v>
      </c>
      <c r="H835" s="1" t="s">
        <v>201</v>
      </c>
      <c r="I835" s="13">
        <v>1</v>
      </c>
      <c r="J835" s="12" t="s">
        <v>1524</v>
      </c>
      <c r="K835" s="1"/>
      <c r="L835" s="12" t="s">
        <v>1523</v>
      </c>
      <c r="M835" s="1"/>
      <c r="N835" s="13">
        <v>32</v>
      </c>
      <c r="O835" s="12" t="s">
        <v>1523</v>
      </c>
      <c r="P835" s="13">
        <f>_xlfn.ISOWEEKNUM(U835)</f>
        <v>32</v>
      </c>
      <c r="Q835" s="1"/>
      <c r="R835" s="1" t="s">
        <v>11</v>
      </c>
      <c r="S835" s="1" t="s">
        <v>24</v>
      </c>
      <c r="T835" s="1" t="s">
        <v>643</v>
      </c>
      <c r="U835" s="12">
        <f>T835+(365*1)</f>
        <v>46242</v>
      </c>
      <c r="V835" s="12">
        <f>U835+60</f>
        <v>46302</v>
      </c>
      <c r="W835" s="13">
        <f ca="1">TODAY()-V835</f>
        <v>-260</v>
      </c>
      <c r="X835" s="2" t="s">
        <v>1522</v>
      </c>
    </row>
    <row r="836" spans="1:24" x14ac:dyDescent="0.25">
      <c r="A836" s="1" t="s">
        <v>745</v>
      </c>
      <c r="B836" s="1" t="s">
        <v>899</v>
      </c>
      <c r="C836" s="1" t="s">
        <v>25</v>
      </c>
      <c r="D836" s="1" t="s">
        <v>574</v>
      </c>
      <c r="E836" s="1" t="s">
        <v>48</v>
      </c>
      <c r="F836" s="3">
        <v>621.20500000000004</v>
      </c>
      <c r="G836" s="3">
        <v>621.20500000000004</v>
      </c>
      <c r="H836" s="1" t="s">
        <v>203</v>
      </c>
      <c r="I836" s="13">
        <v>1</v>
      </c>
      <c r="J836" s="12" t="s">
        <v>1524</v>
      </c>
      <c r="K836" s="1"/>
      <c r="L836" s="12" t="s">
        <v>1523</v>
      </c>
      <c r="M836" s="1"/>
      <c r="N836" s="13">
        <v>32</v>
      </c>
      <c r="O836" s="12" t="s">
        <v>1523</v>
      </c>
      <c r="P836" s="13">
        <f>_xlfn.ISOWEEKNUM(U836)</f>
        <v>32</v>
      </c>
      <c r="Q836" s="1"/>
      <c r="R836" s="1" t="s">
        <v>11</v>
      </c>
      <c r="S836" s="1"/>
      <c r="T836" s="1" t="s">
        <v>643</v>
      </c>
      <c r="U836" s="12">
        <f>T836+(365*1)</f>
        <v>46242</v>
      </c>
      <c r="V836" s="12">
        <f>U836+60</f>
        <v>46302</v>
      </c>
      <c r="W836" s="13">
        <f ca="1">TODAY()-V836</f>
        <v>-260</v>
      </c>
      <c r="X836" s="2" t="s">
        <v>1522</v>
      </c>
    </row>
    <row r="837" spans="1:24" x14ac:dyDescent="0.25">
      <c r="A837" s="1" t="s">
        <v>745</v>
      </c>
      <c r="B837" s="1" t="s">
        <v>899</v>
      </c>
      <c r="C837" s="1" t="s">
        <v>25</v>
      </c>
      <c r="D837" s="1" t="s">
        <v>575</v>
      </c>
      <c r="E837" s="1" t="s">
        <v>48</v>
      </c>
      <c r="F837" s="3">
        <v>621.26900000000001</v>
      </c>
      <c r="G837" s="3">
        <v>621.32299999999998</v>
      </c>
      <c r="H837" s="1" t="s">
        <v>201</v>
      </c>
      <c r="I837" s="13">
        <v>1</v>
      </c>
      <c r="J837" s="12" t="s">
        <v>1524</v>
      </c>
      <c r="K837" s="1"/>
      <c r="L837" s="12" t="s">
        <v>1523</v>
      </c>
      <c r="M837" s="1"/>
      <c r="N837" s="13">
        <v>32</v>
      </c>
      <c r="O837" s="12" t="s">
        <v>1523</v>
      </c>
      <c r="P837" s="13">
        <f>_xlfn.ISOWEEKNUM(U837)</f>
        <v>32</v>
      </c>
      <c r="Q837" s="1"/>
      <c r="R837" s="1" t="s">
        <v>11</v>
      </c>
      <c r="S837" s="1" t="s">
        <v>18</v>
      </c>
      <c r="T837" s="1" t="s">
        <v>643</v>
      </c>
      <c r="U837" s="12">
        <f>T837+(365*1)</f>
        <v>46242</v>
      </c>
      <c r="V837" s="12">
        <f>U837+60</f>
        <v>46302</v>
      </c>
      <c r="W837" s="13">
        <f ca="1">TODAY()-V837</f>
        <v>-260</v>
      </c>
      <c r="X837" s="2" t="s">
        <v>1522</v>
      </c>
    </row>
    <row r="838" spans="1:24" x14ac:dyDescent="0.25">
      <c r="A838" s="1" t="s">
        <v>745</v>
      </c>
      <c r="B838" s="1" t="s">
        <v>899</v>
      </c>
      <c r="C838" s="1" t="s">
        <v>9</v>
      </c>
      <c r="D838" s="1" t="s">
        <v>915</v>
      </c>
      <c r="E838" s="1" t="s">
        <v>48</v>
      </c>
      <c r="F838" s="3">
        <v>621.35199999999998</v>
      </c>
      <c r="G838" s="3">
        <v>621.35199999999998</v>
      </c>
      <c r="H838" s="1" t="s">
        <v>201</v>
      </c>
      <c r="I838" s="13">
        <v>1</v>
      </c>
      <c r="J838" s="12" t="s">
        <v>1524</v>
      </c>
      <c r="K838" s="1"/>
      <c r="L838" s="12" t="s">
        <v>1523</v>
      </c>
      <c r="M838" s="1"/>
      <c r="N838" s="13">
        <v>32</v>
      </c>
      <c r="O838" s="12" t="s">
        <v>1523</v>
      </c>
      <c r="P838" s="13">
        <f>_xlfn.ISOWEEKNUM(U838)</f>
        <v>32</v>
      </c>
      <c r="Q838" s="1"/>
      <c r="R838" s="1" t="s">
        <v>11</v>
      </c>
      <c r="S838" s="1"/>
      <c r="T838" s="1" t="s">
        <v>643</v>
      </c>
      <c r="U838" s="12">
        <f>T838+(365*1)</f>
        <v>46242</v>
      </c>
      <c r="V838" s="12">
        <f>U838+60</f>
        <v>46302</v>
      </c>
      <c r="W838" s="13">
        <f ca="1">TODAY()-V838</f>
        <v>-260</v>
      </c>
      <c r="X838" s="2" t="s">
        <v>1522</v>
      </c>
    </row>
    <row r="839" spans="1:24" x14ac:dyDescent="0.25">
      <c r="A839" s="1" t="s">
        <v>745</v>
      </c>
      <c r="B839" s="1" t="s">
        <v>899</v>
      </c>
      <c r="C839" s="1" t="s">
        <v>9</v>
      </c>
      <c r="D839" s="1" t="s">
        <v>916</v>
      </c>
      <c r="E839" s="1" t="s">
        <v>48</v>
      </c>
      <c r="F839" s="3">
        <v>621.43600000000004</v>
      </c>
      <c r="G839" s="3">
        <v>621.5</v>
      </c>
      <c r="H839" s="1" t="s">
        <v>203</v>
      </c>
      <c r="I839" s="13">
        <v>1</v>
      </c>
      <c r="J839" s="12" t="s">
        <v>1524</v>
      </c>
      <c r="K839" s="1"/>
      <c r="L839" s="12" t="s">
        <v>1523</v>
      </c>
      <c r="M839" s="1"/>
      <c r="N839" s="13">
        <v>32</v>
      </c>
      <c r="O839" s="12" t="s">
        <v>1523</v>
      </c>
      <c r="P839" s="13">
        <f>_xlfn.ISOWEEKNUM(U839)</f>
        <v>32</v>
      </c>
      <c r="Q839" s="1"/>
      <c r="R839" s="1" t="s">
        <v>11</v>
      </c>
      <c r="S839" s="1" t="s">
        <v>24</v>
      </c>
      <c r="T839" s="1" t="s">
        <v>643</v>
      </c>
      <c r="U839" s="12">
        <f>T839+(365*1)</f>
        <v>46242</v>
      </c>
      <c r="V839" s="12">
        <f>U839+60</f>
        <v>46302</v>
      </c>
      <c r="W839" s="13">
        <f ca="1">TODAY()-V839</f>
        <v>-260</v>
      </c>
      <c r="X839" s="2" t="s">
        <v>1522</v>
      </c>
    </row>
    <row r="840" spans="1:24" x14ac:dyDescent="0.25">
      <c r="A840" s="1" t="s">
        <v>745</v>
      </c>
      <c r="B840" s="1" t="s">
        <v>899</v>
      </c>
      <c r="C840" s="1" t="s">
        <v>910</v>
      </c>
      <c r="D840" s="1" t="s">
        <v>911</v>
      </c>
      <c r="E840" s="1" t="s">
        <v>51</v>
      </c>
      <c r="F840" s="3">
        <v>620.74099999999999</v>
      </c>
      <c r="G840" s="3">
        <v>620.77099999999996</v>
      </c>
      <c r="H840" s="1" t="s">
        <v>10</v>
      </c>
      <c r="I840" s="13">
        <v>1</v>
      </c>
      <c r="J840" s="12" t="s">
        <v>1524</v>
      </c>
      <c r="K840" s="1"/>
      <c r="L840" s="12" t="s">
        <v>1523</v>
      </c>
      <c r="M840" s="1"/>
      <c r="N840" s="13" t="s">
        <v>1524</v>
      </c>
      <c r="O840" s="12" t="s">
        <v>1523</v>
      </c>
      <c r="P840" s="1"/>
      <c r="Q840" s="1"/>
      <c r="R840" s="1" t="s">
        <v>11</v>
      </c>
      <c r="S840" s="1"/>
      <c r="T840" s="1" t="s">
        <v>908</v>
      </c>
      <c r="U840" s="12">
        <f>T840+(365*4)</f>
        <v>45214</v>
      </c>
      <c r="V840" s="12">
        <f>U840+60</f>
        <v>45274</v>
      </c>
      <c r="W840" s="13">
        <f ca="1">TODAY()-V840</f>
        <v>768</v>
      </c>
      <c r="X840" s="2" t="s">
        <v>1522</v>
      </c>
    </row>
    <row r="841" spans="1:24" x14ac:dyDescent="0.25">
      <c r="A841" s="1" t="s">
        <v>745</v>
      </c>
      <c r="B841" s="1" t="s">
        <v>899</v>
      </c>
      <c r="C841" s="1" t="s">
        <v>96</v>
      </c>
      <c r="D841" s="1" t="s">
        <v>912</v>
      </c>
      <c r="E841" s="1" t="s">
        <v>51</v>
      </c>
      <c r="F841" s="3">
        <v>620.79300000000001</v>
      </c>
      <c r="G841" s="3">
        <v>620.79300000000001</v>
      </c>
      <c r="H841" s="1" t="s">
        <v>10</v>
      </c>
      <c r="I841" s="13">
        <v>1</v>
      </c>
      <c r="J841" s="12" t="s">
        <v>1524</v>
      </c>
      <c r="K841" s="1"/>
      <c r="L841" s="12" t="s">
        <v>1523</v>
      </c>
      <c r="M841" s="1"/>
      <c r="N841" s="13" t="s">
        <v>1524</v>
      </c>
      <c r="O841" s="12" t="s">
        <v>1523</v>
      </c>
      <c r="P841" s="1"/>
      <c r="Q841" s="1"/>
      <c r="R841" s="1" t="s">
        <v>11</v>
      </c>
      <c r="S841" s="1"/>
      <c r="T841" s="1" t="s">
        <v>908</v>
      </c>
      <c r="U841" s="12">
        <f>T841+(365*4)</f>
        <v>45214</v>
      </c>
      <c r="V841" s="12">
        <f>U841+60</f>
        <v>45274</v>
      </c>
      <c r="W841" s="13">
        <f ca="1">TODAY()-V841</f>
        <v>768</v>
      </c>
      <c r="X841" s="2" t="s">
        <v>1522</v>
      </c>
    </row>
    <row r="842" spans="1:24" x14ac:dyDescent="0.25">
      <c r="A842" s="1" t="s">
        <v>745</v>
      </c>
      <c r="B842" s="1" t="s">
        <v>899</v>
      </c>
      <c r="C842" s="1" t="s">
        <v>96</v>
      </c>
      <c r="D842" s="1" t="s">
        <v>913</v>
      </c>
      <c r="E842" s="1" t="s">
        <v>51</v>
      </c>
      <c r="F842" s="3">
        <v>620.83600000000001</v>
      </c>
      <c r="G842" s="3">
        <v>620.83600000000001</v>
      </c>
      <c r="H842" s="1" t="s">
        <v>34</v>
      </c>
      <c r="I842" s="13">
        <v>1</v>
      </c>
      <c r="J842" s="12" t="s">
        <v>1524</v>
      </c>
      <c r="K842" s="1"/>
      <c r="L842" s="12" t="s">
        <v>1523</v>
      </c>
      <c r="M842" s="1"/>
      <c r="N842" s="13" t="s">
        <v>1524</v>
      </c>
      <c r="O842" s="12" t="s">
        <v>1523</v>
      </c>
      <c r="P842" s="1"/>
      <c r="Q842" s="1"/>
      <c r="R842" s="1" t="s">
        <v>11</v>
      </c>
      <c r="S842" s="1"/>
      <c r="T842" s="1" t="s">
        <v>908</v>
      </c>
      <c r="U842" s="12">
        <f>T842+(365*4)</f>
        <v>45214</v>
      </c>
      <c r="V842" s="12">
        <f>U842+60</f>
        <v>45274</v>
      </c>
      <c r="W842" s="13">
        <f ca="1">TODAY()-V842</f>
        <v>768</v>
      </c>
      <c r="X842" s="2" t="s">
        <v>1522</v>
      </c>
    </row>
    <row r="843" spans="1:24" x14ac:dyDescent="0.25">
      <c r="A843" s="1" t="s">
        <v>745</v>
      </c>
      <c r="B843" s="1" t="s">
        <v>899</v>
      </c>
      <c r="C843" s="1" t="s">
        <v>402</v>
      </c>
      <c r="D843" s="1" t="s">
        <v>901</v>
      </c>
      <c r="E843" s="1" t="s">
        <v>12</v>
      </c>
      <c r="F843" s="3">
        <v>619.73800000000006</v>
      </c>
      <c r="G843" s="3">
        <v>619.77300000000002</v>
      </c>
      <c r="H843" s="1" t="s">
        <v>236</v>
      </c>
      <c r="I843" s="13">
        <v>1</v>
      </c>
      <c r="J843" s="12" t="s">
        <v>1524</v>
      </c>
      <c r="K843" s="1"/>
      <c r="L843" s="12" t="s">
        <v>1523</v>
      </c>
      <c r="M843" s="1"/>
      <c r="N843" s="13">
        <v>32</v>
      </c>
      <c r="O843" s="12" t="s">
        <v>1523</v>
      </c>
      <c r="P843" s="13">
        <f>_xlfn.ISOWEEKNUM(U843)</f>
        <v>32</v>
      </c>
      <c r="Q843" s="1"/>
      <c r="R843" s="1" t="s">
        <v>11</v>
      </c>
      <c r="S843" s="1" t="s">
        <v>24</v>
      </c>
      <c r="T843" s="1" t="s">
        <v>643</v>
      </c>
      <c r="U843" s="12">
        <f>T843+(365*1)</f>
        <v>46242</v>
      </c>
      <c r="V843" s="12">
        <f>U843+60</f>
        <v>46302</v>
      </c>
      <c r="W843" s="13">
        <f ca="1">TODAY()-V843</f>
        <v>-260</v>
      </c>
      <c r="X843" s="2" t="s">
        <v>1522</v>
      </c>
    </row>
    <row r="844" spans="1:24" x14ac:dyDescent="0.25">
      <c r="A844" s="1" t="s">
        <v>745</v>
      </c>
      <c r="B844" s="1" t="s">
        <v>899</v>
      </c>
      <c r="C844" s="1" t="s">
        <v>96</v>
      </c>
      <c r="D844" s="1" t="s">
        <v>907</v>
      </c>
      <c r="E844" s="1" t="s">
        <v>51</v>
      </c>
      <c r="F844" s="3">
        <v>620.63800000000003</v>
      </c>
      <c r="G844" s="3">
        <v>620.63800000000003</v>
      </c>
      <c r="H844" s="1" t="s">
        <v>906</v>
      </c>
      <c r="I844" s="13">
        <v>1</v>
      </c>
      <c r="J844" s="12" t="s">
        <v>1524</v>
      </c>
      <c r="K844" s="1"/>
      <c r="L844" s="12" t="s">
        <v>1523</v>
      </c>
      <c r="M844" s="1"/>
      <c r="N844" s="13" t="s">
        <v>1524</v>
      </c>
      <c r="O844" s="12" t="s">
        <v>1523</v>
      </c>
      <c r="P844" s="1"/>
      <c r="Q844" s="1"/>
      <c r="R844" s="1" t="s">
        <v>11</v>
      </c>
      <c r="S844" s="1"/>
      <c r="T844" s="1" t="s">
        <v>908</v>
      </c>
      <c r="U844" s="12">
        <f>T844+(365*4)</f>
        <v>45214</v>
      </c>
      <c r="V844" s="12">
        <f>U844+60</f>
        <v>45274</v>
      </c>
      <c r="W844" s="13">
        <f ca="1">TODAY()-V844</f>
        <v>768</v>
      </c>
      <c r="X844" s="2" t="s">
        <v>1522</v>
      </c>
    </row>
    <row r="845" spans="1:24" x14ac:dyDescent="0.25">
      <c r="A845" s="1" t="s">
        <v>745</v>
      </c>
      <c r="B845" s="1" t="s">
        <v>899</v>
      </c>
      <c r="C845" s="1" t="s">
        <v>96</v>
      </c>
      <c r="D845" s="1" t="s">
        <v>909</v>
      </c>
      <c r="E845" s="1" t="s">
        <v>51</v>
      </c>
      <c r="F845" s="3">
        <v>620.71199999999999</v>
      </c>
      <c r="G845" s="3">
        <v>620.74099999999999</v>
      </c>
      <c r="H845" s="1" t="s">
        <v>10</v>
      </c>
      <c r="I845" s="13">
        <v>1</v>
      </c>
      <c r="J845" s="12" t="s">
        <v>1524</v>
      </c>
      <c r="K845" s="1"/>
      <c r="L845" s="12" t="s">
        <v>1523</v>
      </c>
      <c r="M845" s="1"/>
      <c r="N845" s="13" t="s">
        <v>1524</v>
      </c>
      <c r="O845" s="12" t="s">
        <v>1523</v>
      </c>
      <c r="P845" s="1"/>
      <c r="Q845" s="1"/>
      <c r="R845" s="1" t="s">
        <v>11</v>
      </c>
      <c r="S845" s="1" t="s">
        <v>24</v>
      </c>
      <c r="T845" s="1" t="s">
        <v>908</v>
      </c>
      <c r="U845" s="12">
        <f>T845+(365*4)</f>
        <v>45214</v>
      </c>
      <c r="V845" s="12">
        <f>U845+60</f>
        <v>45274</v>
      </c>
      <c r="W845" s="13">
        <f ca="1">TODAY()-V845</f>
        <v>768</v>
      </c>
      <c r="X845" s="2" t="s">
        <v>1522</v>
      </c>
    </row>
    <row r="846" spans="1:24" x14ac:dyDescent="0.25">
      <c r="A846" s="1" t="s">
        <v>518</v>
      </c>
      <c r="B846" s="1" t="s">
        <v>771</v>
      </c>
      <c r="C846" s="1" t="s">
        <v>228</v>
      </c>
      <c r="D846" s="1" t="s">
        <v>972</v>
      </c>
      <c r="E846" s="1" t="s">
        <v>12</v>
      </c>
      <c r="F846" s="3">
        <v>615.5</v>
      </c>
      <c r="G846" s="3">
        <v>615.5</v>
      </c>
      <c r="H846" s="1" t="s">
        <v>218</v>
      </c>
      <c r="I846" s="13">
        <v>1</v>
      </c>
      <c r="J846" s="12" t="s">
        <v>1524</v>
      </c>
      <c r="K846" s="1"/>
      <c r="L846" s="12" t="s">
        <v>1523</v>
      </c>
      <c r="M846" s="1"/>
      <c r="N846" s="13">
        <v>40</v>
      </c>
      <c r="O846" s="12" t="s">
        <v>1523</v>
      </c>
      <c r="P846" s="13">
        <f>_xlfn.ISOWEEKNUM(U846)</f>
        <v>37</v>
      </c>
      <c r="Q846" s="1"/>
      <c r="R846" s="1" t="s">
        <v>11</v>
      </c>
      <c r="S846" s="1"/>
      <c r="T846" s="1" t="s">
        <v>968</v>
      </c>
      <c r="U846" s="12">
        <f>T846+(365*1)</f>
        <v>46277</v>
      </c>
      <c r="V846" s="12">
        <f>U846+60</f>
        <v>46337</v>
      </c>
      <c r="W846" s="13">
        <f ca="1">TODAY()-V846</f>
        <v>-295</v>
      </c>
      <c r="X846" s="2" t="s">
        <v>1522</v>
      </c>
    </row>
    <row r="847" spans="1:24" x14ac:dyDescent="0.25">
      <c r="A847" s="1" t="s">
        <v>518</v>
      </c>
      <c r="B847" s="1" t="s">
        <v>771</v>
      </c>
      <c r="C847" s="1" t="s">
        <v>228</v>
      </c>
      <c r="D847" s="1" t="s">
        <v>974</v>
      </c>
      <c r="E847" s="1" t="s">
        <v>12</v>
      </c>
      <c r="F847" s="3">
        <v>615.52800000000002</v>
      </c>
      <c r="G847" s="3">
        <v>615.52800000000002</v>
      </c>
      <c r="H847" s="1" t="s">
        <v>230</v>
      </c>
      <c r="I847" s="13">
        <v>1</v>
      </c>
      <c r="J847" s="12" t="s">
        <v>1524</v>
      </c>
      <c r="K847" s="1"/>
      <c r="L847" s="12" t="s">
        <v>1523</v>
      </c>
      <c r="M847" s="1"/>
      <c r="N847" s="13">
        <v>40</v>
      </c>
      <c r="O847" s="12" t="s">
        <v>1523</v>
      </c>
      <c r="P847" s="13">
        <f>_xlfn.ISOWEEKNUM(U847)</f>
        <v>37</v>
      </c>
      <c r="Q847" s="1"/>
      <c r="R847" s="1" t="s">
        <v>11</v>
      </c>
      <c r="S847" s="1"/>
      <c r="T847" s="1" t="s">
        <v>968</v>
      </c>
      <c r="U847" s="12">
        <f>T847+(365*1)</f>
        <v>46277</v>
      </c>
      <c r="V847" s="12">
        <f>U847+60</f>
        <v>46337</v>
      </c>
      <c r="W847" s="13">
        <f ca="1">TODAY()-V847</f>
        <v>-295</v>
      </c>
      <c r="X847" s="2" t="s">
        <v>1522</v>
      </c>
    </row>
    <row r="848" spans="1:24" x14ac:dyDescent="0.25">
      <c r="A848" s="1" t="s">
        <v>518</v>
      </c>
      <c r="B848" s="1" t="s">
        <v>771</v>
      </c>
      <c r="C848" s="1" t="s">
        <v>212</v>
      </c>
      <c r="D848" s="1" t="s">
        <v>126</v>
      </c>
      <c r="E848" s="1" t="s">
        <v>12</v>
      </c>
      <c r="F848" s="3">
        <v>615.42399999999998</v>
      </c>
      <c r="G848" s="3">
        <v>615.63300000000004</v>
      </c>
      <c r="H848" s="1" t="s">
        <v>230</v>
      </c>
      <c r="I848" s="13">
        <v>1</v>
      </c>
      <c r="J848" s="12" t="s">
        <v>1524</v>
      </c>
      <c r="K848" s="1"/>
      <c r="L848" s="12" t="s">
        <v>1523</v>
      </c>
      <c r="M848" s="1"/>
      <c r="N848" s="13">
        <v>40</v>
      </c>
      <c r="O848" s="12" t="s">
        <v>1523</v>
      </c>
      <c r="P848" s="13">
        <f>_xlfn.ISOWEEKNUM(U848)</f>
        <v>37</v>
      </c>
      <c r="Q848" s="1"/>
      <c r="R848" s="1" t="s">
        <v>11</v>
      </c>
      <c r="S848" s="1" t="s">
        <v>18</v>
      </c>
      <c r="T848" s="1" t="s">
        <v>968</v>
      </c>
      <c r="U848" s="12">
        <f>T848+(365*1)</f>
        <v>46277</v>
      </c>
      <c r="V848" s="12">
        <f>U848+60</f>
        <v>46337</v>
      </c>
      <c r="W848" s="13">
        <f ca="1">TODAY()-V848</f>
        <v>-295</v>
      </c>
      <c r="X848" s="2" t="s">
        <v>1522</v>
      </c>
    </row>
    <row r="849" spans="1:24" x14ac:dyDescent="0.25">
      <c r="A849" s="1" t="s">
        <v>518</v>
      </c>
      <c r="B849" s="1" t="s">
        <v>771</v>
      </c>
      <c r="C849" s="1" t="s">
        <v>212</v>
      </c>
      <c r="D849" s="1" t="s">
        <v>204</v>
      </c>
      <c r="E849" s="1" t="s">
        <v>12</v>
      </c>
      <c r="F849" s="3">
        <v>615.43499999999995</v>
      </c>
      <c r="G849" s="3">
        <v>615.65</v>
      </c>
      <c r="H849" s="1" t="s">
        <v>103</v>
      </c>
      <c r="I849" s="13">
        <v>1</v>
      </c>
      <c r="J849" s="12" t="s">
        <v>1524</v>
      </c>
      <c r="K849" s="1"/>
      <c r="L849" s="12" t="s">
        <v>1523</v>
      </c>
      <c r="M849" s="1"/>
      <c r="N849" s="13">
        <v>40</v>
      </c>
      <c r="O849" s="12" t="s">
        <v>1523</v>
      </c>
      <c r="P849" s="13">
        <f>_xlfn.ISOWEEKNUM(U849)</f>
        <v>37</v>
      </c>
      <c r="Q849" s="1"/>
      <c r="R849" s="1" t="s">
        <v>11</v>
      </c>
      <c r="S849" s="1" t="s">
        <v>24</v>
      </c>
      <c r="T849" s="1" t="s">
        <v>968</v>
      </c>
      <c r="U849" s="12">
        <f>T849+(365*1)</f>
        <v>46277</v>
      </c>
      <c r="V849" s="12">
        <f>U849+60</f>
        <v>46337</v>
      </c>
      <c r="W849" s="13">
        <f ca="1">TODAY()-V849</f>
        <v>-295</v>
      </c>
      <c r="X849" s="2" t="s">
        <v>1522</v>
      </c>
    </row>
    <row r="850" spans="1:24" x14ac:dyDescent="0.25">
      <c r="A850" s="1" t="s">
        <v>518</v>
      </c>
      <c r="B850" s="1" t="s">
        <v>771</v>
      </c>
      <c r="C850" s="1" t="s">
        <v>212</v>
      </c>
      <c r="D850" s="1" t="s">
        <v>230</v>
      </c>
      <c r="E850" s="1" t="s">
        <v>12</v>
      </c>
      <c r="F850" s="3">
        <v>615.46299999999997</v>
      </c>
      <c r="G850" s="3">
        <v>615.53800000000001</v>
      </c>
      <c r="H850" s="1" t="s">
        <v>230</v>
      </c>
      <c r="I850" s="13">
        <v>1</v>
      </c>
      <c r="J850" s="12" t="s">
        <v>1524</v>
      </c>
      <c r="K850" s="1"/>
      <c r="L850" s="12" t="s">
        <v>1523</v>
      </c>
      <c r="M850" s="1"/>
      <c r="N850" s="13">
        <v>40</v>
      </c>
      <c r="O850" s="12" t="s">
        <v>1523</v>
      </c>
      <c r="P850" s="13">
        <f>_xlfn.ISOWEEKNUM(U850)</f>
        <v>37</v>
      </c>
      <c r="Q850" s="1"/>
      <c r="R850" s="1" t="s">
        <v>11</v>
      </c>
      <c r="S850" s="1"/>
      <c r="T850" s="1" t="s">
        <v>968</v>
      </c>
      <c r="U850" s="12">
        <f>T850+(365*1)</f>
        <v>46277</v>
      </c>
      <c r="V850" s="12">
        <f>U850+60</f>
        <v>46337</v>
      </c>
      <c r="W850" s="13">
        <f ca="1">TODAY()-V850</f>
        <v>-295</v>
      </c>
      <c r="X850" s="2" t="s">
        <v>1522</v>
      </c>
    </row>
    <row r="851" spans="1:24" x14ac:dyDescent="0.25">
      <c r="A851" s="1" t="s">
        <v>518</v>
      </c>
      <c r="B851" s="1" t="s">
        <v>771</v>
      </c>
      <c r="C851" s="1" t="s">
        <v>212</v>
      </c>
      <c r="D851" s="1" t="s">
        <v>220</v>
      </c>
      <c r="E851" s="1" t="s">
        <v>12</v>
      </c>
      <c r="F851" s="3">
        <v>615.46400000000006</v>
      </c>
      <c r="G851" s="3">
        <v>615.49099999999999</v>
      </c>
      <c r="H851" s="1" t="s">
        <v>224</v>
      </c>
      <c r="I851" s="13">
        <v>1</v>
      </c>
      <c r="J851" s="12" t="s">
        <v>1524</v>
      </c>
      <c r="K851" s="1"/>
      <c r="L851" s="12" t="s">
        <v>1523</v>
      </c>
      <c r="M851" s="1"/>
      <c r="N851" s="13">
        <v>40</v>
      </c>
      <c r="O851" s="12" t="s">
        <v>1523</v>
      </c>
      <c r="P851" s="13">
        <f>_xlfn.ISOWEEKNUM(U851)</f>
        <v>37</v>
      </c>
      <c r="Q851" s="1"/>
      <c r="R851" s="1" t="s">
        <v>11</v>
      </c>
      <c r="S851" s="1" t="s">
        <v>18</v>
      </c>
      <c r="T851" s="1" t="s">
        <v>968</v>
      </c>
      <c r="U851" s="12">
        <f>T851+(365*1)</f>
        <v>46277</v>
      </c>
      <c r="V851" s="12">
        <f>U851+60</f>
        <v>46337</v>
      </c>
      <c r="W851" s="13">
        <f ca="1">TODAY()-V851</f>
        <v>-295</v>
      </c>
      <c r="X851" s="2" t="s">
        <v>1522</v>
      </c>
    </row>
    <row r="852" spans="1:24" x14ac:dyDescent="0.25">
      <c r="A852" s="1" t="s">
        <v>518</v>
      </c>
      <c r="B852" s="1" t="s">
        <v>771</v>
      </c>
      <c r="C852" s="1" t="s">
        <v>212</v>
      </c>
      <c r="D852" s="1" t="s">
        <v>224</v>
      </c>
      <c r="E852" s="1" t="s">
        <v>12</v>
      </c>
      <c r="F852" s="3">
        <v>615.46199999999999</v>
      </c>
      <c r="G852" s="3">
        <v>615.46199999999999</v>
      </c>
      <c r="H852" s="1" t="s">
        <v>102</v>
      </c>
      <c r="I852" s="13">
        <v>1</v>
      </c>
      <c r="J852" s="12" t="s">
        <v>1524</v>
      </c>
      <c r="K852" s="1"/>
      <c r="L852" s="12" t="s">
        <v>1523</v>
      </c>
      <c r="M852" s="1"/>
      <c r="N852" s="13">
        <v>40</v>
      </c>
      <c r="O852" s="12" t="s">
        <v>1523</v>
      </c>
      <c r="P852" s="13">
        <f>_xlfn.ISOWEEKNUM(U852)</f>
        <v>37</v>
      </c>
      <c r="Q852" s="1"/>
      <c r="R852" s="1" t="s">
        <v>11</v>
      </c>
      <c r="S852" s="1"/>
      <c r="T852" s="1" t="s">
        <v>968</v>
      </c>
      <c r="U852" s="12">
        <f>T852+(365*1)</f>
        <v>46277</v>
      </c>
      <c r="V852" s="12">
        <f>U852+60</f>
        <v>46337</v>
      </c>
      <c r="W852" s="13">
        <f ca="1">TODAY()-V852</f>
        <v>-295</v>
      </c>
      <c r="X852" s="2" t="s">
        <v>1522</v>
      </c>
    </row>
    <row r="853" spans="1:24" x14ac:dyDescent="0.25">
      <c r="A853" s="1" t="s">
        <v>518</v>
      </c>
      <c r="B853" s="1" t="s">
        <v>771</v>
      </c>
      <c r="C853" s="1" t="s">
        <v>212</v>
      </c>
      <c r="D853" s="1" t="s">
        <v>202</v>
      </c>
      <c r="E853" s="1" t="s">
        <v>12</v>
      </c>
      <c r="F853" s="3">
        <v>615.46199999999999</v>
      </c>
      <c r="G853" s="3">
        <v>615.46199999999999</v>
      </c>
      <c r="H853" s="1" t="s">
        <v>103</v>
      </c>
      <c r="I853" s="13">
        <v>1</v>
      </c>
      <c r="J853" s="12" t="s">
        <v>1524</v>
      </c>
      <c r="K853" s="1"/>
      <c r="L853" s="12" t="s">
        <v>1523</v>
      </c>
      <c r="M853" s="1"/>
      <c r="N853" s="13">
        <v>40</v>
      </c>
      <c r="O853" s="12" t="s">
        <v>1523</v>
      </c>
      <c r="P853" s="13">
        <f>_xlfn.ISOWEEKNUM(U853)</f>
        <v>37</v>
      </c>
      <c r="Q853" s="1"/>
      <c r="R853" s="1" t="s">
        <v>11</v>
      </c>
      <c r="S853" s="1"/>
      <c r="T853" s="1" t="s">
        <v>968</v>
      </c>
      <c r="U853" s="12">
        <f>T853+(365*1)</f>
        <v>46277</v>
      </c>
      <c r="V853" s="12">
        <f>U853+60</f>
        <v>46337</v>
      </c>
      <c r="W853" s="13">
        <f ca="1">TODAY()-V853</f>
        <v>-295</v>
      </c>
      <c r="X853" s="2" t="s">
        <v>1522</v>
      </c>
    </row>
    <row r="854" spans="1:24" x14ac:dyDescent="0.25">
      <c r="A854" s="1" t="s">
        <v>518</v>
      </c>
      <c r="B854" s="1" t="s">
        <v>771</v>
      </c>
      <c r="C854" s="1" t="s">
        <v>212</v>
      </c>
      <c r="D854" s="1" t="s">
        <v>200</v>
      </c>
      <c r="E854" s="1" t="s">
        <v>12</v>
      </c>
      <c r="F854" s="3">
        <v>615.49099999999999</v>
      </c>
      <c r="G854" s="3">
        <v>615.56500000000005</v>
      </c>
      <c r="H854" s="1" t="s">
        <v>200</v>
      </c>
      <c r="I854" s="13">
        <v>1</v>
      </c>
      <c r="J854" s="12" t="s">
        <v>1524</v>
      </c>
      <c r="K854" s="1"/>
      <c r="L854" s="12" t="s">
        <v>1523</v>
      </c>
      <c r="M854" s="1"/>
      <c r="N854" s="13">
        <v>40</v>
      </c>
      <c r="O854" s="12" t="s">
        <v>1523</v>
      </c>
      <c r="P854" s="13">
        <f>_xlfn.ISOWEEKNUM(U854)</f>
        <v>37</v>
      </c>
      <c r="Q854" s="1"/>
      <c r="R854" s="1" t="s">
        <v>11</v>
      </c>
      <c r="S854" s="1"/>
      <c r="T854" s="1" t="s">
        <v>968</v>
      </c>
      <c r="U854" s="12">
        <f>T854+(365*1)</f>
        <v>46277</v>
      </c>
      <c r="V854" s="12">
        <f>U854+60</f>
        <v>46337</v>
      </c>
      <c r="W854" s="13">
        <f ca="1">TODAY()-V854</f>
        <v>-295</v>
      </c>
      <c r="X854" s="2" t="s">
        <v>1522</v>
      </c>
    </row>
    <row r="855" spans="1:24" x14ac:dyDescent="0.25">
      <c r="A855" s="1" t="s">
        <v>518</v>
      </c>
      <c r="B855" s="1" t="s">
        <v>771</v>
      </c>
      <c r="C855" s="1" t="s">
        <v>212</v>
      </c>
      <c r="D855" s="1" t="s">
        <v>94</v>
      </c>
      <c r="E855" s="1" t="s">
        <v>12</v>
      </c>
      <c r="F855" s="3">
        <v>615.596</v>
      </c>
      <c r="G855" s="3">
        <v>615.596</v>
      </c>
      <c r="H855" s="1" t="s">
        <v>303</v>
      </c>
      <c r="I855" s="13">
        <v>1</v>
      </c>
      <c r="J855" s="12" t="s">
        <v>1524</v>
      </c>
      <c r="K855" s="1"/>
      <c r="L855" s="12" t="s">
        <v>1523</v>
      </c>
      <c r="M855" s="1"/>
      <c r="N855" s="13">
        <v>40</v>
      </c>
      <c r="O855" s="12" t="s">
        <v>1523</v>
      </c>
      <c r="P855" s="13">
        <f>_xlfn.ISOWEEKNUM(U855)</f>
        <v>37</v>
      </c>
      <c r="Q855" s="1"/>
      <c r="R855" s="1" t="s">
        <v>11</v>
      </c>
      <c r="S855" s="1"/>
      <c r="T855" s="1" t="s">
        <v>968</v>
      </c>
      <c r="U855" s="12">
        <f>T855+(365*1)</f>
        <v>46277</v>
      </c>
      <c r="V855" s="12">
        <f>U855+60</f>
        <v>46337</v>
      </c>
      <c r="W855" s="13">
        <f ca="1">TODAY()-V855</f>
        <v>-295</v>
      </c>
      <c r="X855" s="2" t="s">
        <v>1522</v>
      </c>
    </row>
    <row r="856" spans="1:24" x14ac:dyDescent="0.25">
      <c r="A856" s="1" t="s">
        <v>518</v>
      </c>
      <c r="B856" s="1" t="s">
        <v>771</v>
      </c>
      <c r="C856" s="1" t="s">
        <v>212</v>
      </c>
      <c r="D856" s="1" t="s">
        <v>103</v>
      </c>
      <c r="E856" s="1" t="s">
        <v>12</v>
      </c>
      <c r="F856" s="3">
        <v>615.37900000000002</v>
      </c>
      <c r="G856" s="3">
        <v>615.62300000000005</v>
      </c>
      <c r="H856" s="1" t="s">
        <v>162</v>
      </c>
      <c r="I856" s="13">
        <v>1</v>
      </c>
      <c r="J856" s="12" t="s">
        <v>1524</v>
      </c>
      <c r="K856" s="1"/>
      <c r="L856" s="12" t="s">
        <v>1523</v>
      </c>
      <c r="M856" s="1"/>
      <c r="N856" s="13">
        <v>40</v>
      </c>
      <c r="O856" s="12" t="s">
        <v>1523</v>
      </c>
      <c r="P856" s="13">
        <f>_xlfn.ISOWEEKNUM(U856)</f>
        <v>37</v>
      </c>
      <c r="Q856" s="1"/>
      <c r="R856" s="1" t="s">
        <v>11</v>
      </c>
      <c r="S856" s="1" t="s">
        <v>18</v>
      </c>
      <c r="T856" s="1" t="s">
        <v>968</v>
      </c>
      <c r="U856" s="12">
        <f>T856+(365*1)</f>
        <v>46277</v>
      </c>
      <c r="V856" s="12">
        <f>U856+60</f>
        <v>46337</v>
      </c>
      <c r="W856" s="13">
        <f ca="1">TODAY()-V856</f>
        <v>-295</v>
      </c>
      <c r="X856" s="2" t="s">
        <v>1522</v>
      </c>
    </row>
    <row r="857" spans="1:24" x14ac:dyDescent="0.25">
      <c r="A857" s="1" t="s">
        <v>518</v>
      </c>
      <c r="B857" s="1" t="s">
        <v>771</v>
      </c>
      <c r="C857" s="1" t="s">
        <v>212</v>
      </c>
      <c r="D857" s="1" t="s">
        <v>162</v>
      </c>
      <c r="E857" s="1" t="s">
        <v>12</v>
      </c>
      <c r="F857" s="3">
        <v>615.37900000000002</v>
      </c>
      <c r="G857" s="3">
        <v>615.65</v>
      </c>
      <c r="H857" s="1" t="s">
        <v>215</v>
      </c>
      <c r="I857" s="13">
        <v>1</v>
      </c>
      <c r="J857" s="12" t="s">
        <v>1524</v>
      </c>
      <c r="K857" s="1"/>
      <c r="L857" s="12" t="s">
        <v>1523</v>
      </c>
      <c r="M857" s="1"/>
      <c r="N857" s="13">
        <v>40</v>
      </c>
      <c r="O857" s="12" t="s">
        <v>1523</v>
      </c>
      <c r="P857" s="13">
        <f>_xlfn.ISOWEEKNUM(U857)</f>
        <v>37</v>
      </c>
      <c r="Q857" s="1"/>
      <c r="R857" s="1" t="s">
        <v>11</v>
      </c>
      <c r="S857" s="1" t="s">
        <v>18</v>
      </c>
      <c r="T857" s="1" t="s">
        <v>968</v>
      </c>
      <c r="U857" s="12">
        <f>T857+(365*1)</f>
        <v>46277</v>
      </c>
      <c r="V857" s="12">
        <f>U857+60</f>
        <v>46337</v>
      </c>
      <c r="W857" s="13">
        <f ca="1">TODAY()-V857</f>
        <v>-295</v>
      </c>
      <c r="X857" s="2" t="s">
        <v>1522</v>
      </c>
    </row>
    <row r="858" spans="1:24" x14ac:dyDescent="0.25">
      <c r="A858" s="1" t="s">
        <v>518</v>
      </c>
      <c r="B858" s="1" t="s">
        <v>771</v>
      </c>
      <c r="C858" s="1" t="s">
        <v>212</v>
      </c>
      <c r="D858" s="1" t="s">
        <v>299</v>
      </c>
      <c r="E858" s="1" t="s">
        <v>12</v>
      </c>
      <c r="F858" s="3">
        <v>615.40599999999995</v>
      </c>
      <c r="G858" s="3">
        <v>615.40599999999995</v>
      </c>
      <c r="H858" s="1" t="s">
        <v>162</v>
      </c>
      <c r="I858" s="13">
        <v>1</v>
      </c>
      <c r="J858" s="12" t="s">
        <v>1524</v>
      </c>
      <c r="K858" s="1"/>
      <c r="L858" s="12" t="s">
        <v>1523</v>
      </c>
      <c r="M858" s="1"/>
      <c r="N858" s="13">
        <v>40</v>
      </c>
      <c r="O858" s="12" t="s">
        <v>1523</v>
      </c>
      <c r="P858" s="13">
        <f>_xlfn.ISOWEEKNUM(U858)</f>
        <v>37</v>
      </c>
      <c r="Q858" s="1"/>
      <c r="R858" s="1" t="s">
        <v>11</v>
      </c>
      <c r="S858" s="1"/>
      <c r="T858" s="1" t="s">
        <v>968</v>
      </c>
      <c r="U858" s="12">
        <f>T858+(365*1)</f>
        <v>46277</v>
      </c>
      <c r="V858" s="12">
        <f>U858+60</f>
        <v>46337</v>
      </c>
      <c r="W858" s="13">
        <f ca="1">TODAY()-V858</f>
        <v>-295</v>
      </c>
      <c r="X858" s="2" t="s">
        <v>1522</v>
      </c>
    </row>
    <row r="859" spans="1:24" x14ac:dyDescent="0.25">
      <c r="A859" s="1" t="s">
        <v>518</v>
      </c>
      <c r="B859" s="1" t="s">
        <v>771</v>
      </c>
      <c r="C859" s="1" t="s">
        <v>212</v>
      </c>
      <c r="D859" s="1" t="s">
        <v>472</v>
      </c>
      <c r="E859" s="1" t="s">
        <v>12</v>
      </c>
      <c r="F859" s="3">
        <v>615.65</v>
      </c>
      <c r="G859" s="3">
        <v>615.65</v>
      </c>
      <c r="H859" s="1" t="s">
        <v>411</v>
      </c>
      <c r="I859" s="13">
        <v>1</v>
      </c>
      <c r="J859" s="12" t="s">
        <v>1524</v>
      </c>
      <c r="K859" s="1"/>
      <c r="L859" s="12" t="s">
        <v>1523</v>
      </c>
      <c r="M859" s="1"/>
      <c r="N859" s="13">
        <v>40</v>
      </c>
      <c r="O859" s="12" t="s">
        <v>1523</v>
      </c>
      <c r="P859" s="13">
        <f>_xlfn.ISOWEEKNUM(U859)</f>
        <v>37</v>
      </c>
      <c r="Q859" s="1"/>
      <c r="R859" s="1" t="s">
        <v>11</v>
      </c>
      <c r="S859" s="1"/>
      <c r="T859" s="1" t="s">
        <v>968</v>
      </c>
      <c r="U859" s="12">
        <f>T859+(365*1)</f>
        <v>46277</v>
      </c>
      <c r="V859" s="12">
        <f>U859+60</f>
        <v>46337</v>
      </c>
      <c r="W859" s="13">
        <f ca="1">TODAY()-V859</f>
        <v>-295</v>
      </c>
      <c r="X859" s="2" t="s">
        <v>1522</v>
      </c>
    </row>
    <row r="860" spans="1:24" x14ac:dyDescent="0.25">
      <c r="A860" s="1" t="s">
        <v>518</v>
      </c>
      <c r="B860" s="1" t="s">
        <v>771</v>
      </c>
      <c r="C860" s="1" t="s">
        <v>212</v>
      </c>
      <c r="D860" s="1" t="s">
        <v>411</v>
      </c>
      <c r="E860" s="1" t="s">
        <v>12</v>
      </c>
      <c r="F860" s="3">
        <v>615.40599999999995</v>
      </c>
      <c r="G860" s="3">
        <v>615.40599999999995</v>
      </c>
      <c r="H860" s="1" t="s">
        <v>215</v>
      </c>
      <c r="I860" s="13">
        <v>1</v>
      </c>
      <c r="J860" s="12" t="s">
        <v>1524</v>
      </c>
      <c r="K860" s="1"/>
      <c r="L860" s="12" t="s">
        <v>1523</v>
      </c>
      <c r="M860" s="1"/>
      <c r="N860" s="13">
        <v>40</v>
      </c>
      <c r="O860" s="12" t="s">
        <v>1523</v>
      </c>
      <c r="P860" s="13">
        <f>_xlfn.ISOWEEKNUM(U860)</f>
        <v>37</v>
      </c>
      <c r="Q860" s="1"/>
      <c r="R860" s="1" t="s">
        <v>11</v>
      </c>
      <c r="S860" s="1"/>
      <c r="T860" s="1" t="s">
        <v>968</v>
      </c>
      <c r="U860" s="12">
        <f>T860+(365*1)</f>
        <v>46277</v>
      </c>
      <c r="V860" s="12">
        <f>U860+60</f>
        <v>46337</v>
      </c>
      <c r="W860" s="13">
        <f ca="1">TODAY()-V860</f>
        <v>-295</v>
      </c>
      <c r="X860" s="2" t="s">
        <v>1522</v>
      </c>
    </row>
    <row r="861" spans="1:24" x14ac:dyDescent="0.25">
      <c r="A861" s="1" t="s">
        <v>518</v>
      </c>
      <c r="B861" s="1" t="s">
        <v>771</v>
      </c>
      <c r="C861" s="1" t="s">
        <v>212</v>
      </c>
      <c r="D861" s="1" t="s">
        <v>217</v>
      </c>
      <c r="E861" s="1" t="s">
        <v>12</v>
      </c>
      <c r="F861" s="3">
        <v>615.65</v>
      </c>
      <c r="G861" s="3">
        <v>615.65</v>
      </c>
      <c r="H861" s="1" t="s">
        <v>303</v>
      </c>
      <c r="I861" s="13">
        <v>1</v>
      </c>
      <c r="J861" s="12" t="s">
        <v>1524</v>
      </c>
      <c r="K861" s="1"/>
      <c r="L861" s="12" t="s">
        <v>1523</v>
      </c>
      <c r="M861" s="1"/>
      <c r="N861" s="13">
        <v>40</v>
      </c>
      <c r="O861" s="12" t="s">
        <v>1523</v>
      </c>
      <c r="P861" s="13">
        <f>_xlfn.ISOWEEKNUM(U861)</f>
        <v>37</v>
      </c>
      <c r="Q861" s="1"/>
      <c r="R861" s="1" t="s">
        <v>11</v>
      </c>
      <c r="S861" s="1"/>
      <c r="T861" s="1" t="s">
        <v>968</v>
      </c>
      <c r="U861" s="12">
        <f>T861+(365*1)</f>
        <v>46277</v>
      </c>
      <c r="V861" s="12">
        <f>U861+60</f>
        <v>46337</v>
      </c>
      <c r="W861" s="13">
        <f ca="1">TODAY()-V861</f>
        <v>-295</v>
      </c>
      <c r="X861" s="2" t="s">
        <v>1522</v>
      </c>
    </row>
    <row r="862" spans="1:24" x14ac:dyDescent="0.25">
      <c r="A862" s="1" t="s">
        <v>518</v>
      </c>
      <c r="B862" s="1" t="s">
        <v>771</v>
      </c>
      <c r="C862" s="1" t="s">
        <v>212</v>
      </c>
      <c r="D862" s="1" t="s">
        <v>215</v>
      </c>
      <c r="E862" s="1" t="s">
        <v>12</v>
      </c>
      <c r="F862" s="3">
        <v>615.43299999999999</v>
      </c>
      <c r="G862" s="3">
        <v>615.43299999999999</v>
      </c>
      <c r="H862" s="1" t="s">
        <v>215</v>
      </c>
      <c r="I862" s="13">
        <v>1</v>
      </c>
      <c r="J862" s="12" t="s">
        <v>1524</v>
      </c>
      <c r="K862" s="1"/>
      <c r="L862" s="12" t="s">
        <v>1523</v>
      </c>
      <c r="M862" s="1"/>
      <c r="N862" s="13">
        <v>40</v>
      </c>
      <c r="O862" s="12" t="s">
        <v>1523</v>
      </c>
      <c r="P862" s="13">
        <f>_xlfn.ISOWEEKNUM(U862)</f>
        <v>37</v>
      </c>
      <c r="Q862" s="1"/>
      <c r="R862" s="1" t="s">
        <v>11</v>
      </c>
      <c r="S862" s="1"/>
      <c r="T862" s="1" t="s">
        <v>968</v>
      </c>
      <c r="U862" s="12">
        <f>T862+(365*1)</f>
        <v>46277</v>
      </c>
      <c r="V862" s="12">
        <f>U862+60</f>
        <v>46337</v>
      </c>
      <c r="W862" s="13">
        <f ca="1">TODAY()-V862</f>
        <v>-295</v>
      </c>
      <c r="X862" s="2" t="s">
        <v>1522</v>
      </c>
    </row>
    <row r="863" spans="1:24" x14ac:dyDescent="0.25">
      <c r="A863" s="1" t="s">
        <v>518</v>
      </c>
      <c r="B863" s="1" t="s">
        <v>771</v>
      </c>
      <c r="C863" s="1" t="s">
        <v>222</v>
      </c>
      <c r="D863" s="1" t="s">
        <v>303</v>
      </c>
      <c r="E863" s="1" t="s">
        <v>30</v>
      </c>
      <c r="F863" s="3">
        <v>615.35199999999998</v>
      </c>
      <c r="G863" s="3">
        <v>615.596</v>
      </c>
      <c r="H863" s="1" t="s">
        <v>370</v>
      </c>
      <c r="I863" s="13">
        <v>1</v>
      </c>
      <c r="J863" s="12" t="s">
        <v>1524</v>
      </c>
      <c r="K863" s="1"/>
      <c r="L863" s="12" t="s">
        <v>1523</v>
      </c>
      <c r="M863" s="1"/>
      <c r="N863" s="13">
        <v>40</v>
      </c>
      <c r="O863" s="12" t="s">
        <v>1523</v>
      </c>
      <c r="P863" s="13">
        <f>_xlfn.ISOWEEKNUM(U863)</f>
        <v>38</v>
      </c>
      <c r="Q863" s="1"/>
      <c r="R863" s="1" t="s">
        <v>11</v>
      </c>
      <c r="S863" s="1" t="s">
        <v>18</v>
      </c>
      <c r="T863" s="1" t="s">
        <v>479</v>
      </c>
      <c r="U863" s="12">
        <f>T863+(365*2)</f>
        <v>46284</v>
      </c>
      <c r="V863" s="12">
        <f>U863+60</f>
        <v>46344</v>
      </c>
      <c r="W863" s="13">
        <f ca="1">TODAY()-V863</f>
        <v>-302</v>
      </c>
      <c r="X863" s="2" t="s">
        <v>1522</v>
      </c>
    </row>
    <row r="864" spans="1:24" x14ac:dyDescent="0.25">
      <c r="A864" s="1" t="s">
        <v>518</v>
      </c>
      <c r="B864" s="1" t="s">
        <v>771</v>
      </c>
      <c r="C864" s="1" t="s">
        <v>212</v>
      </c>
      <c r="D864" s="1" t="s">
        <v>191</v>
      </c>
      <c r="E864" s="1" t="s">
        <v>30</v>
      </c>
      <c r="F864" s="3">
        <v>615.423</v>
      </c>
      <c r="G864" s="3">
        <v>615.423</v>
      </c>
      <c r="H864" s="1" t="s">
        <v>359</v>
      </c>
      <c r="I864" s="13">
        <v>1</v>
      </c>
      <c r="J864" s="12" t="s">
        <v>1524</v>
      </c>
      <c r="K864" s="1"/>
      <c r="L864" s="12" t="s">
        <v>1523</v>
      </c>
      <c r="M864" s="1"/>
      <c r="N864" s="13">
        <v>40</v>
      </c>
      <c r="O864" s="12" t="s">
        <v>1523</v>
      </c>
      <c r="P864" s="13">
        <f>_xlfn.ISOWEEKNUM(U864)</f>
        <v>38</v>
      </c>
      <c r="Q864" s="1"/>
      <c r="R864" s="1" t="s">
        <v>11</v>
      </c>
      <c r="S864" s="1" t="s">
        <v>18</v>
      </c>
      <c r="T864" s="1" t="s">
        <v>479</v>
      </c>
      <c r="U864" s="12">
        <f>T864+(365*2)</f>
        <v>46284</v>
      </c>
      <c r="V864" s="12">
        <f>U864+60</f>
        <v>46344</v>
      </c>
      <c r="W864" s="13">
        <f ca="1">TODAY()-V864</f>
        <v>-302</v>
      </c>
      <c r="X864" s="2" t="s">
        <v>1522</v>
      </c>
    </row>
    <row r="865" spans="1:24" x14ac:dyDescent="0.25">
      <c r="A865" s="1" t="s">
        <v>518</v>
      </c>
      <c r="B865" s="1" t="s">
        <v>771</v>
      </c>
      <c r="C865" s="1" t="s">
        <v>212</v>
      </c>
      <c r="D865" s="1" t="s">
        <v>366</v>
      </c>
      <c r="E865" s="1" t="s">
        <v>30</v>
      </c>
      <c r="F865" s="3">
        <v>615.423</v>
      </c>
      <c r="G865" s="3">
        <v>615.423</v>
      </c>
      <c r="H865" s="1" t="s">
        <v>370</v>
      </c>
      <c r="I865" s="13">
        <v>1</v>
      </c>
      <c r="J865" s="12" t="s">
        <v>1524</v>
      </c>
      <c r="K865" s="1"/>
      <c r="L865" s="12" t="s">
        <v>1523</v>
      </c>
      <c r="M865" s="1"/>
      <c r="N865" s="13">
        <v>40</v>
      </c>
      <c r="O865" s="12" t="s">
        <v>1523</v>
      </c>
      <c r="P865" s="13">
        <f>_xlfn.ISOWEEKNUM(U865)</f>
        <v>38</v>
      </c>
      <c r="Q865" s="1"/>
      <c r="R865" s="1" t="s">
        <v>11</v>
      </c>
      <c r="S865" s="1"/>
      <c r="T865" s="1" t="s">
        <v>479</v>
      </c>
      <c r="U865" s="12">
        <f>T865+(365*2)</f>
        <v>46284</v>
      </c>
      <c r="V865" s="12">
        <f>U865+60</f>
        <v>46344</v>
      </c>
      <c r="W865" s="13">
        <f ca="1">TODAY()-V865</f>
        <v>-302</v>
      </c>
      <c r="X865" s="2" t="s">
        <v>1522</v>
      </c>
    </row>
    <row r="866" spans="1:24" x14ac:dyDescent="0.25">
      <c r="A866" s="1" t="s">
        <v>518</v>
      </c>
      <c r="B866" s="1" t="s">
        <v>771</v>
      </c>
      <c r="C866" s="1" t="s">
        <v>212</v>
      </c>
      <c r="D866" s="1" t="s">
        <v>370</v>
      </c>
      <c r="E866" s="1" t="s">
        <v>97</v>
      </c>
      <c r="F866" s="3">
        <v>615.45000000000005</v>
      </c>
      <c r="G866" s="3">
        <v>615.45000000000005</v>
      </c>
      <c r="H866" s="1" t="s">
        <v>368</v>
      </c>
      <c r="I866" s="13">
        <v>1</v>
      </c>
      <c r="J866" s="12" t="s">
        <v>1524</v>
      </c>
      <c r="K866" s="1"/>
      <c r="L866" s="12" t="s">
        <v>1523</v>
      </c>
      <c r="M866" s="1"/>
      <c r="N866" s="13" t="s">
        <v>1524</v>
      </c>
      <c r="O866" s="12" t="s">
        <v>1523</v>
      </c>
      <c r="P866" s="1"/>
      <c r="Q866" s="1"/>
      <c r="R866" s="1" t="s">
        <v>11</v>
      </c>
      <c r="S866" s="1"/>
      <c r="T866" s="1" t="s">
        <v>631</v>
      </c>
      <c r="U866" s="12">
        <f>T866+(365*3)</f>
        <v>45935</v>
      </c>
      <c r="V866" s="12">
        <f>U866+60</f>
        <v>45995</v>
      </c>
      <c r="W866" s="13">
        <f ca="1">TODAY()-V866</f>
        <v>47</v>
      </c>
      <c r="X866" s="2" t="s">
        <v>1522</v>
      </c>
    </row>
    <row r="867" spans="1:24" x14ac:dyDescent="0.25">
      <c r="A867" s="1" t="s">
        <v>518</v>
      </c>
      <c r="B867" s="1" t="s">
        <v>771</v>
      </c>
      <c r="C867" s="1" t="s">
        <v>212</v>
      </c>
      <c r="D867" s="1" t="s">
        <v>409</v>
      </c>
      <c r="E867" s="1" t="s">
        <v>30</v>
      </c>
      <c r="F867" s="3">
        <v>615.46199999999999</v>
      </c>
      <c r="G867" s="3">
        <v>615.46199999999999</v>
      </c>
      <c r="H867" s="1" t="s">
        <v>370</v>
      </c>
      <c r="I867" s="13">
        <v>1</v>
      </c>
      <c r="J867" s="12" t="s">
        <v>1524</v>
      </c>
      <c r="K867" s="1"/>
      <c r="L867" s="12" t="s">
        <v>1523</v>
      </c>
      <c r="M867" s="1"/>
      <c r="N867" s="13">
        <v>40</v>
      </c>
      <c r="O867" s="12" t="s">
        <v>1523</v>
      </c>
      <c r="P867" s="13">
        <f>_xlfn.ISOWEEKNUM(U867)</f>
        <v>38</v>
      </c>
      <c r="Q867" s="1"/>
      <c r="R867" s="1" t="s">
        <v>11</v>
      </c>
      <c r="S867" s="1"/>
      <c r="T867" s="1" t="s">
        <v>479</v>
      </c>
      <c r="U867" s="12">
        <f>T867+(365*2)</f>
        <v>46284</v>
      </c>
      <c r="V867" s="12">
        <f>U867+60</f>
        <v>46344</v>
      </c>
      <c r="W867" s="13">
        <f ca="1">TODAY()-V867</f>
        <v>-302</v>
      </c>
      <c r="X867" s="2" t="s">
        <v>1522</v>
      </c>
    </row>
    <row r="868" spans="1:24" x14ac:dyDescent="0.25">
      <c r="A868" s="1" t="s">
        <v>518</v>
      </c>
      <c r="B868" s="1" t="s">
        <v>771</v>
      </c>
      <c r="C868" s="1" t="s">
        <v>212</v>
      </c>
      <c r="D868" s="1" t="s">
        <v>481</v>
      </c>
      <c r="E868" s="1" t="s">
        <v>30</v>
      </c>
      <c r="F868" s="3">
        <v>615.45000000000005</v>
      </c>
      <c r="G868" s="3">
        <v>615.47699999999998</v>
      </c>
      <c r="H868" s="1" t="s">
        <v>481</v>
      </c>
      <c r="I868" s="13">
        <v>1</v>
      </c>
      <c r="J868" s="12" t="s">
        <v>1524</v>
      </c>
      <c r="K868" s="1"/>
      <c r="L868" s="12" t="s">
        <v>1523</v>
      </c>
      <c r="M868" s="1"/>
      <c r="N868" s="13">
        <v>40</v>
      </c>
      <c r="O868" s="12" t="s">
        <v>1523</v>
      </c>
      <c r="P868" s="13">
        <f>_xlfn.ISOWEEKNUM(U868)</f>
        <v>38</v>
      </c>
      <c r="Q868" s="1"/>
      <c r="R868" s="1" t="s">
        <v>11</v>
      </c>
      <c r="S868" s="1" t="s">
        <v>24</v>
      </c>
      <c r="T868" s="1" t="s">
        <v>479</v>
      </c>
      <c r="U868" s="12">
        <f>T868+(365*2)</f>
        <v>46284</v>
      </c>
      <c r="V868" s="12">
        <f>U868+60</f>
        <v>46344</v>
      </c>
      <c r="W868" s="13">
        <f ca="1">TODAY()-V868</f>
        <v>-302</v>
      </c>
      <c r="X868" s="2" t="s">
        <v>1522</v>
      </c>
    </row>
    <row r="869" spans="1:24" x14ac:dyDescent="0.25">
      <c r="A869" s="1" t="s">
        <v>518</v>
      </c>
      <c r="B869" s="1" t="s">
        <v>771</v>
      </c>
      <c r="C869" s="1" t="s">
        <v>212</v>
      </c>
      <c r="D869" s="1" t="s">
        <v>223</v>
      </c>
      <c r="E869" s="1" t="s">
        <v>30</v>
      </c>
      <c r="F869" s="3">
        <v>615.33100000000002</v>
      </c>
      <c r="G869" s="3">
        <v>615.33100000000002</v>
      </c>
      <c r="H869" s="1" t="s">
        <v>962</v>
      </c>
      <c r="I869" s="13">
        <v>1</v>
      </c>
      <c r="J869" s="12" t="s">
        <v>1524</v>
      </c>
      <c r="K869" s="1"/>
      <c r="L869" s="12" t="s">
        <v>1523</v>
      </c>
      <c r="M869" s="1"/>
      <c r="N869" s="13">
        <v>40</v>
      </c>
      <c r="O869" s="12" t="s">
        <v>1523</v>
      </c>
      <c r="P869" s="13">
        <f>_xlfn.ISOWEEKNUM(U869)</f>
        <v>38</v>
      </c>
      <c r="Q869" s="1"/>
      <c r="R869" s="1" t="s">
        <v>11</v>
      </c>
      <c r="S869" s="1"/>
      <c r="T869" s="1" t="s">
        <v>479</v>
      </c>
      <c r="U869" s="12">
        <f>T869+(365*2)</f>
        <v>46284</v>
      </c>
      <c r="V869" s="12">
        <f>U869+60</f>
        <v>46344</v>
      </c>
      <c r="W869" s="13">
        <f ca="1">TODAY()-V869</f>
        <v>-302</v>
      </c>
      <c r="X869" s="2" t="s">
        <v>1522</v>
      </c>
    </row>
    <row r="870" spans="1:24" x14ac:dyDescent="0.25">
      <c r="A870" s="1" t="s">
        <v>518</v>
      </c>
      <c r="B870" s="1" t="s">
        <v>771</v>
      </c>
      <c r="C870" s="1" t="s">
        <v>96</v>
      </c>
      <c r="D870" s="1" t="s">
        <v>201</v>
      </c>
      <c r="E870" s="1" t="s">
        <v>30</v>
      </c>
      <c r="F870" s="3">
        <v>615.38699999999994</v>
      </c>
      <c r="G870" s="3">
        <v>615.38699999999994</v>
      </c>
      <c r="H870" s="1" t="s">
        <v>962</v>
      </c>
      <c r="I870" s="13">
        <v>1</v>
      </c>
      <c r="J870" s="12" t="s">
        <v>1524</v>
      </c>
      <c r="K870" s="1"/>
      <c r="L870" s="12" t="s">
        <v>1523</v>
      </c>
      <c r="M870" s="1"/>
      <c r="N870" s="13">
        <v>40</v>
      </c>
      <c r="O870" s="12" t="s">
        <v>1523</v>
      </c>
      <c r="P870" s="13">
        <f>_xlfn.ISOWEEKNUM(U870)</f>
        <v>38</v>
      </c>
      <c r="Q870" s="1"/>
      <c r="R870" s="1" t="s">
        <v>11</v>
      </c>
      <c r="S870" s="1"/>
      <c r="T870" s="1" t="s">
        <v>479</v>
      </c>
      <c r="U870" s="12">
        <f>T870+(365*2)</f>
        <v>46284</v>
      </c>
      <c r="V870" s="12">
        <f>U870+60</f>
        <v>46344</v>
      </c>
      <c r="W870" s="13">
        <f ca="1">TODAY()-V870</f>
        <v>-302</v>
      </c>
      <c r="X870" s="2" t="s">
        <v>1522</v>
      </c>
    </row>
    <row r="871" spans="1:24" x14ac:dyDescent="0.25">
      <c r="A871" s="1" t="s">
        <v>518</v>
      </c>
      <c r="B871" s="1" t="s">
        <v>771</v>
      </c>
      <c r="C871" s="1" t="s">
        <v>212</v>
      </c>
      <c r="D871" s="1" t="s">
        <v>198</v>
      </c>
      <c r="E871" s="1" t="s">
        <v>30</v>
      </c>
      <c r="F871" s="3">
        <v>615.41</v>
      </c>
      <c r="G871" s="3">
        <v>615.44500000000005</v>
      </c>
      <c r="H871" s="1" t="s">
        <v>863</v>
      </c>
      <c r="I871" s="13">
        <v>1</v>
      </c>
      <c r="J871" s="12" t="s">
        <v>1524</v>
      </c>
      <c r="K871" s="1"/>
      <c r="L871" s="12" t="s">
        <v>1523</v>
      </c>
      <c r="M871" s="1"/>
      <c r="N871" s="13">
        <v>40</v>
      </c>
      <c r="O871" s="12" t="s">
        <v>1523</v>
      </c>
      <c r="P871" s="13">
        <f>_xlfn.ISOWEEKNUM(U871)</f>
        <v>38</v>
      </c>
      <c r="Q871" s="1"/>
      <c r="R871" s="1" t="s">
        <v>11</v>
      </c>
      <c r="S871" s="1" t="s">
        <v>24</v>
      </c>
      <c r="T871" s="1" t="s">
        <v>479</v>
      </c>
      <c r="U871" s="12">
        <f>T871+(365*2)</f>
        <v>46284</v>
      </c>
      <c r="V871" s="12">
        <f>U871+60</f>
        <v>46344</v>
      </c>
      <c r="W871" s="13">
        <f ca="1">TODAY()-V871</f>
        <v>-302</v>
      </c>
      <c r="X871" s="2" t="s">
        <v>1522</v>
      </c>
    </row>
    <row r="872" spans="1:24" x14ac:dyDescent="0.25">
      <c r="A872" s="1" t="s">
        <v>518</v>
      </c>
      <c r="B872" s="1" t="s">
        <v>771</v>
      </c>
      <c r="C872" s="1" t="s">
        <v>96</v>
      </c>
      <c r="D872" s="1" t="s">
        <v>199</v>
      </c>
      <c r="E872" s="1" t="s">
        <v>97</v>
      </c>
      <c r="F872" s="3">
        <v>615.423</v>
      </c>
      <c r="G872" s="3">
        <v>615.423</v>
      </c>
      <c r="H872" s="1" t="s">
        <v>962</v>
      </c>
      <c r="I872" s="13">
        <v>1</v>
      </c>
      <c r="J872" s="12" t="s">
        <v>1524</v>
      </c>
      <c r="K872" s="1"/>
      <c r="L872" s="12" t="s">
        <v>1523</v>
      </c>
      <c r="M872" s="1"/>
      <c r="N872" s="13" t="s">
        <v>1524</v>
      </c>
      <c r="O872" s="12" t="s">
        <v>1523</v>
      </c>
      <c r="P872" s="1"/>
      <c r="Q872" s="1"/>
      <c r="R872" s="1" t="s">
        <v>11</v>
      </c>
      <c r="S872" s="1"/>
      <c r="T872" s="1" t="s">
        <v>970</v>
      </c>
      <c r="U872" s="12">
        <f>T872+(365*3)</f>
        <v>45931</v>
      </c>
      <c r="V872" s="12">
        <f>U872+60</f>
        <v>45991</v>
      </c>
      <c r="W872" s="13">
        <f ca="1">TODAY()-V872</f>
        <v>51</v>
      </c>
      <c r="X872" s="2" t="s">
        <v>1522</v>
      </c>
    </row>
    <row r="873" spans="1:24" x14ac:dyDescent="0.25">
      <c r="A873" s="1" t="s">
        <v>518</v>
      </c>
      <c r="B873" s="1" t="s">
        <v>771</v>
      </c>
      <c r="C873" s="1" t="s">
        <v>106</v>
      </c>
      <c r="D873" s="1" t="s">
        <v>668</v>
      </c>
      <c r="E873" s="1" t="s">
        <v>51</v>
      </c>
      <c r="F873" s="3">
        <v>615.47799999999995</v>
      </c>
      <c r="G873" s="3">
        <v>615.47799999999995</v>
      </c>
      <c r="H873" s="1" t="s">
        <v>971</v>
      </c>
      <c r="I873" s="13">
        <v>1</v>
      </c>
      <c r="J873" s="12" t="s">
        <v>1524</v>
      </c>
      <c r="K873" s="1"/>
      <c r="L873" s="12" t="s">
        <v>1523</v>
      </c>
      <c r="M873" s="1"/>
      <c r="N873" s="13" t="s">
        <v>1524</v>
      </c>
      <c r="O873" s="12" t="s">
        <v>1523</v>
      </c>
      <c r="P873" s="1"/>
      <c r="Q873" s="1"/>
      <c r="R873" s="1" t="s">
        <v>11</v>
      </c>
      <c r="S873" s="1" t="s">
        <v>24</v>
      </c>
      <c r="T873" s="1" t="s">
        <v>970</v>
      </c>
      <c r="U873" s="12">
        <f>T873+(365*4)</f>
        <v>46296</v>
      </c>
      <c r="V873" s="12">
        <f>U873+60</f>
        <v>46356</v>
      </c>
      <c r="W873" s="13">
        <f ca="1">TODAY()-V873</f>
        <v>-314</v>
      </c>
      <c r="X873" s="2" t="s">
        <v>1522</v>
      </c>
    </row>
    <row r="874" spans="1:24" x14ac:dyDescent="0.25">
      <c r="A874" s="1" t="s">
        <v>518</v>
      </c>
      <c r="B874" s="1" t="s">
        <v>771</v>
      </c>
      <c r="C874" s="1" t="s">
        <v>96</v>
      </c>
      <c r="D874" s="1" t="s">
        <v>125</v>
      </c>
      <c r="E874" s="1" t="s">
        <v>51</v>
      </c>
      <c r="F874" s="3">
        <v>617.54899999999998</v>
      </c>
      <c r="G874" s="3">
        <v>617.57799999999997</v>
      </c>
      <c r="H874" s="1" t="s">
        <v>482</v>
      </c>
      <c r="I874" s="13">
        <v>1</v>
      </c>
      <c r="J874" s="12" t="s">
        <v>1524</v>
      </c>
      <c r="K874" s="1"/>
      <c r="L874" s="12" t="s">
        <v>1523</v>
      </c>
      <c r="M874" s="1"/>
      <c r="N874" s="13" t="s">
        <v>1524</v>
      </c>
      <c r="O874" s="12" t="s">
        <v>1523</v>
      </c>
      <c r="P874" s="1"/>
      <c r="Q874" s="1"/>
      <c r="R874" s="1" t="s">
        <v>11</v>
      </c>
      <c r="S874" s="1" t="s">
        <v>18</v>
      </c>
      <c r="T874" s="1" t="s">
        <v>970</v>
      </c>
      <c r="U874" s="12">
        <f>T874+(365*4)</f>
        <v>46296</v>
      </c>
      <c r="V874" s="12">
        <f>U874+60</f>
        <v>46356</v>
      </c>
      <c r="W874" s="13">
        <f ca="1">TODAY()-V874</f>
        <v>-314</v>
      </c>
      <c r="X874" s="2" t="s">
        <v>1522</v>
      </c>
    </row>
    <row r="875" spans="1:24" x14ac:dyDescent="0.25">
      <c r="A875" s="1" t="s">
        <v>518</v>
      </c>
      <c r="B875" s="1" t="s">
        <v>771</v>
      </c>
      <c r="C875" s="1" t="s">
        <v>96</v>
      </c>
      <c r="D875" s="1" t="s">
        <v>128</v>
      </c>
      <c r="E875" s="1" t="s">
        <v>51</v>
      </c>
      <c r="F875" s="3">
        <v>617.58299999999997</v>
      </c>
      <c r="G875" s="3">
        <v>617.61199999999997</v>
      </c>
      <c r="H875" s="1" t="s">
        <v>190</v>
      </c>
      <c r="I875" s="13">
        <v>1</v>
      </c>
      <c r="J875" s="12" t="s">
        <v>1524</v>
      </c>
      <c r="K875" s="1"/>
      <c r="L875" s="12" t="s">
        <v>1523</v>
      </c>
      <c r="M875" s="1"/>
      <c r="N875" s="13" t="s">
        <v>1524</v>
      </c>
      <c r="O875" s="12" t="s">
        <v>1523</v>
      </c>
      <c r="P875" s="1"/>
      <c r="Q875" s="1"/>
      <c r="R875" s="1" t="s">
        <v>11</v>
      </c>
      <c r="S875" s="1" t="s">
        <v>24</v>
      </c>
      <c r="T875" s="1" t="s">
        <v>970</v>
      </c>
      <c r="U875" s="12">
        <f>T875+(365*4)</f>
        <v>46296</v>
      </c>
      <c r="V875" s="12">
        <f>U875+60</f>
        <v>46356</v>
      </c>
      <c r="W875" s="13">
        <f ca="1">TODAY()-V875</f>
        <v>-314</v>
      </c>
      <c r="X875" s="2" t="s">
        <v>1522</v>
      </c>
    </row>
    <row r="876" spans="1:24" x14ac:dyDescent="0.25">
      <c r="A876" s="1" t="s">
        <v>518</v>
      </c>
      <c r="B876" s="1" t="s">
        <v>771</v>
      </c>
      <c r="C876" s="1" t="s">
        <v>96</v>
      </c>
      <c r="D876" s="1" t="s">
        <v>130</v>
      </c>
      <c r="E876" s="1" t="s">
        <v>51</v>
      </c>
      <c r="F876" s="3">
        <v>617.62300000000005</v>
      </c>
      <c r="G876" s="3">
        <v>617.62300000000005</v>
      </c>
      <c r="H876" s="1" t="s">
        <v>190</v>
      </c>
      <c r="I876" s="13">
        <v>1</v>
      </c>
      <c r="J876" s="12" t="s">
        <v>1524</v>
      </c>
      <c r="K876" s="1"/>
      <c r="L876" s="12" t="s">
        <v>1523</v>
      </c>
      <c r="M876" s="1"/>
      <c r="N876" s="13" t="s">
        <v>1524</v>
      </c>
      <c r="O876" s="12" t="s">
        <v>1523</v>
      </c>
      <c r="P876" s="1"/>
      <c r="Q876" s="1"/>
      <c r="R876" s="1" t="s">
        <v>11</v>
      </c>
      <c r="S876" s="1"/>
      <c r="T876" s="1" t="s">
        <v>970</v>
      </c>
      <c r="U876" s="12">
        <f>T876+(365*4)</f>
        <v>46296</v>
      </c>
      <c r="V876" s="12">
        <f>U876+60</f>
        <v>46356</v>
      </c>
      <c r="W876" s="13">
        <f ca="1">TODAY()-V876</f>
        <v>-314</v>
      </c>
      <c r="X876" s="2" t="s">
        <v>1522</v>
      </c>
    </row>
    <row r="877" spans="1:24" x14ac:dyDescent="0.25">
      <c r="A877" s="1" t="s">
        <v>518</v>
      </c>
      <c r="B877" s="1" t="s">
        <v>771</v>
      </c>
      <c r="C877" s="1" t="s">
        <v>106</v>
      </c>
      <c r="D877" s="1" t="s">
        <v>135</v>
      </c>
      <c r="E877" s="1" t="s">
        <v>97</v>
      </c>
      <c r="F877" s="3">
        <v>618.63800000000003</v>
      </c>
      <c r="G877" s="3">
        <v>618.66700000000003</v>
      </c>
      <c r="H877" s="1" t="s">
        <v>244</v>
      </c>
      <c r="I877" s="13">
        <v>1</v>
      </c>
      <c r="J877" s="12" t="s">
        <v>1524</v>
      </c>
      <c r="K877" s="1"/>
      <c r="L877" s="12" t="s">
        <v>1523</v>
      </c>
      <c r="M877" s="1"/>
      <c r="N877" s="13" t="s">
        <v>1524</v>
      </c>
      <c r="O877" s="12" t="s">
        <v>1523</v>
      </c>
      <c r="P877" s="1"/>
      <c r="Q877" s="1"/>
      <c r="R877" s="1" t="s">
        <v>11</v>
      </c>
      <c r="S877" s="1" t="s">
        <v>24</v>
      </c>
      <c r="T877" s="1" t="s">
        <v>631</v>
      </c>
      <c r="U877" s="12">
        <f>T877+(365*3)</f>
        <v>45935</v>
      </c>
      <c r="V877" s="12">
        <f>U877+60</f>
        <v>45995</v>
      </c>
      <c r="W877" s="13">
        <f ca="1">TODAY()-V877</f>
        <v>47</v>
      </c>
      <c r="X877" s="2" t="s">
        <v>1522</v>
      </c>
    </row>
    <row r="878" spans="1:24" x14ac:dyDescent="0.25">
      <c r="A878" s="1" t="s">
        <v>518</v>
      </c>
      <c r="B878" s="1" t="s">
        <v>771</v>
      </c>
      <c r="C878" s="1" t="s">
        <v>96</v>
      </c>
      <c r="D878" s="1" t="s">
        <v>592</v>
      </c>
      <c r="E878" s="1" t="s">
        <v>97</v>
      </c>
      <c r="F878" s="3">
        <v>615.45799999999997</v>
      </c>
      <c r="G878" s="3">
        <v>615.47199999999998</v>
      </c>
      <c r="H878" s="1" t="s">
        <v>198</v>
      </c>
      <c r="I878" s="13">
        <v>1</v>
      </c>
      <c r="J878" s="12" t="s">
        <v>1524</v>
      </c>
      <c r="K878" s="1"/>
      <c r="L878" s="12" t="s">
        <v>1523</v>
      </c>
      <c r="M878" s="1"/>
      <c r="N878" s="13" t="s">
        <v>1524</v>
      </c>
      <c r="O878" s="12" t="s">
        <v>1523</v>
      </c>
      <c r="P878" s="1"/>
      <c r="Q878" s="1"/>
      <c r="R878" s="1" t="s">
        <v>11</v>
      </c>
      <c r="S878" s="1" t="s">
        <v>24</v>
      </c>
      <c r="T878" s="1" t="s">
        <v>948</v>
      </c>
      <c r="U878" s="12">
        <f>T878+(365*3)</f>
        <v>46300</v>
      </c>
      <c r="V878" s="12">
        <f>U878+60</f>
        <v>46360</v>
      </c>
      <c r="W878" s="13">
        <f ca="1">TODAY()-V878</f>
        <v>-318</v>
      </c>
      <c r="X878" s="2" t="s">
        <v>1522</v>
      </c>
    </row>
    <row r="879" spans="1:24" x14ac:dyDescent="0.25">
      <c r="A879" s="1" t="s">
        <v>518</v>
      </c>
      <c r="B879" s="1" t="s">
        <v>771</v>
      </c>
      <c r="C879" s="1" t="s">
        <v>96</v>
      </c>
      <c r="D879" s="1" t="s">
        <v>618</v>
      </c>
      <c r="E879" s="1" t="s">
        <v>97</v>
      </c>
      <c r="F879" s="3">
        <v>616.51</v>
      </c>
      <c r="G879" s="3">
        <v>616.57799999999997</v>
      </c>
      <c r="H879" s="1" t="s">
        <v>217</v>
      </c>
      <c r="I879" s="13">
        <v>1</v>
      </c>
      <c r="J879" s="12" t="s">
        <v>1524</v>
      </c>
      <c r="K879" s="1"/>
      <c r="L879" s="12" t="s">
        <v>1523</v>
      </c>
      <c r="M879" s="1"/>
      <c r="N879" s="13" t="s">
        <v>1524</v>
      </c>
      <c r="O879" s="12" t="s">
        <v>1523</v>
      </c>
      <c r="P879" s="1"/>
      <c r="Q879" s="1"/>
      <c r="R879" s="1" t="s">
        <v>11</v>
      </c>
      <c r="S879" s="1" t="s">
        <v>18</v>
      </c>
      <c r="T879" s="1" t="s">
        <v>998</v>
      </c>
      <c r="U879" s="12">
        <f>T879+(365*3)</f>
        <v>46284</v>
      </c>
      <c r="V879" s="12">
        <f>U879+60</f>
        <v>46344</v>
      </c>
      <c r="W879" s="13">
        <f ca="1">TODAY()-V879</f>
        <v>-302</v>
      </c>
      <c r="X879" s="2" t="s">
        <v>1522</v>
      </c>
    </row>
    <row r="880" spans="1:24" x14ac:dyDescent="0.25">
      <c r="A880" s="1" t="s">
        <v>518</v>
      </c>
      <c r="B880" s="1" t="s">
        <v>771</v>
      </c>
      <c r="C880" s="1" t="s">
        <v>96</v>
      </c>
      <c r="D880" s="1" t="s">
        <v>997</v>
      </c>
      <c r="E880" s="1" t="s">
        <v>97</v>
      </c>
      <c r="F880" s="3">
        <v>616.29200000000003</v>
      </c>
      <c r="G880" s="3">
        <v>616.54899999999998</v>
      </c>
      <c r="H880" s="1" t="s">
        <v>102</v>
      </c>
      <c r="I880" s="13">
        <v>1</v>
      </c>
      <c r="J880" s="12" t="s">
        <v>1524</v>
      </c>
      <c r="K880" s="1"/>
      <c r="L880" s="12" t="s">
        <v>1523</v>
      </c>
      <c r="M880" s="1"/>
      <c r="N880" s="13" t="s">
        <v>1524</v>
      </c>
      <c r="O880" s="12" t="s">
        <v>1523</v>
      </c>
      <c r="P880" s="1"/>
      <c r="Q880" s="1"/>
      <c r="R880" s="1" t="s">
        <v>11</v>
      </c>
      <c r="S880" s="1" t="s">
        <v>18</v>
      </c>
      <c r="T880" s="1" t="s">
        <v>998</v>
      </c>
      <c r="U880" s="12">
        <f>T880+(365*3)</f>
        <v>46284</v>
      </c>
      <c r="V880" s="12">
        <f>U880+60</f>
        <v>46344</v>
      </c>
      <c r="W880" s="13">
        <f ca="1">TODAY()-V880</f>
        <v>-302</v>
      </c>
      <c r="X880" s="2" t="s">
        <v>1522</v>
      </c>
    </row>
    <row r="881" spans="1:24" x14ac:dyDescent="0.25">
      <c r="A881" s="1" t="s">
        <v>518</v>
      </c>
      <c r="B881" s="1" t="s">
        <v>771</v>
      </c>
      <c r="C881" s="1" t="s">
        <v>96</v>
      </c>
      <c r="D881" s="1" t="s">
        <v>993</v>
      </c>
      <c r="E881" s="1" t="s">
        <v>97</v>
      </c>
      <c r="F881" s="3">
        <v>616.23500000000001</v>
      </c>
      <c r="G881" s="3">
        <v>616.29200000000003</v>
      </c>
      <c r="H881" s="1" t="s">
        <v>299</v>
      </c>
      <c r="I881" s="13">
        <v>1</v>
      </c>
      <c r="J881" s="12" t="s">
        <v>1524</v>
      </c>
      <c r="K881" s="1"/>
      <c r="L881" s="12" t="s">
        <v>1523</v>
      </c>
      <c r="M881" s="1"/>
      <c r="N881" s="13" t="s">
        <v>1524</v>
      </c>
      <c r="O881" s="12" t="s">
        <v>1523</v>
      </c>
      <c r="P881" s="1"/>
      <c r="Q881" s="1"/>
      <c r="R881" s="1" t="s">
        <v>11</v>
      </c>
      <c r="S881" s="1" t="s">
        <v>18</v>
      </c>
      <c r="T881" s="1" t="s">
        <v>948</v>
      </c>
      <c r="U881" s="12">
        <f>T881+(365*3)</f>
        <v>46300</v>
      </c>
      <c r="V881" s="12">
        <f>U881+60</f>
        <v>46360</v>
      </c>
      <c r="W881" s="13">
        <f ca="1">TODAY()-V881</f>
        <v>-318</v>
      </c>
      <c r="X881" s="2" t="s">
        <v>1522</v>
      </c>
    </row>
    <row r="882" spans="1:24" x14ac:dyDescent="0.25">
      <c r="A882" s="1" t="s">
        <v>518</v>
      </c>
      <c r="B882" s="1" t="s">
        <v>771</v>
      </c>
      <c r="C882" s="1" t="s">
        <v>96</v>
      </c>
      <c r="D882" s="1" t="s">
        <v>992</v>
      </c>
      <c r="E882" s="1" t="s">
        <v>97</v>
      </c>
      <c r="F882" s="3">
        <v>616.20799999999997</v>
      </c>
      <c r="G882" s="3">
        <v>616.48599999999999</v>
      </c>
      <c r="H882" s="1" t="s">
        <v>366</v>
      </c>
      <c r="I882" s="13">
        <v>1</v>
      </c>
      <c r="J882" s="12" t="s">
        <v>1524</v>
      </c>
      <c r="K882" s="1"/>
      <c r="L882" s="12" t="s">
        <v>1523</v>
      </c>
      <c r="M882" s="1"/>
      <c r="N882" s="13" t="s">
        <v>1524</v>
      </c>
      <c r="O882" s="12" t="s">
        <v>1523</v>
      </c>
      <c r="P882" s="1"/>
      <c r="Q882" s="1"/>
      <c r="R882" s="1" t="s">
        <v>11</v>
      </c>
      <c r="S882" s="1" t="s">
        <v>18</v>
      </c>
      <c r="T882" s="1" t="s">
        <v>990</v>
      </c>
      <c r="U882" s="12">
        <f>T882+(365*3)</f>
        <v>46292</v>
      </c>
      <c r="V882" s="12">
        <f>U882+60</f>
        <v>46352</v>
      </c>
      <c r="W882" s="13">
        <f ca="1">TODAY()-V882</f>
        <v>-310</v>
      </c>
      <c r="X882" s="2" t="s">
        <v>1522</v>
      </c>
    </row>
    <row r="883" spans="1:24" x14ac:dyDescent="0.25">
      <c r="A883" s="1" t="s">
        <v>518</v>
      </c>
      <c r="B883" s="1" t="s">
        <v>771</v>
      </c>
      <c r="C883" s="1" t="s">
        <v>158</v>
      </c>
      <c r="D883" s="1" t="s">
        <v>991</v>
      </c>
      <c r="E883" s="1" t="s">
        <v>97</v>
      </c>
      <c r="F883" s="3">
        <v>616.20699999999999</v>
      </c>
      <c r="G883" s="3">
        <v>616.51599999999996</v>
      </c>
      <c r="H883" s="1" t="s">
        <v>370</v>
      </c>
      <c r="I883" s="13">
        <v>1</v>
      </c>
      <c r="J883" s="12" t="s">
        <v>1524</v>
      </c>
      <c r="K883" s="1"/>
      <c r="L883" s="12" t="s">
        <v>1523</v>
      </c>
      <c r="M883" s="1"/>
      <c r="N883" s="13" t="s">
        <v>1524</v>
      </c>
      <c r="O883" s="12" t="s">
        <v>1523</v>
      </c>
      <c r="P883" s="1"/>
      <c r="Q883" s="1"/>
      <c r="R883" s="1" t="s">
        <v>11</v>
      </c>
      <c r="S883" s="1" t="s">
        <v>24</v>
      </c>
      <c r="T883" s="1" t="s">
        <v>990</v>
      </c>
      <c r="U883" s="12">
        <f>T883+(365*3)</f>
        <v>46292</v>
      </c>
      <c r="V883" s="12">
        <f>U883+60</f>
        <v>46352</v>
      </c>
      <c r="W883" s="13">
        <f ca="1">TODAY()-V883</f>
        <v>-310</v>
      </c>
      <c r="X883" s="2" t="s">
        <v>1522</v>
      </c>
    </row>
    <row r="884" spans="1:24" x14ac:dyDescent="0.25">
      <c r="A884" s="1" t="s">
        <v>518</v>
      </c>
      <c r="B884" s="1" t="s">
        <v>771</v>
      </c>
      <c r="C884" s="1" t="s">
        <v>96</v>
      </c>
      <c r="D884" s="1" t="s">
        <v>621</v>
      </c>
      <c r="E884" s="1" t="s">
        <v>97</v>
      </c>
      <c r="F884" s="3">
        <v>616.17700000000002</v>
      </c>
      <c r="G884" s="3">
        <v>616.45600000000002</v>
      </c>
      <c r="H884" s="1" t="s">
        <v>191</v>
      </c>
      <c r="I884" s="13">
        <v>1</v>
      </c>
      <c r="J884" s="12" t="s">
        <v>1524</v>
      </c>
      <c r="K884" s="1"/>
      <c r="L884" s="12" t="s">
        <v>1523</v>
      </c>
      <c r="M884" s="1"/>
      <c r="N884" s="13" t="s">
        <v>1524</v>
      </c>
      <c r="O884" s="12" t="s">
        <v>1523</v>
      </c>
      <c r="P884" s="1"/>
      <c r="Q884" s="1"/>
      <c r="R884" s="1" t="s">
        <v>11</v>
      </c>
      <c r="S884" s="1" t="s">
        <v>18</v>
      </c>
      <c r="T884" s="1" t="s">
        <v>990</v>
      </c>
      <c r="U884" s="12">
        <f>T884+(365*3)</f>
        <v>46292</v>
      </c>
      <c r="V884" s="12">
        <f>U884+60</f>
        <v>46352</v>
      </c>
      <c r="W884" s="13">
        <f ca="1">TODAY()-V884</f>
        <v>-310</v>
      </c>
      <c r="X884" s="2" t="s">
        <v>1522</v>
      </c>
    </row>
    <row r="885" spans="1:24" x14ac:dyDescent="0.25">
      <c r="A885" s="1" t="s">
        <v>518</v>
      </c>
      <c r="B885" s="1" t="s">
        <v>771</v>
      </c>
      <c r="C885" s="1" t="s">
        <v>96</v>
      </c>
      <c r="D885" s="1" t="s">
        <v>622</v>
      </c>
      <c r="E885" s="1" t="s">
        <v>30</v>
      </c>
      <c r="F885" s="3">
        <v>616.02599999999995</v>
      </c>
      <c r="G885" s="3">
        <v>616.30999999999995</v>
      </c>
      <c r="H885" s="1" t="s">
        <v>368</v>
      </c>
      <c r="I885" s="13">
        <v>1</v>
      </c>
      <c r="J885" s="12" t="s">
        <v>1524</v>
      </c>
      <c r="K885" s="1"/>
      <c r="L885" s="12" t="s">
        <v>1523</v>
      </c>
      <c r="M885" s="1"/>
      <c r="N885" s="13">
        <v>40</v>
      </c>
      <c r="O885" s="12" t="s">
        <v>1523</v>
      </c>
      <c r="P885" s="13">
        <f>_xlfn.ISOWEEKNUM(U885)</f>
        <v>40</v>
      </c>
      <c r="Q885" s="1"/>
      <c r="R885" s="1" t="s">
        <v>11</v>
      </c>
      <c r="S885" s="1" t="s">
        <v>18</v>
      </c>
      <c r="T885" s="1" t="s">
        <v>949</v>
      </c>
      <c r="U885" s="12">
        <f>T885+(365*2)</f>
        <v>46295</v>
      </c>
      <c r="V885" s="12">
        <f>U885+60</f>
        <v>46355</v>
      </c>
      <c r="W885" s="13">
        <f ca="1">TODAY()-V885</f>
        <v>-313</v>
      </c>
      <c r="X885" s="2" t="s">
        <v>1522</v>
      </c>
    </row>
    <row r="886" spans="1:24" x14ac:dyDescent="0.25">
      <c r="A886" s="1" t="s">
        <v>518</v>
      </c>
      <c r="B886" s="1" t="s">
        <v>771</v>
      </c>
      <c r="C886" s="1" t="s">
        <v>96</v>
      </c>
      <c r="D886" s="1" t="s">
        <v>981</v>
      </c>
      <c r="E886" s="1" t="s">
        <v>97</v>
      </c>
      <c r="F886" s="3">
        <v>615.99800000000005</v>
      </c>
      <c r="G886" s="3">
        <v>616.26800000000003</v>
      </c>
      <c r="H886" s="1" t="s">
        <v>217</v>
      </c>
      <c r="I886" s="13">
        <v>1</v>
      </c>
      <c r="J886" s="12" t="s">
        <v>1524</v>
      </c>
      <c r="K886" s="1"/>
      <c r="L886" s="12" t="s">
        <v>1523</v>
      </c>
      <c r="M886" s="1"/>
      <c r="N886" s="13" t="s">
        <v>1524</v>
      </c>
      <c r="O886" s="12" t="s">
        <v>1523</v>
      </c>
      <c r="P886" s="1"/>
      <c r="Q886" s="1"/>
      <c r="R886" s="1" t="s">
        <v>11</v>
      </c>
      <c r="S886" s="1" t="s">
        <v>24</v>
      </c>
      <c r="T886" s="1" t="s">
        <v>948</v>
      </c>
      <c r="U886" s="12">
        <f>T886+(365*3)</f>
        <v>46300</v>
      </c>
      <c r="V886" s="12">
        <f>U886+60</f>
        <v>46360</v>
      </c>
      <c r="W886" s="13">
        <f ca="1">TODAY()-V886</f>
        <v>-318</v>
      </c>
      <c r="X886" s="2" t="s">
        <v>1522</v>
      </c>
    </row>
    <row r="887" spans="1:24" x14ac:dyDescent="0.25">
      <c r="A887" s="1" t="s">
        <v>518</v>
      </c>
      <c r="B887" s="1" t="s">
        <v>771</v>
      </c>
      <c r="C887" s="1" t="s">
        <v>96</v>
      </c>
      <c r="D887" s="1" t="s">
        <v>947</v>
      </c>
      <c r="E887" s="1" t="s">
        <v>97</v>
      </c>
      <c r="F887" s="3">
        <v>0</v>
      </c>
      <c r="G887" s="3">
        <v>616.20600000000002</v>
      </c>
      <c r="H887" s="1" t="s">
        <v>203</v>
      </c>
      <c r="I887" s="13">
        <v>1</v>
      </c>
      <c r="J887" s="12" t="s">
        <v>1524</v>
      </c>
      <c r="K887" s="1"/>
      <c r="L887" s="12" t="s">
        <v>1523</v>
      </c>
      <c r="M887" s="1"/>
      <c r="N887" s="13" t="s">
        <v>1524</v>
      </c>
      <c r="O887" s="12" t="s">
        <v>1523</v>
      </c>
      <c r="P887" s="1"/>
      <c r="Q887" s="1"/>
      <c r="R887" s="1" t="s">
        <v>11</v>
      </c>
      <c r="S887" s="1" t="s">
        <v>18</v>
      </c>
      <c r="T887" s="1" t="s">
        <v>948</v>
      </c>
      <c r="U887" s="12">
        <f>T887+(365*3)</f>
        <v>46300</v>
      </c>
      <c r="V887" s="12">
        <f>U887+60</f>
        <v>46360</v>
      </c>
      <c r="W887" s="13">
        <f ca="1">TODAY()-V887</f>
        <v>-318</v>
      </c>
      <c r="X887" s="2" t="s">
        <v>1522</v>
      </c>
    </row>
    <row r="888" spans="1:24" x14ac:dyDescent="0.25">
      <c r="A888" s="1" t="s">
        <v>518</v>
      </c>
      <c r="B888" s="1" t="s">
        <v>771</v>
      </c>
      <c r="C888" s="1" t="s">
        <v>96</v>
      </c>
      <c r="D888" s="1" t="s">
        <v>979</v>
      </c>
      <c r="E888" s="1" t="s">
        <v>97</v>
      </c>
      <c r="F888" s="3">
        <v>615.81700000000001</v>
      </c>
      <c r="G888" s="3">
        <v>615.91399999999999</v>
      </c>
      <c r="H888" s="1" t="s">
        <v>962</v>
      </c>
      <c r="I888" s="13">
        <v>1</v>
      </c>
      <c r="J888" s="12" t="s">
        <v>1524</v>
      </c>
      <c r="K888" s="1"/>
      <c r="L888" s="12" t="s">
        <v>1523</v>
      </c>
      <c r="M888" s="1"/>
      <c r="N888" s="13" t="s">
        <v>1524</v>
      </c>
      <c r="O888" s="12" t="s">
        <v>1523</v>
      </c>
      <c r="P888" s="1"/>
      <c r="Q888" s="1"/>
      <c r="R888" s="1" t="s">
        <v>11</v>
      </c>
      <c r="S888" s="1" t="s">
        <v>24</v>
      </c>
      <c r="T888" s="1" t="s">
        <v>948</v>
      </c>
      <c r="U888" s="12">
        <f>T888+(365*3)</f>
        <v>46300</v>
      </c>
      <c r="V888" s="12">
        <f>U888+60</f>
        <v>46360</v>
      </c>
      <c r="W888" s="13">
        <f ca="1">TODAY()-V888</f>
        <v>-318</v>
      </c>
      <c r="X888" s="2" t="s">
        <v>1522</v>
      </c>
    </row>
    <row r="889" spans="1:24" x14ac:dyDescent="0.25">
      <c r="A889" s="1" t="s">
        <v>518</v>
      </c>
      <c r="B889" s="1" t="s">
        <v>771</v>
      </c>
      <c r="C889" s="1" t="s">
        <v>96</v>
      </c>
      <c r="D889" s="1" t="s">
        <v>1019</v>
      </c>
      <c r="E889" s="1" t="s">
        <v>97</v>
      </c>
      <c r="F889" s="3">
        <v>616.82399999999996</v>
      </c>
      <c r="G889" s="3">
        <v>616.85299999999995</v>
      </c>
      <c r="H889" s="1" t="s">
        <v>230</v>
      </c>
      <c r="I889" s="13">
        <v>1</v>
      </c>
      <c r="J889" s="12" t="s">
        <v>1524</v>
      </c>
      <c r="K889" s="1"/>
      <c r="L889" s="12" t="s">
        <v>1523</v>
      </c>
      <c r="M889" s="1"/>
      <c r="N889" s="13" t="s">
        <v>1524</v>
      </c>
      <c r="O889" s="12" t="s">
        <v>1523</v>
      </c>
      <c r="P889" s="1"/>
      <c r="Q889" s="1"/>
      <c r="R889" s="1" t="s">
        <v>11</v>
      </c>
      <c r="S889" s="1" t="s">
        <v>24</v>
      </c>
      <c r="T889" s="1" t="s">
        <v>990</v>
      </c>
      <c r="U889" s="12">
        <f>T889+(365*3)</f>
        <v>46292</v>
      </c>
      <c r="V889" s="12">
        <f>U889+60</f>
        <v>46352</v>
      </c>
      <c r="W889" s="13">
        <f ca="1">TODAY()-V889</f>
        <v>-310</v>
      </c>
      <c r="X889" s="2" t="s">
        <v>1522</v>
      </c>
    </row>
    <row r="890" spans="1:24" x14ac:dyDescent="0.25">
      <c r="A890" s="1" t="s">
        <v>518</v>
      </c>
      <c r="B890" s="1" t="s">
        <v>771</v>
      </c>
      <c r="C890" s="1" t="s">
        <v>96</v>
      </c>
      <c r="D890" s="1" t="s">
        <v>1018</v>
      </c>
      <c r="E890" s="1" t="s">
        <v>97</v>
      </c>
      <c r="F890" s="3">
        <v>616.77</v>
      </c>
      <c r="G890" s="3">
        <v>616.77</v>
      </c>
      <c r="H890" s="1" t="s">
        <v>314</v>
      </c>
      <c r="I890" s="13">
        <v>1</v>
      </c>
      <c r="J890" s="12" t="s">
        <v>1524</v>
      </c>
      <c r="K890" s="1"/>
      <c r="L890" s="12" t="s">
        <v>1523</v>
      </c>
      <c r="M890" s="1"/>
      <c r="N890" s="13" t="s">
        <v>1524</v>
      </c>
      <c r="O890" s="12" t="s">
        <v>1523</v>
      </c>
      <c r="P890" s="1"/>
      <c r="Q890" s="1"/>
      <c r="R890" s="1" t="s">
        <v>11</v>
      </c>
      <c r="S890" s="1"/>
      <c r="T890" s="1" t="s">
        <v>990</v>
      </c>
      <c r="U890" s="12">
        <f>T890+(365*3)</f>
        <v>46292</v>
      </c>
      <c r="V890" s="12">
        <f>U890+60</f>
        <v>46352</v>
      </c>
      <c r="W890" s="13">
        <f ca="1">TODAY()-V890</f>
        <v>-310</v>
      </c>
      <c r="X890" s="2" t="s">
        <v>1522</v>
      </c>
    </row>
    <row r="891" spans="1:24" x14ac:dyDescent="0.25">
      <c r="A891" s="1" t="s">
        <v>518</v>
      </c>
      <c r="B891" s="1" t="s">
        <v>771</v>
      </c>
      <c r="C891" s="1" t="s">
        <v>96</v>
      </c>
      <c r="D891" s="1" t="s">
        <v>1011</v>
      </c>
      <c r="E891" s="1" t="s">
        <v>97</v>
      </c>
      <c r="F891" s="3">
        <v>616.66999999999996</v>
      </c>
      <c r="G891" s="3">
        <v>616.66999999999996</v>
      </c>
      <c r="H891" s="1" t="s">
        <v>127</v>
      </c>
      <c r="I891" s="13">
        <v>1</v>
      </c>
      <c r="J891" s="12" t="s">
        <v>1524</v>
      </c>
      <c r="K891" s="1"/>
      <c r="L891" s="12" t="s">
        <v>1523</v>
      </c>
      <c r="M891" s="1"/>
      <c r="N891" s="13" t="s">
        <v>1524</v>
      </c>
      <c r="O891" s="12" t="s">
        <v>1523</v>
      </c>
      <c r="P891" s="1"/>
      <c r="Q891" s="1"/>
      <c r="R891" s="1" t="s">
        <v>11</v>
      </c>
      <c r="S891" s="1"/>
      <c r="T891" s="1" t="s">
        <v>990</v>
      </c>
      <c r="U891" s="12">
        <f>T891+(365*3)</f>
        <v>46292</v>
      </c>
      <c r="V891" s="12">
        <f>U891+60</f>
        <v>46352</v>
      </c>
      <c r="W891" s="13">
        <f ca="1">TODAY()-V891</f>
        <v>-310</v>
      </c>
      <c r="X891" s="2" t="s">
        <v>1522</v>
      </c>
    </row>
    <row r="892" spans="1:24" x14ac:dyDescent="0.25">
      <c r="A892" s="1" t="s">
        <v>518</v>
      </c>
      <c r="B892" s="1" t="s">
        <v>771</v>
      </c>
      <c r="C892" s="1" t="s">
        <v>96</v>
      </c>
      <c r="D892" s="1" t="s">
        <v>1008</v>
      </c>
      <c r="E892" s="1" t="s">
        <v>97</v>
      </c>
      <c r="F892" s="3">
        <v>616.62</v>
      </c>
      <c r="G892" s="3">
        <v>616.649</v>
      </c>
      <c r="H892" s="1" t="s">
        <v>127</v>
      </c>
      <c r="I892" s="13">
        <v>1</v>
      </c>
      <c r="J892" s="12" t="s">
        <v>1524</v>
      </c>
      <c r="K892" s="1"/>
      <c r="L892" s="12" t="s">
        <v>1523</v>
      </c>
      <c r="M892" s="1"/>
      <c r="N892" s="13" t="s">
        <v>1524</v>
      </c>
      <c r="O892" s="12" t="s">
        <v>1523</v>
      </c>
      <c r="P892" s="1"/>
      <c r="Q892" s="1"/>
      <c r="R892" s="1" t="s">
        <v>11</v>
      </c>
      <c r="S892" s="1" t="s">
        <v>18</v>
      </c>
      <c r="T892" s="1" t="s">
        <v>990</v>
      </c>
      <c r="U892" s="12">
        <f>T892+(365*3)</f>
        <v>46292</v>
      </c>
      <c r="V892" s="12">
        <f>U892+60</f>
        <v>46352</v>
      </c>
      <c r="W892" s="13">
        <f ca="1">TODAY()-V892</f>
        <v>-310</v>
      </c>
      <c r="X892" s="2" t="s">
        <v>1522</v>
      </c>
    </row>
    <row r="893" spans="1:24" x14ac:dyDescent="0.25">
      <c r="A893" s="1" t="s">
        <v>518</v>
      </c>
      <c r="B893" s="1" t="s">
        <v>771</v>
      </c>
      <c r="C893" s="1" t="s">
        <v>96</v>
      </c>
      <c r="D893" s="1" t="s">
        <v>1005</v>
      </c>
      <c r="E893" s="1" t="s">
        <v>97</v>
      </c>
      <c r="F893" s="3">
        <v>616.58199999999999</v>
      </c>
      <c r="G893" s="3">
        <v>616.58199999999999</v>
      </c>
      <c r="H893" s="1" t="s">
        <v>230</v>
      </c>
      <c r="I893" s="13">
        <v>1</v>
      </c>
      <c r="J893" s="12" t="s">
        <v>1524</v>
      </c>
      <c r="K893" s="1"/>
      <c r="L893" s="12" t="s">
        <v>1523</v>
      </c>
      <c r="M893" s="1"/>
      <c r="N893" s="13" t="s">
        <v>1524</v>
      </c>
      <c r="O893" s="12" t="s">
        <v>1523</v>
      </c>
      <c r="P893" s="1"/>
      <c r="Q893" s="1"/>
      <c r="R893" s="1" t="s">
        <v>11</v>
      </c>
      <c r="S893" s="1"/>
      <c r="T893" s="1" t="s">
        <v>990</v>
      </c>
      <c r="U893" s="12">
        <f>T893+(365*3)</f>
        <v>46292</v>
      </c>
      <c r="V893" s="12">
        <f>U893+60</f>
        <v>46352</v>
      </c>
      <c r="W893" s="13">
        <f ca="1">TODAY()-V893</f>
        <v>-310</v>
      </c>
      <c r="X893" s="2" t="s">
        <v>1522</v>
      </c>
    </row>
    <row r="894" spans="1:24" x14ac:dyDescent="0.25">
      <c r="A894" s="1" t="s">
        <v>518</v>
      </c>
      <c r="B894" s="1" t="s">
        <v>771</v>
      </c>
      <c r="C894" s="1" t="s">
        <v>139</v>
      </c>
      <c r="D894" s="1" t="s">
        <v>994</v>
      </c>
      <c r="E894" s="1" t="s">
        <v>97</v>
      </c>
      <c r="F894" s="3">
        <v>616.25199999999995</v>
      </c>
      <c r="G894" s="3">
        <v>616.50599999999997</v>
      </c>
      <c r="H894" s="1" t="s">
        <v>962</v>
      </c>
      <c r="I894" s="13">
        <v>1</v>
      </c>
      <c r="J894" s="12" t="s">
        <v>1524</v>
      </c>
      <c r="K894" s="1"/>
      <c r="L894" s="12" t="s">
        <v>1523</v>
      </c>
      <c r="M894" s="1"/>
      <c r="N894" s="13" t="s">
        <v>1524</v>
      </c>
      <c r="O894" s="12" t="s">
        <v>1523</v>
      </c>
      <c r="P894" s="1"/>
      <c r="Q894" s="1"/>
      <c r="R894" s="1" t="s">
        <v>11</v>
      </c>
      <c r="S894" s="1" t="s">
        <v>18</v>
      </c>
      <c r="T894" s="1" t="s">
        <v>948</v>
      </c>
      <c r="U894" s="12">
        <f>T894+(365*3)</f>
        <v>46300</v>
      </c>
      <c r="V894" s="12">
        <f>U894+60</f>
        <v>46360</v>
      </c>
      <c r="W894" s="13">
        <f ca="1">TODAY()-V894</f>
        <v>-318</v>
      </c>
      <c r="X894" s="2" t="s">
        <v>1522</v>
      </c>
    </row>
    <row r="895" spans="1:24" x14ac:dyDescent="0.25">
      <c r="A895" s="1" t="s">
        <v>518</v>
      </c>
      <c r="B895" s="1" t="s">
        <v>771</v>
      </c>
      <c r="C895" s="1" t="s">
        <v>139</v>
      </c>
      <c r="D895" s="1" t="s">
        <v>1002</v>
      </c>
      <c r="E895" s="1" t="s">
        <v>97</v>
      </c>
      <c r="F895" s="3">
        <v>616.529</v>
      </c>
      <c r="G895" s="3">
        <v>616.55799999999999</v>
      </c>
      <c r="H895" s="1" t="s">
        <v>481</v>
      </c>
      <c r="I895" s="13">
        <v>1</v>
      </c>
      <c r="J895" s="12" t="s">
        <v>1524</v>
      </c>
      <c r="K895" s="1"/>
      <c r="L895" s="12" t="s">
        <v>1523</v>
      </c>
      <c r="M895" s="1"/>
      <c r="N895" s="13" t="s">
        <v>1524</v>
      </c>
      <c r="O895" s="12" t="s">
        <v>1523</v>
      </c>
      <c r="P895" s="1"/>
      <c r="Q895" s="1"/>
      <c r="R895" s="1" t="s">
        <v>11</v>
      </c>
      <c r="S895" s="1" t="s">
        <v>24</v>
      </c>
      <c r="T895" s="1" t="s">
        <v>990</v>
      </c>
      <c r="U895" s="12">
        <f>T895+(365*3)</f>
        <v>46292</v>
      </c>
      <c r="V895" s="12">
        <f>U895+60</f>
        <v>46352</v>
      </c>
      <c r="W895" s="13">
        <f ca="1">TODAY()-V895</f>
        <v>-310</v>
      </c>
      <c r="X895" s="2" t="s">
        <v>1522</v>
      </c>
    </row>
    <row r="896" spans="1:24" x14ac:dyDescent="0.25">
      <c r="A896" s="1" t="s">
        <v>518</v>
      </c>
      <c r="B896" s="1" t="s">
        <v>771</v>
      </c>
      <c r="C896" s="1" t="s">
        <v>96</v>
      </c>
      <c r="D896" s="1" t="s">
        <v>1004</v>
      </c>
      <c r="E896" s="1" t="s">
        <v>97</v>
      </c>
      <c r="F896" s="3">
        <v>616.56399999999996</v>
      </c>
      <c r="G896" s="3">
        <v>616.56399999999996</v>
      </c>
      <c r="H896" s="1" t="s">
        <v>1003</v>
      </c>
      <c r="I896" s="13">
        <v>1</v>
      </c>
      <c r="J896" s="12" t="s">
        <v>1524</v>
      </c>
      <c r="K896" s="1"/>
      <c r="L896" s="12" t="s">
        <v>1523</v>
      </c>
      <c r="M896" s="1"/>
      <c r="N896" s="13" t="s">
        <v>1524</v>
      </c>
      <c r="O896" s="12" t="s">
        <v>1523</v>
      </c>
      <c r="P896" s="1"/>
      <c r="Q896" s="1"/>
      <c r="R896" s="1" t="s">
        <v>11</v>
      </c>
      <c r="S896" s="1"/>
      <c r="T896" s="1" t="s">
        <v>990</v>
      </c>
      <c r="U896" s="12">
        <f>T896+(365*3)</f>
        <v>46292</v>
      </c>
      <c r="V896" s="12">
        <f>U896+60</f>
        <v>46352</v>
      </c>
      <c r="W896" s="13">
        <f ca="1">TODAY()-V896</f>
        <v>-310</v>
      </c>
      <c r="X896" s="2" t="s">
        <v>1522</v>
      </c>
    </row>
    <row r="897" spans="1:24" x14ac:dyDescent="0.25">
      <c r="A897" s="1" t="s">
        <v>518</v>
      </c>
      <c r="B897" s="1" t="s">
        <v>771</v>
      </c>
      <c r="C897" s="1" t="s">
        <v>106</v>
      </c>
      <c r="D897" s="1" t="s">
        <v>1006</v>
      </c>
      <c r="E897" s="1" t="s">
        <v>97</v>
      </c>
      <c r="F897" s="3">
        <v>616.59299999999996</v>
      </c>
      <c r="G897" s="3">
        <v>616.59299999999996</v>
      </c>
      <c r="H897" s="1" t="s">
        <v>1003</v>
      </c>
      <c r="I897" s="13">
        <v>1</v>
      </c>
      <c r="J897" s="12" t="s">
        <v>1524</v>
      </c>
      <c r="K897" s="1"/>
      <c r="L897" s="12" t="s">
        <v>1523</v>
      </c>
      <c r="M897" s="1"/>
      <c r="N897" s="13" t="s">
        <v>1524</v>
      </c>
      <c r="O897" s="12" t="s">
        <v>1523</v>
      </c>
      <c r="P897" s="1"/>
      <c r="Q897" s="1"/>
      <c r="R897" s="1" t="s">
        <v>11</v>
      </c>
      <c r="S897" s="1"/>
      <c r="T897" s="1" t="s">
        <v>990</v>
      </c>
      <c r="U897" s="12">
        <f>T897+(365*3)</f>
        <v>46292</v>
      </c>
      <c r="V897" s="12">
        <f>U897+60</f>
        <v>46352</v>
      </c>
      <c r="W897" s="13">
        <f ca="1">TODAY()-V897</f>
        <v>-310</v>
      </c>
      <c r="X897" s="2" t="s">
        <v>1522</v>
      </c>
    </row>
    <row r="898" spans="1:24" x14ac:dyDescent="0.25">
      <c r="A898" s="1" t="s">
        <v>518</v>
      </c>
      <c r="B898" s="1" t="s">
        <v>771</v>
      </c>
      <c r="C898" s="1" t="s">
        <v>106</v>
      </c>
      <c r="D898" s="1" t="s">
        <v>1009</v>
      </c>
      <c r="E898" s="1" t="s">
        <v>97</v>
      </c>
      <c r="F898" s="3">
        <v>616.62199999999996</v>
      </c>
      <c r="G898" s="3">
        <v>616.65099999999995</v>
      </c>
      <c r="H898" s="1" t="s">
        <v>490</v>
      </c>
      <c r="I898" s="13">
        <v>1</v>
      </c>
      <c r="J898" s="12" t="s">
        <v>1524</v>
      </c>
      <c r="K898" s="1"/>
      <c r="L898" s="12" t="s">
        <v>1523</v>
      </c>
      <c r="M898" s="1"/>
      <c r="N898" s="13" t="s">
        <v>1524</v>
      </c>
      <c r="O898" s="12" t="s">
        <v>1523</v>
      </c>
      <c r="P898" s="1"/>
      <c r="Q898" s="1"/>
      <c r="R898" s="1" t="s">
        <v>11</v>
      </c>
      <c r="S898" s="1" t="s">
        <v>24</v>
      </c>
      <c r="T898" s="1" t="s">
        <v>990</v>
      </c>
      <c r="U898" s="12">
        <f>T898+(365*3)</f>
        <v>46292</v>
      </c>
      <c r="V898" s="12">
        <f>U898+60</f>
        <v>46352</v>
      </c>
      <c r="W898" s="13">
        <f ca="1">TODAY()-V898</f>
        <v>-310</v>
      </c>
      <c r="X898" s="2" t="s">
        <v>1522</v>
      </c>
    </row>
    <row r="899" spans="1:24" x14ac:dyDescent="0.25">
      <c r="A899" s="1" t="s">
        <v>518</v>
      </c>
      <c r="B899" s="1" t="s">
        <v>771</v>
      </c>
      <c r="C899" s="1" t="s">
        <v>106</v>
      </c>
      <c r="D899" s="1" t="s">
        <v>1010</v>
      </c>
      <c r="E899" s="1" t="s">
        <v>97</v>
      </c>
      <c r="F899" s="3">
        <v>616.65099999999995</v>
      </c>
      <c r="G899" s="3">
        <v>616.67999999999995</v>
      </c>
      <c r="H899" s="1" t="s">
        <v>1003</v>
      </c>
      <c r="I899" s="13">
        <v>1</v>
      </c>
      <c r="J899" s="12" t="s">
        <v>1524</v>
      </c>
      <c r="K899" s="1"/>
      <c r="L899" s="12" t="s">
        <v>1523</v>
      </c>
      <c r="M899" s="1"/>
      <c r="N899" s="13" t="s">
        <v>1524</v>
      </c>
      <c r="O899" s="12" t="s">
        <v>1523</v>
      </c>
      <c r="P899" s="1"/>
      <c r="Q899" s="1"/>
      <c r="R899" s="1" t="s">
        <v>11</v>
      </c>
      <c r="S899" s="1" t="s">
        <v>18</v>
      </c>
      <c r="T899" s="1" t="s">
        <v>990</v>
      </c>
      <c r="U899" s="12">
        <f>T899+(365*3)</f>
        <v>46292</v>
      </c>
      <c r="V899" s="12">
        <f>U899+60</f>
        <v>46352</v>
      </c>
      <c r="W899" s="13">
        <f ca="1">TODAY()-V899</f>
        <v>-310</v>
      </c>
      <c r="X899" s="2" t="s">
        <v>1522</v>
      </c>
    </row>
    <row r="900" spans="1:24" x14ac:dyDescent="0.25">
      <c r="A900" s="1" t="s">
        <v>518</v>
      </c>
      <c r="B900" s="1" t="s">
        <v>771</v>
      </c>
      <c r="C900" s="1" t="s">
        <v>106</v>
      </c>
      <c r="D900" s="1" t="s">
        <v>1012</v>
      </c>
      <c r="E900" s="1" t="s">
        <v>97</v>
      </c>
      <c r="F900" s="3">
        <v>616.67999999999995</v>
      </c>
      <c r="G900" s="3">
        <v>616.70899999999995</v>
      </c>
      <c r="H900" s="1" t="s">
        <v>1003</v>
      </c>
      <c r="I900" s="13">
        <v>1</v>
      </c>
      <c r="J900" s="12" t="s">
        <v>1524</v>
      </c>
      <c r="K900" s="1"/>
      <c r="L900" s="12" t="s">
        <v>1523</v>
      </c>
      <c r="M900" s="1"/>
      <c r="N900" s="13" t="s">
        <v>1524</v>
      </c>
      <c r="O900" s="12" t="s">
        <v>1523</v>
      </c>
      <c r="P900" s="1"/>
      <c r="Q900" s="1"/>
      <c r="R900" s="1" t="s">
        <v>11</v>
      </c>
      <c r="S900" s="1" t="s">
        <v>18</v>
      </c>
      <c r="T900" s="1" t="s">
        <v>990</v>
      </c>
      <c r="U900" s="12">
        <f>T900+(365*3)</f>
        <v>46292</v>
      </c>
      <c r="V900" s="12">
        <f>U900+60</f>
        <v>46352</v>
      </c>
      <c r="W900" s="13">
        <f ca="1">TODAY()-V900</f>
        <v>-310</v>
      </c>
      <c r="X900" s="2" t="s">
        <v>1522</v>
      </c>
    </row>
    <row r="901" spans="1:24" x14ac:dyDescent="0.25">
      <c r="A901" s="1" t="s">
        <v>518</v>
      </c>
      <c r="B901" s="1" t="s">
        <v>771</v>
      </c>
      <c r="C901" s="1" t="s">
        <v>106</v>
      </c>
      <c r="D901" s="1" t="s">
        <v>1013</v>
      </c>
      <c r="E901" s="1" t="s">
        <v>97</v>
      </c>
      <c r="F901" s="3">
        <v>616.70899999999995</v>
      </c>
      <c r="G901" s="3">
        <v>616.73800000000006</v>
      </c>
      <c r="H901" s="1" t="s">
        <v>1003</v>
      </c>
      <c r="I901" s="13">
        <v>1</v>
      </c>
      <c r="J901" s="12" t="s">
        <v>1524</v>
      </c>
      <c r="K901" s="1"/>
      <c r="L901" s="12" t="s">
        <v>1523</v>
      </c>
      <c r="M901" s="1"/>
      <c r="N901" s="13" t="s">
        <v>1524</v>
      </c>
      <c r="O901" s="12" t="s">
        <v>1523</v>
      </c>
      <c r="P901" s="1"/>
      <c r="Q901" s="1"/>
      <c r="R901" s="1" t="s">
        <v>11</v>
      </c>
      <c r="S901" s="1" t="s">
        <v>18</v>
      </c>
      <c r="T901" s="1" t="s">
        <v>990</v>
      </c>
      <c r="U901" s="12">
        <f>T901+(365*3)</f>
        <v>46292</v>
      </c>
      <c r="V901" s="12">
        <f>U901+60</f>
        <v>46352</v>
      </c>
      <c r="W901" s="13">
        <f ca="1">TODAY()-V901</f>
        <v>-310</v>
      </c>
      <c r="X901" s="2" t="s">
        <v>1522</v>
      </c>
    </row>
    <row r="902" spans="1:24" x14ac:dyDescent="0.25">
      <c r="A902" s="1" t="s">
        <v>518</v>
      </c>
      <c r="B902" s="1" t="s">
        <v>771</v>
      </c>
      <c r="C902" s="1" t="s">
        <v>96</v>
      </c>
      <c r="D902" s="1" t="s">
        <v>1016</v>
      </c>
      <c r="E902" s="1" t="s">
        <v>97</v>
      </c>
      <c r="F902" s="3">
        <v>616.73800000000006</v>
      </c>
      <c r="G902" s="3">
        <v>616.76700000000005</v>
      </c>
      <c r="H902" s="1" t="s">
        <v>1015</v>
      </c>
      <c r="I902" s="13">
        <v>1</v>
      </c>
      <c r="J902" s="12" t="s">
        <v>1524</v>
      </c>
      <c r="K902" s="1"/>
      <c r="L902" s="12" t="s">
        <v>1523</v>
      </c>
      <c r="M902" s="1"/>
      <c r="N902" s="13" t="s">
        <v>1524</v>
      </c>
      <c r="O902" s="12" t="s">
        <v>1523</v>
      </c>
      <c r="P902" s="1"/>
      <c r="Q902" s="1"/>
      <c r="R902" s="1" t="s">
        <v>11</v>
      </c>
      <c r="S902" s="1" t="s">
        <v>24</v>
      </c>
      <c r="T902" s="1" t="s">
        <v>990</v>
      </c>
      <c r="U902" s="12">
        <f>T902+(365*3)</f>
        <v>46292</v>
      </c>
      <c r="V902" s="12">
        <f>U902+60</f>
        <v>46352</v>
      </c>
      <c r="W902" s="13">
        <f ca="1">TODAY()-V902</f>
        <v>-310</v>
      </c>
      <c r="X902" s="2" t="s">
        <v>1522</v>
      </c>
    </row>
    <row r="903" spans="1:24" x14ac:dyDescent="0.25">
      <c r="A903" s="1" t="s">
        <v>518</v>
      </c>
      <c r="B903" s="1" t="s">
        <v>771</v>
      </c>
      <c r="C903" s="1" t="s">
        <v>96</v>
      </c>
      <c r="D903" s="1" t="s">
        <v>978</v>
      </c>
      <c r="E903" s="1" t="s">
        <v>97</v>
      </c>
      <c r="F903" s="3">
        <v>615.61699999999996</v>
      </c>
      <c r="G903" s="3">
        <v>619.16399999999999</v>
      </c>
      <c r="H903" s="1" t="s">
        <v>977</v>
      </c>
      <c r="I903" s="13">
        <v>1</v>
      </c>
      <c r="J903" s="12" t="s">
        <v>1524</v>
      </c>
      <c r="K903" s="1"/>
      <c r="L903" s="12" t="s">
        <v>1523</v>
      </c>
      <c r="M903" s="1"/>
      <c r="N903" s="13" t="s">
        <v>1524</v>
      </c>
      <c r="O903" s="12" t="s">
        <v>1523</v>
      </c>
      <c r="P903" s="1"/>
      <c r="Q903" s="1"/>
      <c r="R903" s="1" t="s">
        <v>11</v>
      </c>
      <c r="S903" s="1" t="s">
        <v>18</v>
      </c>
      <c r="T903" s="1" t="s">
        <v>948</v>
      </c>
      <c r="U903" s="12">
        <f>T903+(365*3)</f>
        <v>46300</v>
      </c>
      <c r="V903" s="12">
        <f>U903+60</f>
        <v>46360</v>
      </c>
      <c r="W903" s="13">
        <f ca="1">TODAY()-V903</f>
        <v>-318</v>
      </c>
      <c r="X903" s="2" t="s">
        <v>1522</v>
      </c>
    </row>
    <row r="904" spans="1:24" x14ac:dyDescent="0.25">
      <c r="A904" s="1" t="s">
        <v>518</v>
      </c>
      <c r="B904" s="1" t="s">
        <v>771</v>
      </c>
      <c r="C904" s="1" t="s">
        <v>106</v>
      </c>
      <c r="D904" s="1" t="s">
        <v>984</v>
      </c>
      <c r="E904" s="1" t="s">
        <v>97</v>
      </c>
      <c r="F904" s="3">
        <v>616.03700000000003</v>
      </c>
      <c r="G904" s="3">
        <v>619.56799999999998</v>
      </c>
      <c r="H904" s="1" t="s">
        <v>983</v>
      </c>
      <c r="I904" s="13">
        <v>1</v>
      </c>
      <c r="J904" s="12" t="s">
        <v>1524</v>
      </c>
      <c r="K904" s="1"/>
      <c r="L904" s="12" t="s">
        <v>1523</v>
      </c>
      <c r="M904" s="1"/>
      <c r="N904" s="13" t="s">
        <v>1524</v>
      </c>
      <c r="O904" s="12" t="s">
        <v>1523</v>
      </c>
      <c r="P904" s="1"/>
      <c r="Q904" s="1"/>
      <c r="R904" s="1" t="s">
        <v>11</v>
      </c>
      <c r="S904" s="1"/>
      <c r="T904" s="1" t="s">
        <v>948</v>
      </c>
      <c r="U904" s="12">
        <f>T904+(365*3)</f>
        <v>46300</v>
      </c>
      <c r="V904" s="12">
        <f>U904+60</f>
        <v>46360</v>
      </c>
      <c r="W904" s="13">
        <f ca="1">TODAY()-V904</f>
        <v>-318</v>
      </c>
      <c r="X904" s="2" t="s">
        <v>1522</v>
      </c>
    </row>
    <row r="905" spans="1:24" x14ac:dyDescent="0.25">
      <c r="A905" s="1" t="s">
        <v>518</v>
      </c>
      <c r="B905" s="1" t="s">
        <v>771</v>
      </c>
      <c r="C905" s="1" t="s">
        <v>106</v>
      </c>
      <c r="D905" s="1" t="s">
        <v>986</v>
      </c>
      <c r="E905" s="1" t="s">
        <v>97</v>
      </c>
      <c r="F905" s="3">
        <v>616.03899999999999</v>
      </c>
      <c r="G905" s="3">
        <v>619.57000000000005</v>
      </c>
      <c r="H905" s="1" t="s">
        <v>985</v>
      </c>
      <c r="I905" s="13">
        <v>1</v>
      </c>
      <c r="J905" s="12" t="s">
        <v>1524</v>
      </c>
      <c r="K905" s="1"/>
      <c r="L905" s="12" t="s">
        <v>1523</v>
      </c>
      <c r="M905" s="1"/>
      <c r="N905" s="13" t="s">
        <v>1524</v>
      </c>
      <c r="O905" s="12" t="s">
        <v>1523</v>
      </c>
      <c r="P905" s="1"/>
      <c r="Q905" s="1"/>
      <c r="R905" s="1" t="s">
        <v>11</v>
      </c>
      <c r="S905" s="1"/>
      <c r="T905" s="1" t="s">
        <v>948</v>
      </c>
      <c r="U905" s="12">
        <f>T905+(365*3)</f>
        <v>46300</v>
      </c>
      <c r="V905" s="12">
        <f>U905+60</f>
        <v>46360</v>
      </c>
      <c r="W905" s="13">
        <f ca="1">TODAY()-V905</f>
        <v>-318</v>
      </c>
      <c r="X905" s="2" t="s">
        <v>1522</v>
      </c>
    </row>
    <row r="906" spans="1:24" x14ac:dyDescent="0.25">
      <c r="A906" s="1" t="s">
        <v>518</v>
      </c>
      <c r="B906" s="1" t="s">
        <v>771</v>
      </c>
      <c r="C906" s="1" t="s">
        <v>96</v>
      </c>
      <c r="D906" s="1" t="s">
        <v>987</v>
      </c>
      <c r="E906" s="1" t="s">
        <v>97</v>
      </c>
      <c r="F906" s="3">
        <v>616.072</v>
      </c>
      <c r="G906" s="3">
        <v>616.072</v>
      </c>
      <c r="H906" s="1" t="s">
        <v>985</v>
      </c>
      <c r="I906" s="13">
        <v>1</v>
      </c>
      <c r="J906" s="12" t="s">
        <v>1524</v>
      </c>
      <c r="K906" s="1"/>
      <c r="L906" s="12" t="s">
        <v>1523</v>
      </c>
      <c r="M906" s="1"/>
      <c r="N906" s="13" t="s">
        <v>1524</v>
      </c>
      <c r="O906" s="12" t="s">
        <v>1523</v>
      </c>
      <c r="P906" s="1"/>
      <c r="Q906" s="1"/>
      <c r="R906" s="1" t="s">
        <v>11</v>
      </c>
      <c r="S906" s="1"/>
      <c r="T906" s="1" t="s">
        <v>948</v>
      </c>
      <c r="U906" s="12">
        <f>T906+(365*3)</f>
        <v>46300</v>
      </c>
      <c r="V906" s="12">
        <f>U906+60</f>
        <v>46360</v>
      </c>
      <c r="W906" s="13">
        <f ca="1">TODAY()-V906</f>
        <v>-318</v>
      </c>
      <c r="X906" s="2" t="s">
        <v>1522</v>
      </c>
    </row>
    <row r="907" spans="1:24" x14ac:dyDescent="0.25">
      <c r="A907" s="1" t="s">
        <v>518</v>
      </c>
      <c r="B907" s="1" t="s">
        <v>771</v>
      </c>
      <c r="C907" s="1" t="s">
        <v>96</v>
      </c>
      <c r="D907" s="1" t="s">
        <v>989</v>
      </c>
      <c r="E907" s="1" t="s">
        <v>97</v>
      </c>
      <c r="F907" s="3">
        <v>616.12900000000002</v>
      </c>
      <c r="G907" s="3">
        <v>616.22</v>
      </c>
      <c r="H907" s="1" t="s">
        <v>988</v>
      </c>
      <c r="I907" s="13">
        <v>1</v>
      </c>
      <c r="J907" s="12" t="s">
        <v>1524</v>
      </c>
      <c r="K907" s="1"/>
      <c r="L907" s="12" t="s">
        <v>1523</v>
      </c>
      <c r="M907" s="1"/>
      <c r="N907" s="13" t="s">
        <v>1524</v>
      </c>
      <c r="O907" s="12" t="s">
        <v>1523</v>
      </c>
      <c r="P907" s="1"/>
      <c r="Q907" s="1"/>
      <c r="R907" s="1" t="s">
        <v>11</v>
      </c>
      <c r="S907" s="1" t="s">
        <v>18</v>
      </c>
      <c r="T907" s="1" t="s">
        <v>948</v>
      </c>
      <c r="U907" s="12">
        <f>T907+(365*3)</f>
        <v>46300</v>
      </c>
      <c r="V907" s="12">
        <f>U907+60</f>
        <v>46360</v>
      </c>
      <c r="W907" s="13">
        <f ca="1">TODAY()-V907</f>
        <v>-318</v>
      </c>
      <c r="X907" s="2" t="s">
        <v>1522</v>
      </c>
    </row>
    <row r="908" spans="1:24" x14ac:dyDescent="0.25">
      <c r="A908" s="1" t="s">
        <v>518</v>
      </c>
      <c r="B908" s="1" t="s">
        <v>771</v>
      </c>
      <c r="C908" s="1" t="s">
        <v>28</v>
      </c>
      <c r="D908" s="1" t="s">
        <v>1072</v>
      </c>
      <c r="E908" s="1" t="s">
        <v>97</v>
      </c>
      <c r="F908" s="3">
        <v>619.13099999999997</v>
      </c>
      <c r="G908" s="3">
        <v>619.16</v>
      </c>
      <c r="H908" s="1" t="s">
        <v>1071</v>
      </c>
      <c r="I908" s="13">
        <v>1</v>
      </c>
      <c r="J908" s="12" t="s">
        <v>1524</v>
      </c>
      <c r="K908" s="1"/>
      <c r="L908" s="12" t="s">
        <v>1523</v>
      </c>
      <c r="M908" s="1"/>
      <c r="N908" s="13" t="s">
        <v>1524</v>
      </c>
      <c r="O908" s="12" t="s">
        <v>1523</v>
      </c>
      <c r="P908" s="1"/>
      <c r="Q908" s="1"/>
      <c r="R908" s="1" t="s">
        <v>11</v>
      </c>
      <c r="S908" s="1" t="s">
        <v>18</v>
      </c>
      <c r="T908" s="1" t="s">
        <v>948</v>
      </c>
      <c r="U908" s="12">
        <f>T908+(365*3)</f>
        <v>46300</v>
      </c>
      <c r="V908" s="12">
        <f>U908+60</f>
        <v>46360</v>
      </c>
      <c r="W908" s="13">
        <f ca="1">TODAY()-V908</f>
        <v>-318</v>
      </c>
      <c r="X908" s="2" t="s">
        <v>1522</v>
      </c>
    </row>
    <row r="909" spans="1:24" x14ac:dyDescent="0.25">
      <c r="A909" s="1" t="s">
        <v>518</v>
      </c>
      <c r="B909" s="1" t="s">
        <v>771</v>
      </c>
      <c r="C909" s="1" t="s">
        <v>28</v>
      </c>
      <c r="D909" s="1" t="s">
        <v>1070</v>
      </c>
      <c r="E909" s="1" t="s">
        <v>97</v>
      </c>
      <c r="F909" s="3">
        <v>619.096</v>
      </c>
      <c r="G909" s="3">
        <v>619.096</v>
      </c>
      <c r="H909" s="1" t="s">
        <v>1069</v>
      </c>
      <c r="I909" s="13">
        <v>1</v>
      </c>
      <c r="J909" s="12" t="s">
        <v>1524</v>
      </c>
      <c r="K909" s="1"/>
      <c r="L909" s="12" t="s">
        <v>1523</v>
      </c>
      <c r="M909" s="1"/>
      <c r="N909" s="13" t="s">
        <v>1524</v>
      </c>
      <c r="O909" s="12" t="s">
        <v>1523</v>
      </c>
      <c r="P909" s="1"/>
      <c r="Q909" s="1"/>
      <c r="R909" s="1" t="s">
        <v>11</v>
      </c>
      <c r="S909" s="1"/>
      <c r="T909" s="1" t="s">
        <v>948</v>
      </c>
      <c r="U909" s="12">
        <f>T909+(365*3)</f>
        <v>46300</v>
      </c>
      <c r="V909" s="12">
        <f>U909+60</f>
        <v>46360</v>
      </c>
      <c r="W909" s="13">
        <f ca="1">TODAY()-V909</f>
        <v>-318</v>
      </c>
      <c r="X909" s="2" t="s">
        <v>1522</v>
      </c>
    </row>
    <row r="910" spans="1:24" x14ac:dyDescent="0.25">
      <c r="A910" s="1" t="s">
        <v>518</v>
      </c>
      <c r="B910" s="1" t="s">
        <v>771</v>
      </c>
      <c r="C910" s="1" t="s">
        <v>28</v>
      </c>
      <c r="D910" s="1" t="s">
        <v>1076</v>
      </c>
      <c r="E910" s="1" t="s">
        <v>97</v>
      </c>
      <c r="F910" s="3">
        <v>619.36900000000003</v>
      </c>
      <c r="G910" s="3">
        <v>619.39800000000002</v>
      </c>
      <c r="H910" s="1" t="s">
        <v>1075</v>
      </c>
      <c r="I910" s="13">
        <v>1</v>
      </c>
      <c r="J910" s="12" t="s">
        <v>1524</v>
      </c>
      <c r="K910" s="1"/>
      <c r="L910" s="12" t="s">
        <v>1523</v>
      </c>
      <c r="M910" s="1"/>
      <c r="N910" s="13" t="s">
        <v>1524</v>
      </c>
      <c r="O910" s="12" t="s">
        <v>1523</v>
      </c>
      <c r="P910" s="1"/>
      <c r="Q910" s="1"/>
      <c r="R910" s="1" t="s">
        <v>11</v>
      </c>
      <c r="S910" s="1" t="s">
        <v>24</v>
      </c>
      <c r="T910" s="1" t="s">
        <v>948</v>
      </c>
      <c r="U910" s="12">
        <f>T910+(365*3)</f>
        <v>46300</v>
      </c>
      <c r="V910" s="12">
        <f>U910+60</f>
        <v>46360</v>
      </c>
      <c r="W910" s="13">
        <f ca="1">TODAY()-V910</f>
        <v>-318</v>
      </c>
      <c r="X910" s="2" t="s">
        <v>1522</v>
      </c>
    </row>
    <row r="911" spans="1:24" x14ac:dyDescent="0.25">
      <c r="A911" s="1" t="s">
        <v>518</v>
      </c>
      <c r="B911" s="1" t="s">
        <v>771</v>
      </c>
      <c r="C911" s="1" t="s">
        <v>28</v>
      </c>
      <c r="D911" s="1" t="s">
        <v>1074</v>
      </c>
      <c r="E911" s="1" t="s">
        <v>97</v>
      </c>
      <c r="F911" s="3">
        <v>619.33199999999999</v>
      </c>
      <c r="G911" s="3">
        <v>619.36099999999999</v>
      </c>
      <c r="H911" s="1" t="s">
        <v>1073</v>
      </c>
      <c r="I911" s="13">
        <v>1</v>
      </c>
      <c r="J911" s="12" t="s">
        <v>1524</v>
      </c>
      <c r="K911" s="1"/>
      <c r="L911" s="12" t="s">
        <v>1523</v>
      </c>
      <c r="M911" s="1"/>
      <c r="N911" s="13" t="s">
        <v>1524</v>
      </c>
      <c r="O911" s="12" t="s">
        <v>1523</v>
      </c>
      <c r="P911" s="1"/>
      <c r="Q911" s="1"/>
      <c r="R911" s="1" t="s">
        <v>11</v>
      </c>
      <c r="S911" s="1" t="s">
        <v>18</v>
      </c>
      <c r="T911" s="1" t="s">
        <v>948</v>
      </c>
      <c r="U911" s="12">
        <f>T911+(365*3)</f>
        <v>46300</v>
      </c>
      <c r="V911" s="12">
        <f>U911+60</f>
        <v>46360</v>
      </c>
      <c r="W911" s="13">
        <f ca="1">TODAY()-V911</f>
        <v>-318</v>
      </c>
      <c r="X911" s="2" t="s">
        <v>1522</v>
      </c>
    </row>
    <row r="912" spans="1:24" x14ac:dyDescent="0.25">
      <c r="A912" s="1" t="s">
        <v>518</v>
      </c>
      <c r="B912" s="1" t="s">
        <v>771</v>
      </c>
      <c r="C912" s="1" t="s">
        <v>28</v>
      </c>
      <c r="D912" s="1" t="s">
        <v>1080</v>
      </c>
      <c r="E912" s="1" t="s">
        <v>97</v>
      </c>
      <c r="F912" s="3">
        <v>619.40599999999995</v>
      </c>
      <c r="G912" s="3">
        <v>619.43499999999995</v>
      </c>
      <c r="H912" s="1" t="s">
        <v>1079</v>
      </c>
      <c r="I912" s="13">
        <v>1</v>
      </c>
      <c r="J912" s="12" t="s">
        <v>1524</v>
      </c>
      <c r="K912" s="1"/>
      <c r="L912" s="12" t="s">
        <v>1523</v>
      </c>
      <c r="M912" s="1"/>
      <c r="N912" s="13" t="s">
        <v>1524</v>
      </c>
      <c r="O912" s="12" t="s">
        <v>1523</v>
      </c>
      <c r="P912" s="1"/>
      <c r="Q912" s="1"/>
      <c r="R912" s="1" t="s">
        <v>11</v>
      </c>
      <c r="S912" s="1" t="s">
        <v>18</v>
      </c>
      <c r="T912" s="1" t="s">
        <v>948</v>
      </c>
      <c r="U912" s="12">
        <f>T912+(365*3)</f>
        <v>46300</v>
      </c>
      <c r="V912" s="12">
        <f>U912+60</f>
        <v>46360</v>
      </c>
      <c r="W912" s="13">
        <f ca="1">TODAY()-V912</f>
        <v>-318</v>
      </c>
      <c r="X912" s="2" t="s">
        <v>1522</v>
      </c>
    </row>
    <row r="913" spans="1:24" x14ac:dyDescent="0.25">
      <c r="A913" s="1" t="s">
        <v>518</v>
      </c>
      <c r="B913" s="1" t="s">
        <v>771</v>
      </c>
      <c r="C913" s="1" t="s">
        <v>28</v>
      </c>
      <c r="D913" s="1" t="s">
        <v>1078</v>
      </c>
      <c r="E913" s="1" t="s">
        <v>97</v>
      </c>
      <c r="F913" s="3">
        <v>619.37099999999998</v>
      </c>
      <c r="G913" s="3">
        <v>619.37099999999998</v>
      </c>
      <c r="H913" s="1" t="s">
        <v>1077</v>
      </c>
      <c r="I913" s="13">
        <v>1</v>
      </c>
      <c r="J913" s="12" t="s">
        <v>1524</v>
      </c>
      <c r="K913" s="1"/>
      <c r="L913" s="12" t="s">
        <v>1523</v>
      </c>
      <c r="M913" s="1"/>
      <c r="N913" s="13" t="s">
        <v>1524</v>
      </c>
      <c r="O913" s="12" t="s">
        <v>1523</v>
      </c>
      <c r="P913" s="1"/>
      <c r="Q913" s="1"/>
      <c r="R913" s="1" t="s">
        <v>11</v>
      </c>
      <c r="S913" s="1"/>
      <c r="T913" s="1" t="s">
        <v>948</v>
      </c>
      <c r="U913" s="12">
        <f>T913+(365*3)</f>
        <v>46300</v>
      </c>
      <c r="V913" s="12">
        <f>U913+60</f>
        <v>46360</v>
      </c>
      <c r="W913" s="13">
        <f ca="1">TODAY()-V913</f>
        <v>-318</v>
      </c>
      <c r="X913" s="2" t="s">
        <v>1522</v>
      </c>
    </row>
    <row r="914" spans="1:24" x14ac:dyDescent="0.25">
      <c r="A914" s="1" t="s">
        <v>518</v>
      </c>
      <c r="B914" s="1" t="s">
        <v>771</v>
      </c>
      <c r="C914" s="1" t="s">
        <v>25</v>
      </c>
      <c r="D914" s="1" t="s">
        <v>542</v>
      </c>
      <c r="E914" s="1" t="s">
        <v>30</v>
      </c>
      <c r="F914" s="3">
        <v>613.67499999999995</v>
      </c>
      <c r="G914" s="3">
        <v>613.67499999999995</v>
      </c>
      <c r="H914" s="1" t="s">
        <v>177</v>
      </c>
      <c r="I914" s="13">
        <v>1</v>
      </c>
      <c r="J914" s="12" t="s">
        <v>1524</v>
      </c>
      <c r="K914" s="1"/>
      <c r="L914" s="12" t="s">
        <v>1523</v>
      </c>
      <c r="M914" s="1"/>
      <c r="N914" s="13">
        <v>40</v>
      </c>
      <c r="O914" s="12" t="s">
        <v>1523</v>
      </c>
      <c r="P914" s="13">
        <f>_xlfn.ISOWEEKNUM(U914)</f>
        <v>40</v>
      </c>
      <c r="Q914" s="1"/>
      <c r="R914" s="1" t="s">
        <v>11</v>
      </c>
      <c r="S914" s="1"/>
      <c r="T914" s="1" t="s">
        <v>949</v>
      </c>
      <c r="U914" s="12">
        <f>T914+(365*2)</f>
        <v>46295</v>
      </c>
      <c r="V914" s="12">
        <f>U914+60</f>
        <v>46355</v>
      </c>
      <c r="W914" s="13">
        <f ca="1">TODAY()-V914</f>
        <v>-313</v>
      </c>
      <c r="X914" s="2" t="s">
        <v>1522</v>
      </c>
    </row>
    <row r="915" spans="1:24" x14ac:dyDescent="0.25">
      <c r="A915" s="1" t="s">
        <v>518</v>
      </c>
      <c r="B915" s="1" t="s">
        <v>771</v>
      </c>
      <c r="C915" s="1" t="s">
        <v>65</v>
      </c>
      <c r="D915" s="1" t="s">
        <v>951</v>
      </c>
      <c r="E915" s="1" t="s">
        <v>12</v>
      </c>
      <c r="F915" s="3">
        <v>613.87300000000005</v>
      </c>
      <c r="G915" s="3">
        <v>613.90800000000002</v>
      </c>
      <c r="H915" s="1" t="s">
        <v>950</v>
      </c>
      <c r="I915" s="13">
        <v>1</v>
      </c>
      <c r="J915" s="12" t="s">
        <v>1524</v>
      </c>
      <c r="K915" s="1"/>
      <c r="L915" s="12" t="s">
        <v>1523</v>
      </c>
      <c r="M915" s="1"/>
      <c r="N915" s="13">
        <v>40</v>
      </c>
      <c r="O915" s="12" t="s">
        <v>1523</v>
      </c>
      <c r="P915" s="13">
        <f>_xlfn.ISOWEEKNUM(U915)</f>
        <v>40</v>
      </c>
      <c r="Q915" s="1"/>
      <c r="R915" s="1" t="s">
        <v>11</v>
      </c>
      <c r="S915" s="1" t="s">
        <v>24</v>
      </c>
      <c r="T915" s="1" t="s">
        <v>99</v>
      </c>
      <c r="U915" s="12">
        <f>T915+(365*1)</f>
        <v>46298</v>
      </c>
      <c r="V915" s="12">
        <f>U915+60</f>
        <v>46358</v>
      </c>
      <c r="W915" s="13">
        <f ca="1">TODAY()-V915</f>
        <v>-316</v>
      </c>
      <c r="X915" s="2" t="s">
        <v>1522</v>
      </c>
    </row>
    <row r="916" spans="1:24" x14ac:dyDescent="0.25">
      <c r="A916" s="1" t="s">
        <v>518</v>
      </c>
      <c r="B916" s="1" t="s">
        <v>771</v>
      </c>
      <c r="C916" s="1" t="s">
        <v>96</v>
      </c>
      <c r="D916" s="1" t="s">
        <v>92</v>
      </c>
      <c r="E916" s="1" t="s">
        <v>12</v>
      </c>
      <c r="F916" s="3">
        <v>614.02300000000002</v>
      </c>
      <c r="G916" s="3">
        <v>614.05200000000002</v>
      </c>
      <c r="H916" s="1" t="s">
        <v>177</v>
      </c>
      <c r="I916" s="13">
        <v>1</v>
      </c>
      <c r="J916" s="12" t="s">
        <v>1524</v>
      </c>
      <c r="K916" s="1"/>
      <c r="L916" s="12" t="s">
        <v>1523</v>
      </c>
      <c r="M916" s="1"/>
      <c r="N916" s="13">
        <v>40</v>
      </c>
      <c r="O916" s="12" t="s">
        <v>1523</v>
      </c>
      <c r="P916" s="13">
        <f>_xlfn.ISOWEEKNUM(U916)</f>
        <v>40</v>
      </c>
      <c r="Q916" s="1"/>
      <c r="R916" s="1" t="s">
        <v>11</v>
      </c>
      <c r="S916" s="1" t="s">
        <v>18</v>
      </c>
      <c r="T916" s="1" t="s">
        <v>99</v>
      </c>
      <c r="U916" s="12">
        <f>T916+(365*1)</f>
        <v>46298</v>
      </c>
      <c r="V916" s="12">
        <f>U916+60</f>
        <v>46358</v>
      </c>
      <c r="W916" s="13">
        <f ca="1">TODAY()-V916</f>
        <v>-316</v>
      </c>
      <c r="X916" s="2" t="s">
        <v>1522</v>
      </c>
    </row>
    <row r="917" spans="1:24" x14ac:dyDescent="0.25">
      <c r="A917" s="1" t="s">
        <v>518</v>
      </c>
      <c r="B917" s="1" t="s">
        <v>771</v>
      </c>
      <c r="C917" s="1" t="s">
        <v>900</v>
      </c>
      <c r="D917" s="1" t="s">
        <v>506</v>
      </c>
      <c r="E917" s="1" t="s">
        <v>12</v>
      </c>
      <c r="F917" s="3">
        <v>613.91300000000001</v>
      </c>
      <c r="G917" s="3">
        <v>617.49</v>
      </c>
      <c r="H917" s="1" t="s">
        <v>177</v>
      </c>
      <c r="I917" s="13">
        <v>1</v>
      </c>
      <c r="J917" s="12" t="s">
        <v>1524</v>
      </c>
      <c r="K917" s="1"/>
      <c r="L917" s="12" t="s">
        <v>1523</v>
      </c>
      <c r="M917" s="1"/>
      <c r="N917" s="13">
        <v>40</v>
      </c>
      <c r="O917" s="12" t="s">
        <v>1523</v>
      </c>
      <c r="P917" s="13">
        <f>_xlfn.ISOWEEKNUM(U917)</f>
        <v>40</v>
      </c>
      <c r="Q917" s="1"/>
      <c r="R917" s="1" t="s">
        <v>11</v>
      </c>
      <c r="S917" s="1" t="s">
        <v>18</v>
      </c>
      <c r="T917" s="1" t="s">
        <v>99</v>
      </c>
      <c r="U917" s="12">
        <f>T917+(365*1)</f>
        <v>46298</v>
      </c>
      <c r="V917" s="12">
        <f>U917+60</f>
        <v>46358</v>
      </c>
      <c r="W917" s="13">
        <f ca="1">TODAY()-V917</f>
        <v>-316</v>
      </c>
      <c r="X917" s="2" t="s">
        <v>1522</v>
      </c>
    </row>
    <row r="918" spans="1:24" x14ac:dyDescent="0.25">
      <c r="A918" s="1" t="s">
        <v>518</v>
      </c>
      <c r="B918" s="1" t="s">
        <v>771</v>
      </c>
      <c r="C918" s="1" t="s">
        <v>28</v>
      </c>
      <c r="D918" s="1" t="s">
        <v>1022</v>
      </c>
      <c r="E918" s="1" t="s">
        <v>51</v>
      </c>
      <c r="F918" s="3">
        <v>617.50599999999997</v>
      </c>
      <c r="G918" s="3">
        <v>617.53499999999997</v>
      </c>
      <c r="H918" s="1" t="s">
        <v>1021</v>
      </c>
      <c r="I918" s="13">
        <v>1</v>
      </c>
      <c r="J918" s="12" t="s">
        <v>1524</v>
      </c>
      <c r="K918" s="1"/>
      <c r="L918" s="12" t="s">
        <v>1523</v>
      </c>
      <c r="M918" s="1"/>
      <c r="N918" s="13" t="s">
        <v>1524</v>
      </c>
      <c r="O918" s="12" t="s">
        <v>1523</v>
      </c>
      <c r="P918" s="1"/>
      <c r="Q918" s="1"/>
      <c r="R918" s="1" t="s">
        <v>11</v>
      </c>
      <c r="S918" s="1" t="s">
        <v>24</v>
      </c>
      <c r="T918" s="1" t="s">
        <v>631</v>
      </c>
      <c r="U918" s="12">
        <f>T918+(365*4)</f>
        <v>46300</v>
      </c>
      <c r="V918" s="12">
        <f>U918+60</f>
        <v>46360</v>
      </c>
      <c r="W918" s="13">
        <f ca="1">TODAY()-V918</f>
        <v>-318</v>
      </c>
      <c r="X918" s="2" t="s">
        <v>1522</v>
      </c>
    </row>
    <row r="919" spans="1:24" x14ac:dyDescent="0.25">
      <c r="A919" s="1" t="s">
        <v>518</v>
      </c>
      <c r="B919" s="1" t="s">
        <v>771</v>
      </c>
      <c r="C919" s="1" t="s">
        <v>25</v>
      </c>
      <c r="D919" s="1" t="s">
        <v>238</v>
      </c>
      <c r="E919" s="1" t="s">
        <v>12</v>
      </c>
      <c r="F919" s="3">
        <v>614.19200000000001</v>
      </c>
      <c r="G919" s="3">
        <v>617.78200000000004</v>
      </c>
      <c r="H919" s="1" t="s">
        <v>959</v>
      </c>
      <c r="I919" s="13">
        <v>1</v>
      </c>
      <c r="J919" s="12" t="s">
        <v>1524</v>
      </c>
      <c r="K919" s="1"/>
      <c r="L919" s="12" t="s">
        <v>1523</v>
      </c>
      <c r="M919" s="1"/>
      <c r="N919" s="13">
        <v>40</v>
      </c>
      <c r="O919" s="12" t="s">
        <v>1523</v>
      </c>
      <c r="P919" s="13">
        <f>_xlfn.ISOWEEKNUM(U919)</f>
        <v>40</v>
      </c>
      <c r="Q919" s="1"/>
      <c r="R919" s="1" t="s">
        <v>11</v>
      </c>
      <c r="S919" s="1" t="s">
        <v>24</v>
      </c>
      <c r="T919" s="1" t="s">
        <v>99</v>
      </c>
      <c r="U919" s="12">
        <f>T919+(365*1)</f>
        <v>46298</v>
      </c>
      <c r="V919" s="12">
        <f>U919+60</f>
        <v>46358</v>
      </c>
      <c r="W919" s="13">
        <f ca="1">TODAY()-V919</f>
        <v>-316</v>
      </c>
      <c r="X919" s="2" t="s">
        <v>1522</v>
      </c>
    </row>
    <row r="920" spans="1:24" x14ac:dyDescent="0.25">
      <c r="A920" s="1" t="s">
        <v>518</v>
      </c>
      <c r="B920" s="1" t="s">
        <v>771</v>
      </c>
      <c r="C920" s="1" t="s">
        <v>96</v>
      </c>
      <c r="D920" s="1" t="s">
        <v>952</v>
      </c>
      <c r="E920" s="1" t="s">
        <v>12</v>
      </c>
      <c r="F920" s="3">
        <v>614.06200000000001</v>
      </c>
      <c r="G920" s="3">
        <v>614.09100000000001</v>
      </c>
      <c r="H920" s="1" t="s">
        <v>177</v>
      </c>
      <c r="I920" s="13">
        <v>1</v>
      </c>
      <c r="J920" s="12" t="s">
        <v>1524</v>
      </c>
      <c r="K920" s="1"/>
      <c r="L920" s="12" t="s">
        <v>1523</v>
      </c>
      <c r="M920" s="1"/>
      <c r="N920" s="13">
        <v>40</v>
      </c>
      <c r="O920" s="12" t="s">
        <v>1523</v>
      </c>
      <c r="P920" s="13">
        <f>_xlfn.ISOWEEKNUM(U920)</f>
        <v>40</v>
      </c>
      <c r="Q920" s="1"/>
      <c r="R920" s="1" t="s">
        <v>11</v>
      </c>
      <c r="S920" s="1" t="s">
        <v>18</v>
      </c>
      <c r="T920" s="1" t="s">
        <v>99</v>
      </c>
      <c r="U920" s="12">
        <f>T920+(365*1)</f>
        <v>46298</v>
      </c>
      <c r="V920" s="12">
        <f>U920+60</f>
        <v>46358</v>
      </c>
      <c r="W920" s="13">
        <f ca="1">TODAY()-V920</f>
        <v>-316</v>
      </c>
      <c r="X920" s="2" t="s">
        <v>1522</v>
      </c>
    </row>
    <row r="921" spans="1:24" x14ac:dyDescent="0.25">
      <c r="A921" s="1" t="s">
        <v>518</v>
      </c>
      <c r="B921" s="1" t="s">
        <v>771</v>
      </c>
      <c r="C921" s="1" t="s">
        <v>28</v>
      </c>
      <c r="D921" s="1" t="s">
        <v>958</v>
      </c>
      <c r="E921" s="1" t="s">
        <v>12</v>
      </c>
      <c r="F921" s="3">
        <v>614.13699999999994</v>
      </c>
      <c r="G921" s="3">
        <v>617.70399999999995</v>
      </c>
      <c r="H921" s="1" t="s">
        <v>179</v>
      </c>
      <c r="I921" s="13">
        <v>1</v>
      </c>
      <c r="J921" s="12" t="s">
        <v>1524</v>
      </c>
      <c r="K921" s="1"/>
      <c r="L921" s="12" t="s">
        <v>1523</v>
      </c>
      <c r="M921" s="1"/>
      <c r="N921" s="13">
        <v>40</v>
      </c>
      <c r="O921" s="12" t="s">
        <v>1523</v>
      </c>
      <c r="P921" s="13">
        <f>_xlfn.ISOWEEKNUM(U921)</f>
        <v>40</v>
      </c>
      <c r="Q921" s="1"/>
      <c r="R921" s="1" t="s">
        <v>11</v>
      </c>
      <c r="S921" s="1" t="s">
        <v>18</v>
      </c>
      <c r="T921" s="1" t="s">
        <v>99</v>
      </c>
      <c r="U921" s="12">
        <f>T921+(365*1)</f>
        <v>46298</v>
      </c>
      <c r="V921" s="12">
        <f>U921+60</f>
        <v>46358</v>
      </c>
      <c r="W921" s="13">
        <f ca="1">TODAY()-V921</f>
        <v>-316</v>
      </c>
      <c r="X921" s="2" t="s">
        <v>1522</v>
      </c>
    </row>
    <row r="922" spans="1:24" x14ac:dyDescent="0.25">
      <c r="A922" s="1" t="s">
        <v>518</v>
      </c>
      <c r="B922" s="1" t="s">
        <v>771</v>
      </c>
      <c r="C922" s="1" t="s">
        <v>96</v>
      </c>
      <c r="D922" s="1" t="s">
        <v>957</v>
      </c>
      <c r="E922" s="1" t="s">
        <v>12</v>
      </c>
      <c r="F922" s="3">
        <v>614.13199999999995</v>
      </c>
      <c r="G922" s="3">
        <v>617.69799999999998</v>
      </c>
      <c r="H922" s="1" t="s">
        <v>956</v>
      </c>
      <c r="I922" s="13">
        <v>1</v>
      </c>
      <c r="J922" s="12" t="s">
        <v>1524</v>
      </c>
      <c r="K922" s="1"/>
      <c r="L922" s="12" t="s">
        <v>1523</v>
      </c>
      <c r="M922" s="1"/>
      <c r="N922" s="13">
        <v>40</v>
      </c>
      <c r="O922" s="12" t="s">
        <v>1523</v>
      </c>
      <c r="P922" s="13">
        <f>_xlfn.ISOWEEKNUM(U922)</f>
        <v>40</v>
      </c>
      <c r="Q922" s="1"/>
      <c r="R922" s="1" t="s">
        <v>11</v>
      </c>
      <c r="S922" s="1"/>
      <c r="T922" s="1" t="s">
        <v>99</v>
      </c>
      <c r="U922" s="12">
        <f>T922+(365*1)</f>
        <v>46298</v>
      </c>
      <c r="V922" s="12">
        <f>U922+60</f>
        <v>46358</v>
      </c>
      <c r="W922" s="13">
        <f ca="1">TODAY()-V922</f>
        <v>-316</v>
      </c>
      <c r="X922" s="2" t="s">
        <v>1522</v>
      </c>
    </row>
    <row r="923" spans="1:24" x14ac:dyDescent="0.25">
      <c r="A923" s="1" t="s">
        <v>518</v>
      </c>
      <c r="B923" s="1" t="s">
        <v>771</v>
      </c>
      <c r="C923" s="1" t="s">
        <v>96</v>
      </c>
      <c r="D923" s="1" t="s">
        <v>1024</v>
      </c>
      <c r="E923" s="1" t="s">
        <v>12</v>
      </c>
      <c r="F923" s="3">
        <v>617.71400000000006</v>
      </c>
      <c r="G923" s="3">
        <v>617.74300000000005</v>
      </c>
      <c r="H923" s="1" t="s">
        <v>34</v>
      </c>
      <c r="I923" s="13">
        <v>1</v>
      </c>
      <c r="J923" s="12" t="s">
        <v>1524</v>
      </c>
      <c r="K923" s="1"/>
      <c r="L923" s="12" t="s">
        <v>1523</v>
      </c>
      <c r="M923" s="1"/>
      <c r="N923" s="13">
        <v>40</v>
      </c>
      <c r="O923" s="12" t="s">
        <v>1523</v>
      </c>
      <c r="P923" s="13">
        <f>_xlfn.ISOWEEKNUM(U923)</f>
        <v>40</v>
      </c>
      <c r="Q923" s="1"/>
      <c r="R923" s="1" t="s">
        <v>11</v>
      </c>
      <c r="S923" s="1" t="s">
        <v>18</v>
      </c>
      <c r="T923" s="1" t="s">
        <v>99</v>
      </c>
      <c r="U923" s="12">
        <f>T923+(365*1)</f>
        <v>46298</v>
      </c>
      <c r="V923" s="12">
        <f>U923+60</f>
        <v>46358</v>
      </c>
      <c r="W923" s="13">
        <f ca="1">TODAY()-V923</f>
        <v>-316</v>
      </c>
      <c r="X923" s="2" t="s">
        <v>1522</v>
      </c>
    </row>
    <row r="924" spans="1:24" x14ac:dyDescent="0.25">
      <c r="A924" s="1" t="s">
        <v>518</v>
      </c>
      <c r="B924" s="1" t="s">
        <v>771</v>
      </c>
      <c r="C924" s="1" t="s">
        <v>96</v>
      </c>
      <c r="D924" s="1" t="s">
        <v>508</v>
      </c>
      <c r="E924" s="1" t="s">
        <v>12</v>
      </c>
      <c r="F924" s="3">
        <v>617.70299999999997</v>
      </c>
      <c r="G924" s="3">
        <v>617.70299999999997</v>
      </c>
      <c r="H924" s="1" t="s">
        <v>10</v>
      </c>
      <c r="I924" s="13">
        <v>1</v>
      </c>
      <c r="J924" s="12" t="s">
        <v>1524</v>
      </c>
      <c r="K924" s="1"/>
      <c r="L924" s="12" t="s">
        <v>1523</v>
      </c>
      <c r="M924" s="1"/>
      <c r="N924" s="13">
        <v>40</v>
      </c>
      <c r="O924" s="12" t="s">
        <v>1523</v>
      </c>
      <c r="P924" s="13">
        <f>_xlfn.ISOWEEKNUM(U924)</f>
        <v>40</v>
      </c>
      <c r="Q924" s="1"/>
      <c r="R924" s="1" t="s">
        <v>11</v>
      </c>
      <c r="S924" s="1"/>
      <c r="T924" s="1" t="s">
        <v>99</v>
      </c>
      <c r="U924" s="12">
        <f>T924+(365*1)</f>
        <v>46298</v>
      </c>
      <c r="V924" s="12">
        <f>U924+60</f>
        <v>46358</v>
      </c>
      <c r="W924" s="13">
        <f ca="1">TODAY()-V924</f>
        <v>-316</v>
      </c>
      <c r="X924" s="2" t="s">
        <v>1522</v>
      </c>
    </row>
    <row r="925" spans="1:24" x14ac:dyDescent="0.25">
      <c r="A925" s="1" t="s">
        <v>518</v>
      </c>
      <c r="B925" s="1" t="s">
        <v>771</v>
      </c>
      <c r="C925" s="1" t="s">
        <v>96</v>
      </c>
      <c r="D925" s="1" t="s">
        <v>287</v>
      </c>
      <c r="E925" s="1" t="s">
        <v>12</v>
      </c>
      <c r="F925" s="3">
        <v>617.79200000000003</v>
      </c>
      <c r="G925" s="3">
        <v>617.82100000000003</v>
      </c>
      <c r="H925" s="1" t="s">
        <v>10</v>
      </c>
      <c r="I925" s="13">
        <v>1</v>
      </c>
      <c r="J925" s="12" t="s">
        <v>1524</v>
      </c>
      <c r="K925" s="1"/>
      <c r="L925" s="12" t="s">
        <v>1523</v>
      </c>
      <c r="M925" s="1"/>
      <c r="N925" s="13">
        <v>40</v>
      </c>
      <c r="O925" s="12" t="s">
        <v>1523</v>
      </c>
      <c r="P925" s="13">
        <f>_xlfn.ISOWEEKNUM(U925)</f>
        <v>40</v>
      </c>
      <c r="Q925" s="1"/>
      <c r="R925" s="1" t="s">
        <v>11</v>
      </c>
      <c r="S925" s="1" t="s">
        <v>18</v>
      </c>
      <c r="T925" s="1" t="s">
        <v>99</v>
      </c>
      <c r="U925" s="12">
        <f>T925+(365*1)</f>
        <v>46298</v>
      </c>
      <c r="V925" s="12">
        <f>U925+60</f>
        <v>46358</v>
      </c>
      <c r="W925" s="13">
        <f ca="1">TODAY()-V925</f>
        <v>-316</v>
      </c>
      <c r="X925" s="2" t="s">
        <v>1522</v>
      </c>
    </row>
    <row r="926" spans="1:24" x14ac:dyDescent="0.25">
      <c r="A926" s="1" t="s">
        <v>518</v>
      </c>
      <c r="B926" s="1" t="s">
        <v>771</v>
      </c>
      <c r="C926" s="1" t="s">
        <v>96</v>
      </c>
      <c r="D926" s="1" t="s">
        <v>1023</v>
      </c>
      <c r="E926" s="1" t="s">
        <v>12</v>
      </c>
      <c r="F926" s="3">
        <v>617.71</v>
      </c>
      <c r="G926" s="3">
        <v>617.73900000000003</v>
      </c>
      <c r="H926" s="1" t="s">
        <v>164</v>
      </c>
      <c r="I926" s="13">
        <v>1</v>
      </c>
      <c r="J926" s="12" t="s">
        <v>1524</v>
      </c>
      <c r="K926" s="1"/>
      <c r="L926" s="12" t="s">
        <v>1523</v>
      </c>
      <c r="M926" s="1"/>
      <c r="N926" s="13">
        <v>40</v>
      </c>
      <c r="O926" s="12" t="s">
        <v>1523</v>
      </c>
      <c r="P926" s="13">
        <f>_xlfn.ISOWEEKNUM(U926)</f>
        <v>40</v>
      </c>
      <c r="Q926" s="1"/>
      <c r="R926" s="1" t="s">
        <v>11</v>
      </c>
      <c r="S926" s="1" t="s">
        <v>24</v>
      </c>
      <c r="T926" s="1" t="s">
        <v>99</v>
      </c>
      <c r="U926" s="12">
        <f>T926+(365*1)</f>
        <v>46298</v>
      </c>
      <c r="V926" s="12">
        <f>U926+60</f>
        <v>46358</v>
      </c>
      <c r="W926" s="13">
        <f ca="1">TODAY()-V926</f>
        <v>-316</v>
      </c>
      <c r="X926" s="2" t="s">
        <v>1522</v>
      </c>
    </row>
    <row r="927" spans="1:24" x14ac:dyDescent="0.25">
      <c r="A927" s="1" t="s">
        <v>518</v>
      </c>
      <c r="B927" s="1" t="s">
        <v>771</v>
      </c>
      <c r="C927" s="1" t="s">
        <v>96</v>
      </c>
      <c r="D927" s="1" t="s">
        <v>1027</v>
      </c>
      <c r="E927" s="1" t="s">
        <v>12</v>
      </c>
      <c r="F927" s="3">
        <v>617.77099999999996</v>
      </c>
      <c r="G927" s="3">
        <v>617.79999999999995</v>
      </c>
      <c r="H927" s="1" t="s">
        <v>37</v>
      </c>
      <c r="I927" s="13">
        <v>1</v>
      </c>
      <c r="J927" s="12" t="s">
        <v>1524</v>
      </c>
      <c r="K927" s="1"/>
      <c r="L927" s="12" t="s">
        <v>1523</v>
      </c>
      <c r="M927" s="1"/>
      <c r="N927" s="13">
        <v>40</v>
      </c>
      <c r="O927" s="12" t="s">
        <v>1523</v>
      </c>
      <c r="P927" s="13">
        <f>_xlfn.ISOWEEKNUM(U927)</f>
        <v>40</v>
      </c>
      <c r="Q927" s="1"/>
      <c r="R927" s="1" t="s">
        <v>11</v>
      </c>
      <c r="S927" s="1" t="s">
        <v>18</v>
      </c>
      <c r="T927" s="1" t="s">
        <v>99</v>
      </c>
      <c r="U927" s="12">
        <f>T927+(365*1)</f>
        <v>46298</v>
      </c>
      <c r="V927" s="12">
        <f>U927+60</f>
        <v>46358</v>
      </c>
      <c r="W927" s="13">
        <f ca="1">TODAY()-V927</f>
        <v>-316</v>
      </c>
      <c r="X927" s="2" t="s">
        <v>1522</v>
      </c>
    </row>
    <row r="928" spans="1:24" x14ac:dyDescent="0.25">
      <c r="A928" s="1" t="s">
        <v>518</v>
      </c>
      <c r="B928" s="1" t="s">
        <v>771</v>
      </c>
      <c r="C928" s="1" t="s">
        <v>96</v>
      </c>
      <c r="D928" s="1" t="s">
        <v>1035</v>
      </c>
      <c r="E928" s="1" t="s">
        <v>12</v>
      </c>
      <c r="F928" s="3">
        <v>618.58900000000006</v>
      </c>
      <c r="G928" s="3">
        <v>618.62900000000002</v>
      </c>
      <c r="H928" s="1" t="s">
        <v>20</v>
      </c>
      <c r="I928" s="13">
        <v>2</v>
      </c>
      <c r="J928" s="12" t="s">
        <v>1524</v>
      </c>
      <c r="K928" s="1"/>
      <c r="L928" s="1" t="s">
        <v>1524</v>
      </c>
      <c r="M928" s="1"/>
      <c r="N928" s="13">
        <v>10</v>
      </c>
      <c r="O928" s="1" t="s">
        <v>236</v>
      </c>
      <c r="P928" s="13">
        <f>_xlfn.ISOWEEKNUM(U928)</f>
        <v>14</v>
      </c>
      <c r="Q928" s="1"/>
      <c r="R928" s="1" t="s">
        <v>11</v>
      </c>
      <c r="S928" s="1" t="s">
        <v>18</v>
      </c>
      <c r="T928" s="1" t="s">
        <v>99</v>
      </c>
      <c r="U928" s="12">
        <f>T928+(365*0.5)</f>
        <v>46115.5</v>
      </c>
      <c r="V928" s="12">
        <f>U928+60</f>
        <v>46175.5</v>
      </c>
      <c r="W928" s="13">
        <f ca="1">TODAY()-V928</f>
        <v>-133.5</v>
      </c>
      <c r="X928" s="2" t="s">
        <v>1522</v>
      </c>
    </row>
    <row r="929" spans="1:24" x14ac:dyDescent="0.25">
      <c r="A929" s="1" t="s">
        <v>518</v>
      </c>
      <c r="B929" s="1" t="s">
        <v>771</v>
      </c>
      <c r="C929" s="1" t="s">
        <v>96</v>
      </c>
      <c r="D929" s="1" t="s">
        <v>1026</v>
      </c>
      <c r="E929" s="1" t="s">
        <v>12</v>
      </c>
      <c r="F929" s="3">
        <v>617.75099999999998</v>
      </c>
      <c r="G929" s="3">
        <v>617.75099999999998</v>
      </c>
      <c r="H929" s="1" t="s">
        <v>164</v>
      </c>
      <c r="I929" s="13">
        <v>1</v>
      </c>
      <c r="J929" s="12" t="s">
        <v>1524</v>
      </c>
      <c r="K929" s="1"/>
      <c r="L929" s="12" t="s">
        <v>1523</v>
      </c>
      <c r="M929" s="1"/>
      <c r="N929" s="13">
        <v>40</v>
      </c>
      <c r="O929" s="12" t="s">
        <v>1523</v>
      </c>
      <c r="P929" s="13">
        <f>_xlfn.ISOWEEKNUM(U929)</f>
        <v>40</v>
      </c>
      <c r="Q929" s="1"/>
      <c r="R929" s="1" t="s">
        <v>11</v>
      </c>
      <c r="S929" s="1"/>
      <c r="T929" s="1" t="s">
        <v>99</v>
      </c>
      <c r="U929" s="12">
        <f>T929+(365*1)</f>
        <v>46298</v>
      </c>
      <c r="V929" s="12">
        <f>U929+60</f>
        <v>46358</v>
      </c>
      <c r="W929" s="13">
        <f ca="1">TODAY()-V929</f>
        <v>-316</v>
      </c>
      <c r="X929" s="2" t="s">
        <v>1522</v>
      </c>
    </row>
    <row r="930" spans="1:24" x14ac:dyDescent="0.25">
      <c r="A930" s="1" t="s">
        <v>518</v>
      </c>
      <c r="B930" s="1" t="s">
        <v>771</v>
      </c>
      <c r="C930" s="1" t="s">
        <v>96</v>
      </c>
      <c r="D930" s="1" t="s">
        <v>1028</v>
      </c>
      <c r="E930" s="1" t="s">
        <v>12</v>
      </c>
      <c r="F930" s="3">
        <v>617.79100000000005</v>
      </c>
      <c r="G930" s="3">
        <v>617.82000000000005</v>
      </c>
      <c r="H930" s="1" t="s">
        <v>218</v>
      </c>
      <c r="I930" s="13">
        <v>1</v>
      </c>
      <c r="J930" s="12" t="s">
        <v>1524</v>
      </c>
      <c r="K930" s="1"/>
      <c r="L930" s="12" t="s">
        <v>1523</v>
      </c>
      <c r="M930" s="1"/>
      <c r="N930" s="13">
        <v>40</v>
      </c>
      <c r="O930" s="12" t="s">
        <v>1523</v>
      </c>
      <c r="P930" s="13">
        <f>_xlfn.ISOWEEKNUM(U930)</f>
        <v>40</v>
      </c>
      <c r="Q930" s="1"/>
      <c r="R930" s="1" t="s">
        <v>11</v>
      </c>
      <c r="S930" s="1" t="s">
        <v>18</v>
      </c>
      <c r="T930" s="1" t="s">
        <v>99</v>
      </c>
      <c r="U930" s="12">
        <f>T930+(365*1)</f>
        <v>46298</v>
      </c>
      <c r="V930" s="12">
        <f>U930+60</f>
        <v>46358</v>
      </c>
      <c r="W930" s="13">
        <f ca="1">TODAY()-V930</f>
        <v>-316</v>
      </c>
      <c r="X930" s="2" t="s">
        <v>1522</v>
      </c>
    </row>
    <row r="931" spans="1:24" x14ac:dyDescent="0.25">
      <c r="A931" s="1" t="s">
        <v>518</v>
      </c>
      <c r="B931" s="1" t="s">
        <v>771</v>
      </c>
      <c r="C931" s="1" t="s">
        <v>96</v>
      </c>
      <c r="D931" s="1" t="s">
        <v>1038</v>
      </c>
      <c r="E931" s="1" t="s">
        <v>12</v>
      </c>
      <c r="F931" s="3">
        <v>618.649</v>
      </c>
      <c r="G931" s="3">
        <v>618.67999999999995</v>
      </c>
      <c r="H931" s="1" t="s">
        <v>163</v>
      </c>
      <c r="I931" s="13">
        <v>1</v>
      </c>
      <c r="J931" s="12" t="s">
        <v>1524</v>
      </c>
      <c r="K931" s="1"/>
      <c r="L931" s="12" t="s">
        <v>1523</v>
      </c>
      <c r="M931" s="1"/>
      <c r="N931" s="13">
        <v>40</v>
      </c>
      <c r="O931" s="12" t="s">
        <v>1523</v>
      </c>
      <c r="P931" s="13">
        <f>_xlfn.ISOWEEKNUM(U931)</f>
        <v>37</v>
      </c>
      <c r="Q931" s="1"/>
      <c r="R931" s="1" t="s">
        <v>11</v>
      </c>
      <c r="S931" s="1" t="s">
        <v>18</v>
      </c>
      <c r="T931" s="1" t="s">
        <v>968</v>
      </c>
      <c r="U931" s="12">
        <f>T931+(365*1)</f>
        <v>46277</v>
      </c>
      <c r="V931" s="12">
        <f>U931+60</f>
        <v>46337</v>
      </c>
      <c r="W931" s="13">
        <f ca="1">TODAY()-V931</f>
        <v>-295</v>
      </c>
      <c r="X931" s="2" t="s">
        <v>1522</v>
      </c>
    </row>
    <row r="932" spans="1:24" x14ac:dyDescent="0.25">
      <c r="A932" s="1" t="s">
        <v>518</v>
      </c>
      <c r="B932" s="1" t="s">
        <v>771</v>
      </c>
      <c r="C932" s="1" t="s">
        <v>96</v>
      </c>
      <c r="D932" s="1" t="s">
        <v>550</v>
      </c>
      <c r="E932" s="1" t="s">
        <v>12</v>
      </c>
      <c r="F932" s="3">
        <v>617.85400000000004</v>
      </c>
      <c r="G932" s="3">
        <v>617.85400000000004</v>
      </c>
      <c r="H932" s="1" t="s">
        <v>218</v>
      </c>
      <c r="I932" s="13">
        <v>1</v>
      </c>
      <c r="J932" s="12" t="s">
        <v>1524</v>
      </c>
      <c r="K932" s="1"/>
      <c r="L932" s="12" t="s">
        <v>1523</v>
      </c>
      <c r="M932" s="1"/>
      <c r="N932" s="13">
        <v>40</v>
      </c>
      <c r="O932" s="12" t="s">
        <v>1523</v>
      </c>
      <c r="P932" s="13">
        <f>_xlfn.ISOWEEKNUM(U932)</f>
        <v>40</v>
      </c>
      <c r="Q932" s="1"/>
      <c r="R932" s="1" t="s">
        <v>11</v>
      </c>
      <c r="S932" s="1"/>
      <c r="T932" s="1" t="s">
        <v>99</v>
      </c>
      <c r="U932" s="12">
        <f>T932+(365*1)</f>
        <v>46298</v>
      </c>
      <c r="V932" s="12">
        <f>U932+60</f>
        <v>46358</v>
      </c>
      <c r="W932" s="13">
        <f ca="1">TODAY()-V932</f>
        <v>-316</v>
      </c>
      <c r="X932" s="2" t="s">
        <v>1522</v>
      </c>
    </row>
    <row r="933" spans="1:24" x14ac:dyDescent="0.25">
      <c r="A933" s="1" t="s">
        <v>518</v>
      </c>
      <c r="B933" s="1" t="s">
        <v>771</v>
      </c>
      <c r="C933" s="1" t="s">
        <v>96</v>
      </c>
      <c r="D933" s="1" t="s">
        <v>474</v>
      </c>
      <c r="E933" s="1" t="s">
        <v>12</v>
      </c>
      <c r="F933" s="3">
        <v>618.68200000000002</v>
      </c>
      <c r="G933" s="3">
        <v>618.71100000000001</v>
      </c>
      <c r="H933" s="1" t="s">
        <v>163</v>
      </c>
      <c r="I933" s="13">
        <v>1</v>
      </c>
      <c r="J933" s="12" t="s">
        <v>1524</v>
      </c>
      <c r="K933" s="1"/>
      <c r="L933" s="12" t="s">
        <v>1523</v>
      </c>
      <c r="M933" s="1"/>
      <c r="N933" s="13">
        <v>40</v>
      </c>
      <c r="O933" s="12" t="s">
        <v>1523</v>
      </c>
      <c r="P933" s="13">
        <f>_xlfn.ISOWEEKNUM(U933)</f>
        <v>37</v>
      </c>
      <c r="Q933" s="1"/>
      <c r="R933" s="1" t="s">
        <v>11</v>
      </c>
      <c r="S933" s="1" t="s">
        <v>18</v>
      </c>
      <c r="T933" s="1" t="s">
        <v>968</v>
      </c>
      <c r="U933" s="12">
        <f>T933+(365*1)</f>
        <v>46277</v>
      </c>
      <c r="V933" s="12">
        <f>U933+60</f>
        <v>46337</v>
      </c>
      <c r="W933" s="13">
        <f ca="1">TODAY()-V933</f>
        <v>-295</v>
      </c>
      <c r="X933" s="2" t="s">
        <v>1522</v>
      </c>
    </row>
    <row r="934" spans="1:24" x14ac:dyDescent="0.25">
      <c r="A934" s="1" t="s">
        <v>518</v>
      </c>
      <c r="B934" s="1" t="s">
        <v>771</v>
      </c>
      <c r="C934" s="1" t="s">
        <v>96</v>
      </c>
      <c r="D934" s="1" t="s">
        <v>475</v>
      </c>
      <c r="E934" s="1" t="s">
        <v>12</v>
      </c>
      <c r="F934" s="3">
        <v>617.83100000000002</v>
      </c>
      <c r="G934" s="3">
        <v>617.83100000000002</v>
      </c>
      <c r="H934" s="1" t="s">
        <v>209</v>
      </c>
      <c r="I934" s="13">
        <v>1</v>
      </c>
      <c r="J934" s="12" t="s">
        <v>1524</v>
      </c>
      <c r="K934" s="1"/>
      <c r="L934" s="12" t="s">
        <v>1523</v>
      </c>
      <c r="M934" s="1"/>
      <c r="N934" s="13">
        <v>40</v>
      </c>
      <c r="O934" s="12" t="s">
        <v>1523</v>
      </c>
      <c r="P934" s="13">
        <f>_xlfn.ISOWEEKNUM(U934)</f>
        <v>40</v>
      </c>
      <c r="Q934" s="1"/>
      <c r="R934" s="1" t="s">
        <v>11</v>
      </c>
      <c r="S934" s="1"/>
      <c r="T934" s="1" t="s">
        <v>99</v>
      </c>
      <c r="U934" s="12">
        <f>T934+(365*1)</f>
        <v>46298</v>
      </c>
      <c r="V934" s="12">
        <f>U934+60</f>
        <v>46358</v>
      </c>
      <c r="W934" s="13">
        <f ca="1">TODAY()-V934</f>
        <v>-316</v>
      </c>
      <c r="X934" s="2" t="s">
        <v>1522</v>
      </c>
    </row>
    <row r="935" spans="1:24" x14ac:dyDescent="0.25">
      <c r="A935" s="1" t="s">
        <v>518</v>
      </c>
      <c r="B935" s="1" t="s">
        <v>771</v>
      </c>
      <c r="C935" s="1" t="s">
        <v>60</v>
      </c>
      <c r="D935" s="1" t="s">
        <v>1037</v>
      </c>
      <c r="E935" s="1" t="s">
        <v>12</v>
      </c>
      <c r="F935" s="3">
        <v>618.64499999999998</v>
      </c>
      <c r="G935" s="3">
        <v>618.678</v>
      </c>
      <c r="H935" s="1" t="s">
        <v>177</v>
      </c>
      <c r="I935" s="13">
        <v>1</v>
      </c>
      <c r="J935" s="12" t="s">
        <v>1524</v>
      </c>
      <c r="K935" s="1"/>
      <c r="L935" s="12" t="s">
        <v>1523</v>
      </c>
      <c r="M935" s="1"/>
      <c r="N935" s="13">
        <v>40</v>
      </c>
      <c r="O935" s="12" t="s">
        <v>1523</v>
      </c>
      <c r="P935" s="13">
        <f>_xlfn.ISOWEEKNUM(U935)</f>
        <v>37</v>
      </c>
      <c r="Q935" s="1"/>
      <c r="R935" s="1" t="s">
        <v>11</v>
      </c>
      <c r="S935" s="1" t="s">
        <v>18</v>
      </c>
      <c r="T935" s="1" t="s">
        <v>968</v>
      </c>
      <c r="U935" s="12">
        <f>T935+(365*1)</f>
        <v>46277</v>
      </c>
      <c r="V935" s="12">
        <f>U935+60</f>
        <v>46337</v>
      </c>
      <c r="W935" s="13">
        <f ca="1">TODAY()-V935</f>
        <v>-295</v>
      </c>
      <c r="X935" s="2" t="s">
        <v>1522</v>
      </c>
    </row>
    <row r="936" spans="1:24" x14ac:dyDescent="0.25">
      <c r="A936" s="1" t="s">
        <v>518</v>
      </c>
      <c r="B936" s="1" t="s">
        <v>771</v>
      </c>
      <c r="C936" s="1" t="s">
        <v>65</v>
      </c>
      <c r="D936" s="1" t="s">
        <v>1041</v>
      </c>
      <c r="E936" s="1" t="s">
        <v>30</v>
      </c>
      <c r="F936" s="3">
        <v>618.72</v>
      </c>
      <c r="G936" s="3">
        <v>618.75300000000004</v>
      </c>
      <c r="H936" s="1" t="s">
        <v>145</v>
      </c>
      <c r="I936" s="13">
        <v>1</v>
      </c>
      <c r="J936" s="12" t="s">
        <v>1524</v>
      </c>
      <c r="K936" s="1"/>
      <c r="L936" s="12" t="s">
        <v>1523</v>
      </c>
      <c r="M936" s="1"/>
      <c r="N936" s="13">
        <v>40</v>
      </c>
      <c r="O936" s="12" t="s">
        <v>1523</v>
      </c>
      <c r="P936" s="13">
        <f>_xlfn.ISOWEEKNUM(U936)</f>
        <v>40</v>
      </c>
      <c r="Q936" s="1"/>
      <c r="R936" s="1" t="s">
        <v>11</v>
      </c>
      <c r="S936" s="1" t="s">
        <v>18</v>
      </c>
      <c r="T936" s="1" t="s">
        <v>949</v>
      </c>
      <c r="U936" s="12">
        <f>T936+(365*2)</f>
        <v>46295</v>
      </c>
      <c r="V936" s="12">
        <f>U936+60</f>
        <v>46355</v>
      </c>
      <c r="W936" s="13">
        <f ca="1">TODAY()-V936</f>
        <v>-313</v>
      </c>
      <c r="X936" s="2" t="s">
        <v>1522</v>
      </c>
    </row>
    <row r="937" spans="1:24" x14ac:dyDescent="0.25">
      <c r="A937" s="1" t="s">
        <v>518</v>
      </c>
      <c r="B937" s="1" t="s">
        <v>771</v>
      </c>
      <c r="C937" s="1" t="s">
        <v>96</v>
      </c>
      <c r="D937" s="1" t="s">
        <v>1045</v>
      </c>
      <c r="E937" s="1" t="s">
        <v>12</v>
      </c>
      <c r="F937" s="3">
        <v>618.80399999999997</v>
      </c>
      <c r="G937" s="3">
        <v>618.83299999999997</v>
      </c>
      <c r="H937" s="1" t="s">
        <v>164</v>
      </c>
      <c r="I937" s="13">
        <v>1</v>
      </c>
      <c r="J937" s="12" t="s">
        <v>1524</v>
      </c>
      <c r="K937" s="1"/>
      <c r="L937" s="12" t="s">
        <v>1523</v>
      </c>
      <c r="M937" s="1"/>
      <c r="N937" s="13">
        <v>40</v>
      </c>
      <c r="O937" s="12" t="s">
        <v>1523</v>
      </c>
      <c r="P937" s="13">
        <f>_xlfn.ISOWEEKNUM(U937)</f>
        <v>38</v>
      </c>
      <c r="Q937" s="1"/>
      <c r="R937" s="1" t="s">
        <v>11</v>
      </c>
      <c r="S937" s="1" t="s">
        <v>18</v>
      </c>
      <c r="T937" s="1" t="s">
        <v>116</v>
      </c>
      <c r="U937" s="12">
        <f>T937+(365*1)</f>
        <v>46284</v>
      </c>
      <c r="V937" s="12">
        <f>U937+60</f>
        <v>46344</v>
      </c>
      <c r="W937" s="13">
        <f ca="1">TODAY()-V937</f>
        <v>-302</v>
      </c>
      <c r="X937" s="2" t="s">
        <v>1522</v>
      </c>
    </row>
    <row r="938" spans="1:24" x14ac:dyDescent="0.25">
      <c r="A938" s="1" t="s">
        <v>518</v>
      </c>
      <c r="B938" s="1" t="s">
        <v>771</v>
      </c>
      <c r="C938" s="1" t="s">
        <v>96</v>
      </c>
      <c r="D938" s="1" t="s">
        <v>1044</v>
      </c>
      <c r="E938" s="1" t="s">
        <v>12</v>
      </c>
      <c r="F938" s="3">
        <v>618.77</v>
      </c>
      <c r="G938" s="3">
        <v>618.77</v>
      </c>
      <c r="H938" s="1" t="s">
        <v>164</v>
      </c>
      <c r="I938" s="13">
        <v>1</v>
      </c>
      <c r="J938" s="12" t="s">
        <v>1524</v>
      </c>
      <c r="K938" s="1"/>
      <c r="L938" s="12" t="s">
        <v>1523</v>
      </c>
      <c r="M938" s="1"/>
      <c r="N938" s="13">
        <v>40</v>
      </c>
      <c r="O938" s="12" t="s">
        <v>1523</v>
      </c>
      <c r="P938" s="13">
        <f>_xlfn.ISOWEEKNUM(U938)</f>
        <v>38</v>
      </c>
      <c r="Q938" s="1"/>
      <c r="R938" s="1" t="s">
        <v>11</v>
      </c>
      <c r="S938" s="1"/>
      <c r="T938" s="1" t="s">
        <v>116</v>
      </c>
      <c r="U938" s="12">
        <f>T938+(365*1)</f>
        <v>46284</v>
      </c>
      <c r="V938" s="12">
        <f>U938+60</f>
        <v>46344</v>
      </c>
      <c r="W938" s="13">
        <f ca="1">TODAY()-V938</f>
        <v>-302</v>
      </c>
      <c r="X938" s="2" t="s">
        <v>1522</v>
      </c>
    </row>
    <row r="939" spans="1:24" x14ac:dyDescent="0.25">
      <c r="A939" s="1" t="s">
        <v>518</v>
      </c>
      <c r="B939" s="1" t="s">
        <v>771</v>
      </c>
      <c r="C939" s="1" t="s">
        <v>139</v>
      </c>
      <c r="D939" s="1" t="s">
        <v>1050</v>
      </c>
      <c r="E939" s="1" t="s">
        <v>12</v>
      </c>
      <c r="F939" s="3">
        <v>618.80700000000002</v>
      </c>
      <c r="G939" s="3">
        <v>618.80700000000002</v>
      </c>
      <c r="H939" s="1" t="s">
        <v>218</v>
      </c>
      <c r="I939" s="13">
        <v>1</v>
      </c>
      <c r="J939" s="12" t="s">
        <v>1524</v>
      </c>
      <c r="K939" s="1"/>
      <c r="L939" s="12" t="s">
        <v>1523</v>
      </c>
      <c r="M939" s="1"/>
      <c r="N939" s="13">
        <v>40</v>
      </c>
      <c r="O939" s="12" t="s">
        <v>1523</v>
      </c>
      <c r="P939" s="13">
        <f>_xlfn.ISOWEEKNUM(U939)</f>
        <v>40</v>
      </c>
      <c r="Q939" s="1"/>
      <c r="R939" s="1" t="s">
        <v>11</v>
      </c>
      <c r="S939" s="1"/>
      <c r="T939" s="1" t="s">
        <v>99</v>
      </c>
      <c r="U939" s="12">
        <f>T939+(365*1)</f>
        <v>46298</v>
      </c>
      <c r="V939" s="12">
        <f>U939+60</f>
        <v>46358</v>
      </c>
      <c r="W939" s="13">
        <f ca="1">TODAY()-V939</f>
        <v>-316</v>
      </c>
      <c r="X939" s="2" t="s">
        <v>1522</v>
      </c>
    </row>
    <row r="940" spans="1:24" x14ac:dyDescent="0.25">
      <c r="A940" s="1" t="s">
        <v>518</v>
      </c>
      <c r="B940" s="1" t="s">
        <v>771</v>
      </c>
      <c r="C940" s="1" t="s">
        <v>139</v>
      </c>
      <c r="D940" s="1" t="s">
        <v>501</v>
      </c>
      <c r="E940" s="1" t="s">
        <v>12</v>
      </c>
      <c r="F940" s="3">
        <v>618.83600000000001</v>
      </c>
      <c r="G940" s="3">
        <v>618.86500000000001</v>
      </c>
      <c r="H940" s="1" t="s">
        <v>1054</v>
      </c>
      <c r="I940" s="13">
        <v>2</v>
      </c>
      <c r="J940" s="12" t="s">
        <v>1524</v>
      </c>
      <c r="K940" s="1"/>
      <c r="L940" s="1" t="s">
        <v>1524</v>
      </c>
      <c r="M940" s="1"/>
      <c r="N940" s="13">
        <v>10</v>
      </c>
      <c r="O940" s="1" t="s">
        <v>236</v>
      </c>
      <c r="P940" s="13">
        <f>_xlfn.ISOWEEKNUM(U940)</f>
        <v>14</v>
      </c>
      <c r="Q940" s="1"/>
      <c r="R940" s="1" t="s">
        <v>11</v>
      </c>
      <c r="S940" s="1" t="s">
        <v>18</v>
      </c>
      <c r="T940" s="1" t="s">
        <v>99</v>
      </c>
      <c r="U940" s="12">
        <f>T940+(365*0.5)</f>
        <v>46115.5</v>
      </c>
      <c r="V940" s="12">
        <f>U940+60</f>
        <v>46175.5</v>
      </c>
      <c r="W940" s="13">
        <f ca="1">TODAY()-V940</f>
        <v>-133.5</v>
      </c>
      <c r="X940" s="2" t="s">
        <v>1522</v>
      </c>
    </row>
    <row r="941" spans="1:24" x14ac:dyDescent="0.25">
      <c r="A941" s="1" t="s">
        <v>518</v>
      </c>
      <c r="B941" s="1" t="s">
        <v>771</v>
      </c>
      <c r="C941" s="1" t="s">
        <v>139</v>
      </c>
      <c r="D941" s="1" t="s">
        <v>1048</v>
      </c>
      <c r="E941" s="1" t="s">
        <v>12</v>
      </c>
      <c r="F941" s="3">
        <v>618.80700000000002</v>
      </c>
      <c r="G941" s="3">
        <v>618.80700000000002</v>
      </c>
      <c r="H941" s="1" t="s">
        <v>216</v>
      </c>
      <c r="I941" s="13">
        <v>1</v>
      </c>
      <c r="J941" s="12" t="s">
        <v>1524</v>
      </c>
      <c r="K941" s="1"/>
      <c r="L941" s="12" t="s">
        <v>1523</v>
      </c>
      <c r="M941" s="1"/>
      <c r="N941" s="13">
        <v>40</v>
      </c>
      <c r="O941" s="12" t="s">
        <v>1523</v>
      </c>
      <c r="P941" s="13">
        <f>_xlfn.ISOWEEKNUM(U941)</f>
        <v>40</v>
      </c>
      <c r="Q941" s="1"/>
      <c r="R941" s="1" t="s">
        <v>11</v>
      </c>
      <c r="S941" s="1"/>
      <c r="T941" s="1" t="s">
        <v>99</v>
      </c>
      <c r="U941" s="12">
        <f>T941+(365*1)</f>
        <v>46298</v>
      </c>
      <c r="V941" s="12">
        <f>U941+60</f>
        <v>46358</v>
      </c>
      <c r="W941" s="13">
        <f ca="1">TODAY()-V941</f>
        <v>-316</v>
      </c>
      <c r="X941" s="2" t="s">
        <v>1522</v>
      </c>
    </row>
    <row r="942" spans="1:24" x14ac:dyDescent="0.25">
      <c r="A942" s="1" t="s">
        <v>518</v>
      </c>
      <c r="B942" s="1" t="s">
        <v>771</v>
      </c>
      <c r="C942" s="1" t="s">
        <v>139</v>
      </c>
      <c r="D942" s="1" t="s">
        <v>562</v>
      </c>
      <c r="E942" s="1" t="s">
        <v>12</v>
      </c>
      <c r="F942" s="3">
        <v>618.83600000000001</v>
      </c>
      <c r="G942" s="3">
        <v>618.87099999999998</v>
      </c>
      <c r="H942" s="1" t="s">
        <v>1052</v>
      </c>
      <c r="I942" s="13">
        <v>1</v>
      </c>
      <c r="J942" s="12" t="s">
        <v>1524</v>
      </c>
      <c r="K942" s="1"/>
      <c r="L942" s="12" t="s">
        <v>1523</v>
      </c>
      <c r="M942" s="1"/>
      <c r="N942" s="13">
        <v>40</v>
      </c>
      <c r="O942" s="12" t="s">
        <v>1523</v>
      </c>
      <c r="P942" s="13">
        <f>_xlfn.ISOWEEKNUM(U942)</f>
        <v>40</v>
      </c>
      <c r="Q942" s="1"/>
      <c r="R942" s="1" t="s">
        <v>11</v>
      </c>
      <c r="S942" s="1" t="s">
        <v>24</v>
      </c>
      <c r="T942" s="1" t="s">
        <v>99</v>
      </c>
      <c r="U942" s="12">
        <f>T942+(365*1)</f>
        <v>46298</v>
      </c>
      <c r="V942" s="12">
        <f>U942+60</f>
        <v>46358</v>
      </c>
      <c r="W942" s="13">
        <f ca="1">TODAY()-V942</f>
        <v>-316</v>
      </c>
      <c r="X942" s="2" t="s">
        <v>1522</v>
      </c>
    </row>
    <row r="943" spans="1:24" x14ac:dyDescent="0.25">
      <c r="A943" s="1" t="s">
        <v>518</v>
      </c>
      <c r="B943" s="1" t="s">
        <v>771</v>
      </c>
      <c r="C943" s="1" t="s">
        <v>139</v>
      </c>
      <c r="D943" s="1" t="s">
        <v>1051</v>
      </c>
      <c r="E943" s="1" t="s">
        <v>12</v>
      </c>
      <c r="F943" s="3">
        <v>618.80799999999999</v>
      </c>
      <c r="G943" s="3">
        <v>618.83699999999999</v>
      </c>
      <c r="H943" s="1" t="s">
        <v>209</v>
      </c>
      <c r="I943" s="13">
        <v>1</v>
      </c>
      <c r="J943" s="12" t="s">
        <v>1524</v>
      </c>
      <c r="K943" s="1"/>
      <c r="L943" s="12" t="s">
        <v>1523</v>
      </c>
      <c r="M943" s="1"/>
      <c r="N943" s="13">
        <v>40</v>
      </c>
      <c r="O943" s="12" t="s">
        <v>1523</v>
      </c>
      <c r="P943" s="13">
        <f>_xlfn.ISOWEEKNUM(U943)</f>
        <v>40</v>
      </c>
      <c r="Q943" s="1"/>
      <c r="R943" s="1" t="s">
        <v>11</v>
      </c>
      <c r="S943" s="1" t="s">
        <v>24</v>
      </c>
      <c r="T943" s="1" t="s">
        <v>99</v>
      </c>
      <c r="U943" s="12">
        <f>T943+(365*1)</f>
        <v>46298</v>
      </c>
      <c r="V943" s="12">
        <f>U943+60</f>
        <v>46358</v>
      </c>
      <c r="W943" s="13">
        <f ca="1">TODAY()-V943</f>
        <v>-316</v>
      </c>
      <c r="X943" s="2" t="s">
        <v>1522</v>
      </c>
    </row>
    <row r="944" spans="1:24" x14ac:dyDescent="0.25">
      <c r="A944" s="1" t="s">
        <v>518</v>
      </c>
      <c r="B944" s="1" t="s">
        <v>771</v>
      </c>
      <c r="C944" s="1" t="s">
        <v>96</v>
      </c>
      <c r="D944" s="1" t="s">
        <v>565</v>
      </c>
      <c r="E944" s="1" t="s">
        <v>12</v>
      </c>
      <c r="F944" s="3">
        <v>618.87699999999995</v>
      </c>
      <c r="G944" s="3">
        <v>618.93100000000004</v>
      </c>
      <c r="H944" s="1" t="s">
        <v>564</v>
      </c>
      <c r="I944" s="13">
        <v>1</v>
      </c>
      <c r="J944" s="12" t="s">
        <v>1524</v>
      </c>
      <c r="K944" s="1"/>
      <c r="L944" s="12" t="s">
        <v>1523</v>
      </c>
      <c r="M944" s="1"/>
      <c r="N944" s="13">
        <v>40</v>
      </c>
      <c r="O944" s="12" t="s">
        <v>1523</v>
      </c>
      <c r="P944" s="13">
        <f>_xlfn.ISOWEEKNUM(U944)</f>
        <v>40</v>
      </c>
      <c r="Q944" s="1"/>
      <c r="R944" s="1" t="s">
        <v>11</v>
      </c>
      <c r="S944" s="1" t="s">
        <v>18</v>
      </c>
      <c r="T944" s="1" t="s">
        <v>99</v>
      </c>
      <c r="U944" s="12">
        <f>T944+(365*1)</f>
        <v>46298</v>
      </c>
      <c r="V944" s="12">
        <f>U944+60</f>
        <v>46358</v>
      </c>
      <c r="W944" s="13">
        <f ca="1">TODAY()-V944</f>
        <v>-316</v>
      </c>
      <c r="X944" s="2" t="s">
        <v>1522</v>
      </c>
    </row>
    <row r="945" spans="1:24" x14ac:dyDescent="0.25">
      <c r="A945" s="1" t="s">
        <v>518</v>
      </c>
      <c r="B945" s="1" t="s">
        <v>771</v>
      </c>
      <c r="C945" s="1" t="s">
        <v>96</v>
      </c>
      <c r="D945" s="1" t="s">
        <v>963</v>
      </c>
      <c r="E945" s="1" t="s">
        <v>12</v>
      </c>
      <c r="F945" s="3">
        <v>615.23599999999999</v>
      </c>
      <c r="G945" s="3">
        <v>619.01700000000005</v>
      </c>
      <c r="H945" s="1" t="s">
        <v>962</v>
      </c>
      <c r="I945" s="13">
        <v>1</v>
      </c>
      <c r="J945" s="12" t="s">
        <v>1524</v>
      </c>
      <c r="K945" s="1"/>
      <c r="L945" s="12" t="s">
        <v>1523</v>
      </c>
      <c r="M945" s="1"/>
      <c r="N945" s="13">
        <v>40</v>
      </c>
      <c r="O945" s="12" t="s">
        <v>1523</v>
      </c>
      <c r="P945" s="13">
        <f>_xlfn.ISOWEEKNUM(U945)</f>
        <v>40</v>
      </c>
      <c r="Q945" s="1"/>
      <c r="R945" s="1" t="s">
        <v>11</v>
      </c>
      <c r="S945" s="1"/>
      <c r="T945" s="1" t="s">
        <v>99</v>
      </c>
      <c r="U945" s="12">
        <f>T945+(365*1)</f>
        <v>46298</v>
      </c>
      <c r="V945" s="12">
        <f>U945+60</f>
        <v>46358</v>
      </c>
      <c r="W945" s="13">
        <f ca="1">TODAY()-V945</f>
        <v>-316</v>
      </c>
      <c r="X945" s="2" t="s">
        <v>1522</v>
      </c>
    </row>
    <row r="946" spans="1:24" x14ac:dyDescent="0.25">
      <c r="A946" s="1" t="s">
        <v>518</v>
      </c>
      <c r="B946" s="1" t="s">
        <v>771</v>
      </c>
      <c r="C946" s="1" t="s">
        <v>96</v>
      </c>
      <c r="D946" s="1" t="s">
        <v>964</v>
      </c>
      <c r="E946" s="1" t="s">
        <v>30</v>
      </c>
      <c r="F946" s="3">
        <v>615.24400000000003</v>
      </c>
      <c r="G946" s="3">
        <v>619.03899999999999</v>
      </c>
      <c r="H946" s="1" t="s">
        <v>962</v>
      </c>
      <c r="I946" s="13">
        <v>1</v>
      </c>
      <c r="J946" s="12" t="s">
        <v>1524</v>
      </c>
      <c r="K946" s="1"/>
      <c r="L946" s="12" t="s">
        <v>1523</v>
      </c>
      <c r="M946" s="1"/>
      <c r="N946" s="13">
        <v>40</v>
      </c>
      <c r="O946" s="12" t="s">
        <v>1523</v>
      </c>
      <c r="P946" s="13">
        <f>_xlfn.ISOWEEKNUM(U946)</f>
        <v>38</v>
      </c>
      <c r="Q946" s="1"/>
      <c r="R946" s="1" t="s">
        <v>11</v>
      </c>
      <c r="S946" s="1" t="s">
        <v>24</v>
      </c>
      <c r="T946" s="1" t="s">
        <v>479</v>
      </c>
      <c r="U946" s="12">
        <f>T946+(365*2)</f>
        <v>46284</v>
      </c>
      <c r="V946" s="12">
        <f>U946+60</f>
        <v>46344</v>
      </c>
      <c r="W946" s="13">
        <f ca="1">TODAY()-V946</f>
        <v>-302</v>
      </c>
      <c r="X946" s="2" t="s">
        <v>1522</v>
      </c>
    </row>
    <row r="947" spans="1:24" x14ac:dyDescent="0.25">
      <c r="A947" s="1" t="s">
        <v>518</v>
      </c>
      <c r="B947" s="1" t="s">
        <v>771</v>
      </c>
      <c r="C947" s="1" t="s">
        <v>106</v>
      </c>
      <c r="D947" s="1" t="s">
        <v>1034</v>
      </c>
      <c r="E947" s="1" t="s">
        <v>30</v>
      </c>
      <c r="F947" s="3">
        <v>618.57799999999997</v>
      </c>
      <c r="G947" s="3">
        <v>618.57799999999997</v>
      </c>
      <c r="H947" s="1" t="s">
        <v>209</v>
      </c>
      <c r="I947" s="13">
        <v>1</v>
      </c>
      <c r="J947" s="12" t="s">
        <v>1524</v>
      </c>
      <c r="K947" s="1"/>
      <c r="L947" s="12" t="s">
        <v>1523</v>
      </c>
      <c r="M947" s="1"/>
      <c r="N947" s="13">
        <v>40</v>
      </c>
      <c r="O947" s="12" t="s">
        <v>1523</v>
      </c>
      <c r="P947" s="13">
        <f>_xlfn.ISOWEEKNUM(U947)</f>
        <v>40</v>
      </c>
      <c r="Q947" s="1"/>
      <c r="R947" s="1" t="s">
        <v>11</v>
      </c>
      <c r="S947" s="1"/>
      <c r="T947" s="1" t="s">
        <v>949</v>
      </c>
      <c r="U947" s="12">
        <f>T947+(365*2)</f>
        <v>46295</v>
      </c>
      <c r="V947" s="12">
        <f>U947+60</f>
        <v>46355</v>
      </c>
      <c r="W947" s="13">
        <f ca="1">TODAY()-V947</f>
        <v>-313</v>
      </c>
      <c r="X947" s="2" t="s">
        <v>1522</v>
      </c>
    </row>
    <row r="948" spans="1:24" x14ac:dyDescent="0.25">
      <c r="A948" s="1" t="s">
        <v>518</v>
      </c>
      <c r="B948" s="1" t="s">
        <v>771</v>
      </c>
      <c r="C948" s="1" t="s">
        <v>106</v>
      </c>
      <c r="D948" s="1" t="s">
        <v>1036</v>
      </c>
      <c r="E948" s="1" t="s">
        <v>97</v>
      </c>
      <c r="F948" s="3">
        <v>618.60199999999998</v>
      </c>
      <c r="G948" s="3">
        <v>618.63099999999997</v>
      </c>
      <c r="H948" s="1" t="s">
        <v>482</v>
      </c>
      <c r="I948" s="13">
        <v>1</v>
      </c>
      <c r="J948" s="12" t="s">
        <v>1524</v>
      </c>
      <c r="K948" s="1"/>
      <c r="L948" s="12" t="s">
        <v>1523</v>
      </c>
      <c r="M948" s="1"/>
      <c r="N948" s="13" t="s">
        <v>1524</v>
      </c>
      <c r="O948" s="12" t="s">
        <v>1523</v>
      </c>
      <c r="P948" s="1"/>
      <c r="Q948" s="1"/>
      <c r="R948" s="1" t="s">
        <v>11</v>
      </c>
      <c r="S948" s="1" t="s">
        <v>18</v>
      </c>
      <c r="T948" s="1" t="s">
        <v>631</v>
      </c>
      <c r="U948" s="12">
        <f>T948+(365*3)</f>
        <v>45935</v>
      </c>
      <c r="V948" s="12">
        <f>U948+60</f>
        <v>45995</v>
      </c>
      <c r="W948" s="13">
        <f ca="1">TODAY()-V948</f>
        <v>47</v>
      </c>
      <c r="X948" s="2" t="s">
        <v>1522</v>
      </c>
    </row>
    <row r="949" spans="1:24" x14ac:dyDescent="0.25">
      <c r="A949" s="1" t="s">
        <v>518</v>
      </c>
      <c r="B949" s="1" t="s">
        <v>771</v>
      </c>
      <c r="C949" s="1" t="s">
        <v>96</v>
      </c>
      <c r="D949" s="1" t="s">
        <v>1062</v>
      </c>
      <c r="E949" s="1" t="s">
        <v>12</v>
      </c>
      <c r="F949" s="3">
        <v>618.91099999999994</v>
      </c>
      <c r="G949" s="3">
        <v>618.94000000000005</v>
      </c>
      <c r="H949" s="1" t="s">
        <v>126</v>
      </c>
      <c r="I949" s="13">
        <v>1</v>
      </c>
      <c r="J949" s="12" t="s">
        <v>1524</v>
      </c>
      <c r="K949" s="1"/>
      <c r="L949" s="12" t="s">
        <v>1523</v>
      </c>
      <c r="M949" s="1"/>
      <c r="N949" s="13">
        <v>40</v>
      </c>
      <c r="O949" s="12" t="s">
        <v>1523</v>
      </c>
      <c r="P949" s="13">
        <f>_xlfn.ISOWEEKNUM(U949)</f>
        <v>40</v>
      </c>
      <c r="Q949" s="1"/>
      <c r="R949" s="1" t="s">
        <v>11</v>
      </c>
      <c r="S949" s="1" t="s">
        <v>24</v>
      </c>
      <c r="T949" s="1" t="s">
        <v>99</v>
      </c>
      <c r="U949" s="12">
        <f>T949+(365*1)</f>
        <v>46298</v>
      </c>
      <c r="V949" s="12">
        <f>U949+60</f>
        <v>46358</v>
      </c>
      <c r="W949" s="13">
        <f ca="1">TODAY()-V949</f>
        <v>-316</v>
      </c>
      <c r="X949" s="2" t="s">
        <v>1522</v>
      </c>
    </row>
    <row r="950" spans="1:24" x14ac:dyDescent="0.25">
      <c r="A950" s="1" t="s">
        <v>518</v>
      </c>
      <c r="B950" s="1" t="s">
        <v>771</v>
      </c>
      <c r="C950" s="1" t="s">
        <v>96</v>
      </c>
      <c r="D950" s="1" t="s">
        <v>499</v>
      </c>
      <c r="E950" s="1" t="s">
        <v>12</v>
      </c>
      <c r="F950" s="3">
        <v>618.95899999999995</v>
      </c>
      <c r="G950" s="3">
        <v>618.98800000000006</v>
      </c>
      <c r="H950" s="1" t="s">
        <v>163</v>
      </c>
      <c r="I950" s="13">
        <v>1</v>
      </c>
      <c r="J950" s="12" t="s">
        <v>1524</v>
      </c>
      <c r="K950" s="1"/>
      <c r="L950" s="12" t="s">
        <v>1523</v>
      </c>
      <c r="M950" s="1"/>
      <c r="N950" s="13">
        <v>40</v>
      </c>
      <c r="O950" s="12" t="s">
        <v>1523</v>
      </c>
      <c r="P950" s="13">
        <f>_xlfn.ISOWEEKNUM(U950)</f>
        <v>40</v>
      </c>
      <c r="Q950" s="1"/>
      <c r="R950" s="1" t="s">
        <v>11</v>
      </c>
      <c r="S950" s="1" t="s">
        <v>24</v>
      </c>
      <c r="T950" s="1" t="s">
        <v>99</v>
      </c>
      <c r="U950" s="12">
        <f>T950+(365*1)</f>
        <v>46298</v>
      </c>
      <c r="V950" s="12">
        <f>U950+60</f>
        <v>46358</v>
      </c>
      <c r="W950" s="13">
        <f ca="1">TODAY()-V950</f>
        <v>-316</v>
      </c>
      <c r="X950" s="2" t="s">
        <v>1522</v>
      </c>
    </row>
    <row r="951" spans="1:24" x14ac:dyDescent="0.25">
      <c r="A951" s="1" t="s">
        <v>518</v>
      </c>
      <c r="B951" s="1" t="s">
        <v>771</v>
      </c>
      <c r="C951" s="1" t="s">
        <v>96</v>
      </c>
      <c r="D951" s="1" t="s">
        <v>1063</v>
      </c>
      <c r="E951" s="1" t="s">
        <v>12</v>
      </c>
      <c r="F951" s="3">
        <v>618.94500000000005</v>
      </c>
      <c r="G951" s="3">
        <v>618.94500000000005</v>
      </c>
      <c r="H951" s="1" t="s">
        <v>126</v>
      </c>
      <c r="I951" s="13">
        <v>2</v>
      </c>
      <c r="J951" s="12" t="s">
        <v>1524</v>
      </c>
      <c r="K951" s="1"/>
      <c r="L951" s="1" t="s">
        <v>1524</v>
      </c>
      <c r="M951" s="1"/>
      <c r="N951" s="13">
        <v>10</v>
      </c>
      <c r="O951" s="1" t="s">
        <v>236</v>
      </c>
      <c r="P951" s="13">
        <f>_xlfn.ISOWEEKNUM(U951)</f>
        <v>14</v>
      </c>
      <c r="Q951" s="1"/>
      <c r="R951" s="1" t="s">
        <v>11</v>
      </c>
      <c r="S951" s="1"/>
      <c r="T951" s="1" t="s">
        <v>99</v>
      </c>
      <c r="U951" s="12">
        <f>T951+(365*0.5)</f>
        <v>46115.5</v>
      </c>
      <c r="V951" s="12">
        <f>U951+60</f>
        <v>46175.5</v>
      </c>
      <c r="W951" s="13">
        <f ca="1">TODAY()-V951</f>
        <v>-133.5</v>
      </c>
      <c r="X951" s="2" t="s">
        <v>1522</v>
      </c>
    </row>
    <row r="952" spans="1:24" x14ac:dyDescent="0.25">
      <c r="A952" s="1" t="s">
        <v>518</v>
      </c>
      <c r="B952" s="1" t="s">
        <v>771</v>
      </c>
      <c r="C952" s="1" t="s">
        <v>65</v>
      </c>
      <c r="D952" s="1" t="s">
        <v>1068</v>
      </c>
      <c r="E952" s="1" t="s">
        <v>12</v>
      </c>
      <c r="F952" s="3">
        <v>619.06799999999998</v>
      </c>
      <c r="G952" s="3">
        <v>619.10199999999998</v>
      </c>
      <c r="H952" s="1" t="s">
        <v>1067</v>
      </c>
      <c r="I952" s="13">
        <v>1</v>
      </c>
      <c r="J952" s="12" t="s">
        <v>1524</v>
      </c>
      <c r="K952" s="1"/>
      <c r="L952" s="12" t="s">
        <v>1523</v>
      </c>
      <c r="M952" s="1"/>
      <c r="N952" s="13">
        <v>40</v>
      </c>
      <c r="O952" s="12" t="s">
        <v>1523</v>
      </c>
      <c r="P952" s="13">
        <f>_xlfn.ISOWEEKNUM(U952)</f>
        <v>40</v>
      </c>
      <c r="Q952" s="1"/>
      <c r="R952" s="1" t="s">
        <v>11</v>
      </c>
      <c r="S952" s="1" t="s">
        <v>24</v>
      </c>
      <c r="T952" s="1" t="s">
        <v>99</v>
      </c>
      <c r="U952" s="12">
        <f>T952+(365*1)</f>
        <v>46298</v>
      </c>
      <c r="V952" s="12">
        <f>U952+60</f>
        <v>46358</v>
      </c>
      <c r="W952" s="13">
        <f ca="1">TODAY()-V952</f>
        <v>-316</v>
      </c>
      <c r="X952" s="2" t="s">
        <v>1522</v>
      </c>
    </row>
    <row r="953" spans="1:24" x14ac:dyDescent="0.25">
      <c r="A953" s="1" t="s">
        <v>518</v>
      </c>
      <c r="B953" s="1" t="s">
        <v>771</v>
      </c>
      <c r="C953" s="1" t="s">
        <v>96</v>
      </c>
      <c r="D953" s="1" t="s">
        <v>961</v>
      </c>
      <c r="E953" s="1" t="s">
        <v>30</v>
      </c>
      <c r="F953" s="3">
        <v>615.23299999999995</v>
      </c>
      <c r="G953" s="3">
        <v>618.95100000000002</v>
      </c>
      <c r="H953" s="1" t="s">
        <v>960</v>
      </c>
      <c r="I953" s="13">
        <v>1</v>
      </c>
      <c r="J953" s="12" t="s">
        <v>1524</v>
      </c>
      <c r="K953" s="1"/>
      <c r="L953" s="12" t="s">
        <v>1523</v>
      </c>
      <c r="M953" s="1"/>
      <c r="N953" s="13">
        <v>40</v>
      </c>
      <c r="O953" s="12" t="s">
        <v>1523</v>
      </c>
      <c r="P953" s="13">
        <f>_xlfn.ISOWEEKNUM(U953)</f>
        <v>38</v>
      </c>
      <c r="Q953" s="1"/>
      <c r="R953" s="1" t="s">
        <v>11</v>
      </c>
      <c r="S953" s="1" t="s">
        <v>18</v>
      </c>
      <c r="T953" s="1" t="s">
        <v>479</v>
      </c>
      <c r="U953" s="12">
        <f>T953+(365*2)</f>
        <v>46284</v>
      </c>
      <c r="V953" s="12">
        <f>U953+60</f>
        <v>46344</v>
      </c>
      <c r="W953" s="13">
        <f ca="1">TODAY()-V953</f>
        <v>-302</v>
      </c>
      <c r="X953" s="2" t="s">
        <v>1522</v>
      </c>
    </row>
    <row r="954" spans="1:24" x14ac:dyDescent="0.25">
      <c r="A954" s="1" t="s">
        <v>518</v>
      </c>
      <c r="B954" s="1" t="s">
        <v>771</v>
      </c>
      <c r="C954" s="1" t="s">
        <v>96</v>
      </c>
      <c r="D954" s="1" t="s">
        <v>965</v>
      </c>
      <c r="E954" s="1" t="s">
        <v>30</v>
      </c>
      <c r="F954" s="3">
        <v>615.26499999999999</v>
      </c>
      <c r="G954" s="3">
        <v>615.50900000000001</v>
      </c>
      <c r="H954" s="1" t="s">
        <v>204</v>
      </c>
      <c r="I954" s="13">
        <v>1</v>
      </c>
      <c r="J954" s="12" t="s">
        <v>1524</v>
      </c>
      <c r="K954" s="1"/>
      <c r="L954" s="12" t="s">
        <v>1523</v>
      </c>
      <c r="M954" s="1"/>
      <c r="N954" s="13">
        <v>40</v>
      </c>
      <c r="O954" s="12" t="s">
        <v>1523</v>
      </c>
      <c r="P954" s="13">
        <f>_xlfn.ISOWEEKNUM(U954)</f>
        <v>38</v>
      </c>
      <c r="Q954" s="1"/>
      <c r="R954" s="1" t="s">
        <v>11</v>
      </c>
      <c r="S954" s="1" t="s">
        <v>18</v>
      </c>
      <c r="T954" s="1" t="s">
        <v>479</v>
      </c>
      <c r="U954" s="12">
        <f>T954+(365*2)</f>
        <v>46284</v>
      </c>
      <c r="V954" s="12">
        <f>U954+60</f>
        <v>46344</v>
      </c>
      <c r="W954" s="13">
        <f ca="1">TODAY()-V954</f>
        <v>-302</v>
      </c>
      <c r="X954" s="2" t="s">
        <v>1522</v>
      </c>
    </row>
    <row r="955" spans="1:24" x14ac:dyDescent="0.25">
      <c r="A955" s="1" t="s">
        <v>518</v>
      </c>
      <c r="B955" s="1" t="s">
        <v>771</v>
      </c>
      <c r="C955" s="1" t="s">
        <v>96</v>
      </c>
      <c r="D955" s="1" t="s">
        <v>975</v>
      </c>
      <c r="E955" s="1" t="s">
        <v>30</v>
      </c>
      <c r="F955" s="3">
        <v>615.54200000000003</v>
      </c>
      <c r="G955" s="3">
        <v>619.09</v>
      </c>
      <c r="H955" s="1" t="s">
        <v>204</v>
      </c>
      <c r="I955" s="13">
        <v>1</v>
      </c>
      <c r="J955" s="12" t="s">
        <v>1524</v>
      </c>
      <c r="K955" s="1"/>
      <c r="L955" s="12" t="s">
        <v>1523</v>
      </c>
      <c r="M955" s="1"/>
      <c r="N955" s="13">
        <v>40</v>
      </c>
      <c r="O955" s="12" t="s">
        <v>1523</v>
      </c>
      <c r="P955" s="13">
        <f>_xlfn.ISOWEEKNUM(U955)</f>
        <v>38</v>
      </c>
      <c r="Q955" s="1"/>
      <c r="R955" s="1" t="s">
        <v>11</v>
      </c>
      <c r="S955" s="1"/>
      <c r="T955" s="1" t="s">
        <v>479</v>
      </c>
      <c r="U955" s="12">
        <f>T955+(365*2)</f>
        <v>46284</v>
      </c>
      <c r="V955" s="12">
        <f>U955+60</f>
        <v>46344</v>
      </c>
      <c r="W955" s="13">
        <f ca="1">TODAY()-V955</f>
        <v>-302</v>
      </c>
      <c r="X955" s="2" t="s">
        <v>1522</v>
      </c>
    </row>
    <row r="956" spans="1:24" x14ac:dyDescent="0.25">
      <c r="A956" s="1" t="s">
        <v>518</v>
      </c>
      <c r="B956" s="1" t="s">
        <v>771</v>
      </c>
      <c r="C956" s="1" t="s">
        <v>106</v>
      </c>
      <c r="D956" s="1" t="s">
        <v>573</v>
      </c>
      <c r="E956" s="1" t="s">
        <v>97</v>
      </c>
      <c r="F956" s="3">
        <v>618.97199999999998</v>
      </c>
      <c r="G956" s="3">
        <v>619.00099999999998</v>
      </c>
      <c r="H956" s="1" t="s">
        <v>482</v>
      </c>
      <c r="I956" s="13">
        <v>1</v>
      </c>
      <c r="J956" s="12" t="s">
        <v>1524</v>
      </c>
      <c r="K956" s="1"/>
      <c r="L956" s="12" t="s">
        <v>1523</v>
      </c>
      <c r="M956" s="1"/>
      <c r="N956" s="13" t="s">
        <v>1524</v>
      </c>
      <c r="O956" s="12" t="s">
        <v>1523</v>
      </c>
      <c r="P956" s="1"/>
      <c r="Q956" s="1"/>
      <c r="R956" s="1" t="s">
        <v>11</v>
      </c>
      <c r="S956" s="1" t="s">
        <v>24</v>
      </c>
      <c r="T956" s="1" t="s">
        <v>948</v>
      </c>
      <c r="U956" s="12">
        <f>T956+(365*3)</f>
        <v>46300</v>
      </c>
      <c r="V956" s="12">
        <f>U956+60</f>
        <v>46360</v>
      </c>
      <c r="W956" s="13">
        <f ca="1">TODAY()-V956</f>
        <v>-318</v>
      </c>
      <c r="X956" s="2" t="s">
        <v>1522</v>
      </c>
    </row>
    <row r="957" spans="1:24" x14ac:dyDescent="0.25">
      <c r="A957" s="1" t="s">
        <v>518</v>
      </c>
      <c r="B957" s="1" t="s">
        <v>771</v>
      </c>
      <c r="C957" s="1" t="s">
        <v>184</v>
      </c>
      <c r="D957" s="1" t="s">
        <v>976</v>
      </c>
      <c r="E957" s="1" t="s">
        <v>12</v>
      </c>
      <c r="F957" s="3">
        <v>615.596</v>
      </c>
      <c r="G957" s="3">
        <v>615.63300000000004</v>
      </c>
      <c r="H957" s="1" t="s">
        <v>230</v>
      </c>
      <c r="I957" s="13">
        <v>1</v>
      </c>
      <c r="J957" s="12" t="s">
        <v>1524</v>
      </c>
      <c r="K957" s="1"/>
      <c r="L957" s="12" t="s">
        <v>1523</v>
      </c>
      <c r="M957" s="1"/>
      <c r="N957" s="13">
        <v>40</v>
      </c>
      <c r="O957" s="12" t="s">
        <v>1523</v>
      </c>
      <c r="P957" s="13">
        <f>_xlfn.ISOWEEKNUM(U957)</f>
        <v>37</v>
      </c>
      <c r="Q957" s="1"/>
      <c r="R957" s="1" t="s">
        <v>11</v>
      </c>
      <c r="S957" s="1" t="s">
        <v>18</v>
      </c>
      <c r="T957" s="1" t="s">
        <v>968</v>
      </c>
      <c r="U957" s="12">
        <f>T957+(365*1)</f>
        <v>46277</v>
      </c>
      <c r="V957" s="12">
        <f>U957+60</f>
        <v>46337</v>
      </c>
      <c r="W957" s="13">
        <f ca="1">TODAY()-V957</f>
        <v>-295</v>
      </c>
      <c r="X957" s="2" t="s">
        <v>1522</v>
      </c>
    </row>
    <row r="958" spans="1:24" x14ac:dyDescent="0.25">
      <c r="A958" s="1" t="s">
        <v>518</v>
      </c>
      <c r="B958" s="1" t="s">
        <v>771</v>
      </c>
      <c r="C958" s="1" t="s">
        <v>184</v>
      </c>
      <c r="D958" s="1" t="s">
        <v>966</v>
      </c>
      <c r="E958" s="1" t="s">
        <v>30</v>
      </c>
      <c r="F958" s="3">
        <v>615.37099999999998</v>
      </c>
      <c r="G958" s="3">
        <v>615.423</v>
      </c>
      <c r="H958" s="1" t="s">
        <v>359</v>
      </c>
      <c r="I958" s="13">
        <v>1</v>
      </c>
      <c r="J958" s="12" t="s">
        <v>1524</v>
      </c>
      <c r="K958" s="1"/>
      <c r="L958" s="12" t="s">
        <v>1523</v>
      </c>
      <c r="M958" s="1"/>
      <c r="N958" s="13">
        <v>40</v>
      </c>
      <c r="O958" s="12" t="s">
        <v>1523</v>
      </c>
      <c r="P958" s="13">
        <f>_xlfn.ISOWEEKNUM(U958)</f>
        <v>38</v>
      </c>
      <c r="Q958" s="1"/>
      <c r="R958" s="1" t="s">
        <v>11</v>
      </c>
      <c r="S958" s="1" t="s">
        <v>18</v>
      </c>
      <c r="T958" s="1" t="s">
        <v>479</v>
      </c>
      <c r="U958" s="12">
        <f>T958+(365*2)</f>
        <v>46284</v>
      </c>
      <c r="V958" s="12">
        <f>U958+60</f>
        <v>46344</v>
      </c>
      <c r="W958" s="13">
        <f ca="1">TODAY()-V958</f>
        <v>-302</v>
      </c>
      <c r="X958" s="2" t="s">
        <v>1522</v>
      </c>
    </row>
    <row r="959" spans="1:24" x14ac:dyDescent="0.25">
      <c r="A959" s="1" t="s">
        <v>518</v>
      </c>
      <c r="B959" s="1" t="s">
        <v>771</v>
      </c>
      <c r="C959" s="1" t="s">
        <v>184</v>
      </c>
      <c r="D959" s="1" t="s">
        <v>973</v>
      </c>
      <c r="E959" s="1" t="s">
        <v>97</v>
      </c>
      <c r="F959" s="3">
        <v>615.51</v>
      </c>
      <c r="G959" s="3">
        <v>615.54499999999996</v>
      </c>
      <c r="H959" s="1" t="s">
        <v>198</v>
      </c>
      <c r="I959" s="13">
        <v>1</v>
      </c>
      <c r="J959" s="12" t="s">
        <v>1524</v>
      </c>
      <c r="K959" s="1"/>
      <c r="L959" s="12" t="s">
        <v>1523</v>
      </c>
      <c r="M959" s="1"/>
      <c r="N959" s="13" t="s">
        <v>1524</v>
      </c>
      <c r="O959" s="12" t="s">
        <v>1523</v>
      </c>
      <c r="P959" s="1"/>
      <c r="Q959" s="1"/>
      <c r="R959" s="1" t="s">
        <v>11</v>
      </c>
      <c r="S959" s="1" t="s">
        <v>24</v>
      </c>
      <c r="T959" s="1" t="s">
        <v>948</v>
      </c>
      <c r="U959" s="12">
        <f>T959+(365*3)</f>
        <v>46300</v>
      </c>
      <c r="V959" s="12">
        <f>U959+60</f>
        <v>46360</v>
      </c>
      <c r="W959" s="13">
        <f ca="1">TODAY()-V959</f>
        <v>-318</v>
      </c>
      <c r="X959" s="2" t="s">
        <v>1522</v>
      </c>
    </row>
    <row r="960" spans="1:24" x14ac:dyDescent="0.25">
      <c r="A960" s="1" t="s">
        <v>518</v>
      </c>
      <c r="B960" s="1" t="s">
        <v>771</v>
      </c>
      <c r="C960" s="1" t="s">
        <v>478</v>
      </c>
      <c r="D960" s="1" t="s">
        <v>1000</v>
      </c>
      <c r="E960" s="1" t="s">
        <v>97</v>
      </c>
      <c r="F960" s="3">
        <v>616.48900000000003</v>
      </c>
      <c r="G960" s="3">
        <v>616.51900000000001</v>
      </c>
      <c r="H960" s="1" t="s">
        <v>230</v>
      </c>
      <c r="I960" s="13">
        <v>1</v>
      </c>
      <c r="J960" s="12" t="s">
        <v>1524</v>
      </c>
      <c r="K960" s="1"/>
      <c r="L960" s="12" t="s">
        <v>1523</v>
      </c>
      <c r="M960" s="1"/>
      <c r="N960" s="13" t="s">
        <v>1524</v>
      </c>
      <c r="O960" s="12" t="s">
        <v>1523</v>
      </c>
      <c r="P960" s="1"/>
      <c r="Q960" s="1"/>
      <c r="R960" s="1" t="s">
        <v>11</v>
      </c>
      <c r="S960" s="1" t="s">
        <v>24</v>
      </c>
      <c r="T960" s="1" t="s">
        <v>948</v>
      </c>
      <c r="U960" s="12">
        <f>T960+(365*3)</f>
        <v>46300</v>
      </c>
      <c r="V960" s="12">
        <f>U960+60</f>
        <v>46360</v>
      </c>
      <c r="W960" s="13">
        <f ca="1">TODAY()-V960</f>
        <v>-318</v>
      </c>
      <c r="X960" s="2" t="s">
        <v>1522</v>
      </c>
    </row>
    <row r="961" spans="1:24" x14ac:dyDescent="0.25">
      <c r="A961" s="1" t="s">
        <v>518</v>
      </c>
      <c r="B961" s="1" t="s">
        <v>771</v>
      </c>
      <c r="C961" s="1" t="s">
        <v>184</v>
      </c>
      <c r="D961" s="1" t="s">
        <v>999</v>
      </c>
      <c r="E961" s="1" t="s">
        <v>97</v>
      </c>
      <c r="F961" s="3">
        <v>616.34900000000005</v>
      </c>
      <c r="G961" s="3">
        <v>616.38400000000001</v>
      </c>
      <c r="H961" s="1" t="s">
        <v>217</v>
      </c>
      <c r="I961" s="13">
        <v>1</v>
      </c>
      <c r="J961" s="12" t="s">
        <v>1524</v>
      </c>
      <c r="K961" s="1"/>
      <c r="L961" s="12" t="s">
        <v>1523</v>
      </c>
      <c r="M961" s="1"/>
      <c r="N961" s="13" t="s">
        <v>1524</v>
      </c>
      <c r="O961" s="12" t="s">
        <v>1523</v>
      </c>
      <c r="P961" s="1"/>
      <c r="Q961" s="1"/>
      <c r="R961" s="1" t="s">
        <v>11</v>
      </c>
      <c r="S961" s="1" t="s">
        <v>18</v>
      </c>
      <c r="T961" s="1" t="s">
        <v>948</v>
      </c>
      <c r="U961" s="12">
        <f>T961+(365*3)</f>
        <v>46300</v>
      </c>
      <c r="V961" s="12">
        <f>U961+60</f>
        <v>46360</v>
      </c>
      <c r="W961" s="13">
        <f ca="1">TODAY()-V961</f>
        <v>-318</v>
      </c>
      <c r="X961" s="2" t="s">
        <v>1522</v>
      </c>
    </row>
    <row r="962" spans="1:24" x14ac:dyDescent="0.25">
      <c r="A962" s="1" t="s">
        <v>518</v>
      </c>
      <c r="B962" s="1" t="s">
        <v>771</v>
      </c>
      <c r="C962" s="1" t="s">
        <v>184</v>
      </c>
      <c r="D962" s="1" t="s">
        <v>1014</v>
      </c>
      <c r="E962" s="1" t="s">
        <v>97</v>
      </c>
      <c r="F962" s="3">
        <v>616.71400000000006</v>
      </c>
      <c r="G962" s="3">
        <v>616.74900000000002</v>
      </c>
      <c r="H962" s="1" t="s">
        <v>108</v>
      </c>
      <c r="I962" s="13">
        <v>1</v>
      </c>
      <c r="J962" s="12" t="s">
        <v>1524</v>
      </c>
      <c r="K962" s="1"/>
      <c r="L962" s="12" t="s">
        <v>1523</v>
      </c>
      <c r="M962" s="1"/>
      <c r="N962" s="13" t="s">
        <v>1524</v>
      </c>
      <c r="O962" s="12" t="s">
        <v>1523</v>
      </c>
      <c r="P962" s="1"/>
      <c r="Q962" s="1"/>
      <c r="R962" s="1" t="s">
        <v>11</v>
      </c>
      <c r="S962" s="1" t="s">
        <v>24</v>
      </c>
      <c r="T962" s="1" t="s">
        <v>990</v>
      </c>
      <c r="U962" s="12">
        <f>T962+(365*3)</f>
        <v>46292</v>
      </c>
      <c r="V962" s="12">
        <f>U962+60</f>
        <v>46352</v>
      </c>
      <c r="W962" s="13">
        <f ca="1">TODAY()-V962</f>
        <v>-310</v>
      </c>
      <c r="X962" s="2" t="s">
        <v>1522</v>
      </c>
    </row>
    <row r="963" spans="1:24" x14ac:dyDescent="0.25">
      <c r="A963" s="1" t="s">
        <v>518</v>
      </c>
      <c r="B963" s="1" t="s">
        <v>771</v>
      </c>
      <c r="C963" s="1" t="s">
        <v>184</v>
      </c>
      <c r="D963" s="1" t="s">
        <v>996</v>
      </c>
      <c r="E963" s="1" t="s">
        <v>97</v>
      </c>
      <c r="F963" s="3">
        <v>616.28099999999995</v>
      </c>
      <c r="G963" s="3">
        <v>616.59900000000005</v>
      </c>
      <c r="H963" s="1" t="s">
        <v>962</v>
      </c>
      <c r="I963" s="13">
        <v>1</v>
      </c>
      <c r="J963" s="12" t="s">
        <v>1524</v>
      </c>
      <c r="K963" s="1"/>
      <c r="L963" s="12" t="s">
        <v>1523</v>
      </c>
      <c r="M963" s="1"/>
      <c r="N963" s="13" t="s">
        <v>1524</v>
      </c>
      <c r="O963" s="12" t="s">
        <v>1523</v>
      </c>
      <c r="P963" s="1"/>
      <c r="Q963" s="1"/>
      <c r="R963" s="1" t="s">
        <v>11</v>
      </c>
      <c r="S963" s="1" t="s">
        <v>18</v>
      </c>
      <c r="T963" s="1" t="s">
        <v>990</v>
      </c>
      <c r="U963" s="12">
        <f>T963+(365*3)</f>
        <v>46292</v>
      </c>
      <c r="V963" s="12">
        <f>U963+60</f>
        <v>46352</v>
      </c>
      <c r="W963" s="13">
        <f ca="1">TODAY()-V963</f>
        <v>-310</v>
      </c>
      <c r="X963" s="2" t="s">
        <v>1522</v>
      </c>
    </row>
    <row r="964" spans="1:24" x14ac:dyDescent="0.25">
      <c r="A964" s="1" t="s">
        <v>518</v>
      </c>
      <c r="B964" s="1" t="s">
        <v>771</v>
      </c>
      <c r="C964" s="1" t="s">
        <v>184</v>
      </c>
      <c r="D964" s="1" t="s">
        <v>1001</v>
      </c>
      <c r="E964" s="1" t="s">
        <v>97</v>
      </c>
      <c r="F964" s="3">
        <v>616.495</v>
      </c>
      <c r="G964" s="3">
        <v>616.55899999999997</v>
      </c>
      <c r="H964" s="1" t="s">
        <v>472</v>
      </c>
      <c r="I964" s="13">
        <v>1</v>
      </c>
      <c r="J964" s="12" t="s">
        <v>1524</v>
      </c>
      <c r="K964" s="1"/>
      <c r="L964" s="12" t="s">
        <v>1523</v>
      </c>
      <c r="M964" s="1"/>
      <c r="N964" s="13" t="s">
        <v>1524</v>
      </c>
      <c r="O964" s="12" t="s">
        <v>1523</v>
      </c>
      <c r="P964" s="1"/>
      <c r="Q964" s="1"/>
      <c r="R964" s="1" t="s">
        <v>11</v>
      </c>
      <c r="S964" s="1" t="s">
        <v>24</v>
      </c>
      <c r="T964" s="1" t="s">
        <v>990</v>
      </c>
      <c r="U964" s="12">
        <f>T964+(365*3)</f>
        <v>46292</v>
      </c>
      <c r="V964" s="12">
        <f>U964+60</f>
        <v>46352</v>
      </c>
      <c r="W964" s="13">
        <f ca="1">TODAY()-V964</f>
        <v>-310</v>
      </c>
      <c r="X964" s="2" t="s">
        <v>1522</v>
      </c>
    </row>
    <row r="965" spans="1:24" x14ac:dyDescent="0.25">
      <c r="A965" s="1" t="s">
        <v>518</v>
      </c>
      <c r="B965" s="1" t="s">
        <v>771</v>
      </c>
      <c r="C965" s="1" t="s">
        <v>402</v>
      </c>
      <c r="D965" s="1" t="s">
        <v>955</v>
      </c>
      <c r="E965" s="1" t="s">
        <v>12</v>
      </c>
      <c r="F965" s="3">
        <v>614.09699999999998</v>
      </c>
      <c r="G965" s="3">
        <v>614.13199999999995</v>
      </c>
      <c r="H965" s="1" t="s">
        <v>954</v>
      </c>
      <c r="I965" s="13">
        <v>1</v>
      </c>
      <c r="J965" s="12" t="s">
        <v>1524</v>
      </c>
      <c r="K965" s="1"/>
      <c r="L965" s="12" t="s">
        <v>1523</v>
      </c>
      <c r="M965" s="1"/>
      <c r="N965" s="13">
        <v>40</v>
      </c>
      <c r="O965" s="12" t="s">
        <v>1523</v>
      </c>
      <c r="P965" s="13">
        <f>_xlfn.ISOWEEKNUM(U965)</f>
        <v>40</v>
      </c>
      <c r="Q965" s="1"/>
      <c r="R965" s="1" t="s">
        <v>11</v>
      </c>
      <c r="S965" s="1" t="s">
        <v>24</v>
      </c>
      <c r="T965" s="1" t="s">
        <v>99</v>
      </c>
      <c r="U965" s="12">
        <f>T965+(365*1)</f>
        <v>46298</v>
      </c>
      <c r="V965" s="12">
        <f>U965+60</f>
        <v>46358</v>
      </c>
      <c r="W965" s="13">
        <f ca="1">TODAY()-V965</f>
        <v>-316</v>
      </c>
      <c r="X965" s="2" t="s">
        <v>1522</v>
      </c>
    </row>
    <row r="966" spans="1:24" x14ac:dyDescent="0.25">
      <c r="A966" s="1" t="s">
        <v>518</v>
      </c>
      <c r="B966" s="1" t="s">
        <v>771</v>
      </c>
      <c r="C966" s="1" t="s">
        <v>184</v>
      </c>
      <c r="D966" s="1" t="s">
        <v>953</v>
      </c>
      <c r="E966" s="1" t="s">
        <v>12</v>
      </c>
      <c r="F966" s="3">
        <v>614.096</v>
      </c>
      <c r="G966" s="3">
        <v>617.66899999999998</v>
      </c>
      <c r="H966" s="1" t="s">
        <v>177</v>
      </c>
      <c r="I966" s="13">
        <v>1</v>
      </c>
      <c r="J966" s="12" t="s">
        <v>1524</v>
      </c>
      <c r="K966" s="1"/>
      <c r="L966" s="12" t="s">
        <v>1523</v>
      </c>
      <c r="M966" s="1"/>
      <c r="N966" s="13">
        <v>40</v>
      </c>
      <c r="O966" s="12" t="s">
        <v>1523</v>
      </c>
      <c r="P966" s="13">
        <f>_xlfn.ISOWEEKNUM(U966)</f>
        <v>40</v>
      </c>
      <c r="Q966" s="1"/>
      <c r="R966" s="1" t="s">
        <v>11</v>
      </c>
      <c r="S966" s="1" t="s">
        <v>18</v>
      </c>
      <c r="T966" s="1" t="s">
        <v>99</v>
      </c>
      <c r="U966" s="12">
        <f>T966+(365*1)</f>
        <v>46298</v>
      </c>
      <c r="V966" s="12">
        <f>U966+60</f>
        <v>46358</v>
      </c>
      <c r="W966" s="13">
        <f ca="1">TODAY()-V966</f>
        <v>-316</v>
      </c>
      <c r="X966" s="2" t="s">
        <v>1522</v>
      </c>
    </row>
    <row r="967" spans="1:24" x14ac:dyDescent="0.25">
      <c r="A967" s="1" t="s">
        <v>518</v>
      </c>
      <c r="B967" s="1" t="s">
        <v>771</v>
      </c>
      <c r="C967" s="1" t="s">
        <v>184</v>
      </c>
      <c r="D967" s="1" t="s">
        <v>1025</v>
      </c>
      <c r="E967" s="1" t="s">
        <v>12</v>
      </c>
      <c r="F967" s="3">
        <v>617.73800000000006</v>
      </c>
      <c r="G967" s="3">
        <v>617.79</v>
      </c>
      <c r="H967" s="1" t="s">
        <v>20</v>
      </c>
      <c r="I967" s="13">
        <v>1</v>
      </c>
      <c r="J967" s="12" t="s">
        <v>1524</v>
      </c>
      <c r="K967" s="1"/>
      <c r="L967" s="12" t="s">
        <v>1523</v>
      </c>
      <c r="M967" s="1"/>
      <c r="N967" s="13">
        <v>40</v>
      </c>
      <c r="O967" s="12" t="s">
        <v>1523</v>
      </c>
      <c r="P967" s="13">
        <f>_xlfn.ISOWEEKNUM(U967)</f>
        <v>40</v>
      </c>
      <c r="Q967" s="1"/>
      <c r="R967" s="1" t="s">
        <v>11</v>
      </c>
      <c r="S967" s="1" t="s">
        <v>18</v>
      </c>
      <c r="T967" s="1" t="s">
        <v>99</v>
      </c>
      <c r="U967" s="12">
        <f>T967+(365*1)</f>
        <v>46298</v>
      </c>
      <c r="V967" s="12">
        <f>U967+60</f>
        <v>46358</v>
      </c>
      <c r="W967" s="13">
        <f ca="1">TODAY()-V967</f>
        <v>-316</v>
      </c>
      <c r="X967" s="2" t="s">
        <v>1522</v>
      </c>
    </row>
    <row r="968" spans="1:24" x14ac:dyDescent="0.25">
      <c r="A968" s="1" t="s">
        <v>518</v>
      </c>
      <c r="B968" s="1" t="s">
        <v>771</v>
      </c>
      <c r="C968" s="1" t="s">
        <v>402</v>
      </c>
      <c r="D968" s="1" t="s">
        <v>1039</v>
      </c>
      <c r="E968" s="1" t="s">
        <v>12</v>
      </c>
      <c r="F968" s="3">
        <v>618.649</v>
      </c>
      <c r="G968" s="3">
        <v>618.68499999999995</v>
      </c>
      <c r="H968" s="1" t="s">
        <v>10</v>
      </c>
      <c r="I968" s="13">
        <v>1</v>
      </c>
      <c r="J968" s="12" t="s">
        <v>1524</v>
      </c>
      <c r="K968" s="1"/>
      <c r="L968" s="12" t="s">
        <v>1523</v>
      </c>
      <c r="M968" s="1"/>
      <c r="N968" s="13">
        <v>40</v>
      </c>
      <c r="O968" s="12" t="s">
        <v>1523</v>
      </c>
      <c r="P968" s="13">
        <f>_xlfn.ISOWEEKNUM(U968)</f>
        <v>37</v>
      </c>
      <c r="Q968" s="1"/>
      <c r="R968" s="1" t="s">
        <v>11</v>
      </c>
      <c r="S968" s="1" t="s">
        <v>18</v>
      </c>
      <c r="T968" s="1" t="s">
        <v>968</v>
      </c>
      <c r="U968" s="12">
        <f>T968+(365*1)</f>
        <v>46277</v>
      </c>
      <c r="V968" s="12">
        <f>U968+60</f>
        <v>46337</v>
      </c>
      <c r="W968" s="13">
        <f ca="1">TODAY()-V968</f>
        <v>-295</v>
      </c>
      <c r="X968" s="2" t="s">
        <v>1522</v>
      </c>
    </row>
    <row r="969" spans="1:24" x14ac:dyDescent="0.25">
      <c r="A969" s="1" t="s">
        <v>518</v>
      </c>
      <c r="B969" s="1" t="s">
        <v>771</v>
      </c>
      <c r="C969" s="1" t="s">
        <v>184</v>
      </c>
      <c r="D969" s="1" t="s">
        <v>1040</v>
      </c>
      <c r="E969" s="1" t="s">
        <v>30</v>
      </c>
      <c r="F969" s="3">
        <v>618.71100000000001</v>
      </c>
      <c r="G969" s="3">
        <v>618.75099999999998</v>
      </c>
      <c r="H969" s="1" t="s">
        <v>164</v>
      </c>
      <c r="I969" s="13">
        <v>1</v>
      </c>
      <c r="J969" s="12" t="s">
        <v>1524</v>
      </c>
      <c r="K969" s="1"/>
      <c r="L969" s="12" t="s">
        <v>1523</v>
      </c>
      <c r="M969" s="1"/>
      <c r="N969" s="13">
        <v>40</v>
      </c>
      <c r="O969" s="12" t="s">
        <v>1523</v>
      </c>
      <c r="P969" s="13">
        <f>_xlfn.ISOWEEKNUM(U969)</f>
        <v>40</v>
      </c>
      <c r="Q969" s="1"/>
      <c r="R969" s="1" t="s">
        <v>11</v>
      </c>
      <c r="S969" s="1" t="s">
        <v>18</v>
      </c>
      <c r="T969" s="1" t="s">
        <v>949</v>
      </c>
      <c r="U969" s="12">
        <f>T969+(365*2)</f>
        <v>46295</v>
      </c>
      <c r="V969" s="12">
        <f>U969+60</f>
        <v>46355</v>
      </c>
      <c r="W969" s="13">
        <f ca="1">TODAY()-V969</f>
        <v>-313</v>
      </c>
      <c r="X969" s="2" t="s">
        <v>1522</v>
      </c>
    </row>
    <row r="970" spans="1:24" x14ac:dyDescent="0.25">
      <c r="A970" s="1" t="s">
        <v>518</v>
      </c>
      <c r="B970" s="1" t="s">
        <v>771</v>
      </c>
      <c r="C970" s="1" t="s">
        <v>535</v>
      </c>
      <c r="D970" s="1" t="s">
        <v>1047</v>
      </c>
      <c r="E970" s="1" t="s">
        <v>12</v>
      </c>
      <c r="F970" s="3">
        <v>618.80399999999997</v>
      </c>
      <c r="G970" s="3">
        <v>618.84199999999998</v>
      </c>
      <c r="H970" s="1" t="s">
        <v>1046</v>
      </c>
      <c r="I970" s="13">
        <v>1</v>
      </c>
      <c r="J970" s="12" t="s">
        <v>1524</v>
      </c>
      <c r="K970" s="1"/>
      <c r="L970" s="12" t="s">
        <v>1523</v>
      </c>
      <c r="M970" s="1"/>
      <c r="N970" s="13">
        <v>40</v>
      </c>
      <c r="O970" s="12" t="s">
        <v>1523</v>
      </c>
      <c r="P970" s="13">
        <f>_xlfn.ISOWEEKNUM(U970)</f>
        <v>40</v>
      </c>
      <c r="Q970" s="1"/>
      <c r="R970" s="1" t="s">
        <v>11</v>
      </c>
      <c r="S970" s="1" t="s">
        <v>24</v>
      </c>
      <c r="T970" s="1" t="s">
        <v>99</v>
      </c>
      <c r="U970" s="12">
        <f>T970+(365*1)</f>
        <v>46298</v>
      </c>
      <c r="V970" s="12">
        <f>U970+60</f>
        <v>46358</v>
      </c>
      <c r="W970" s="13">
        <f ca="1">TODAY()-V970</f>
        <v>-316</v>
      </c>
      <c r="X970" s="2" t="s">
        <v>1522</v>
      </c>
    </row>
    <row r="971" spans="1:24" x14ac:dyDescent="0.25">
      <c r="A971" s="1" t="s">
        <v>518</v>
      </c>
      <c r="B971" s="1" t="s">
        <v>771</v>
      </c>
      <c r="C971" s="1" t="s">
        <v>184</v>
      </c>
      <c r="D971" s="1" t="s">
        <v>1058</v>
      </c>
      <c r="E971" s="1" t="s">
        <v>12</v>
      </c>
      <c r="F971" s="3">
        <v>618.83900000000006</v>
      </c>
      <c r="G971" s="3">
        <v>618.87599999999998</v>
      </c>
      <c r="H971" s="1" t="s">
        <v>1057</v>
      </c>
      <c r="I971" s="13">
        <v>1</v>
      </c>
      <c r="J971" s="12" t="s">
        <v>1524</v>
      </c>
      <c r="K971" s="1"/>
      <c r="L971" s="12" t="s">
        <v>1523</v>
      </c>
      <c r="M971" s="1"/>
      <c r="N971" s="13">
        <v>40</v>
      </c>
      <c r="O971" s="12" t="s">
        <v>1523</v>
      </c>
      <c r="P971" s="13">
        <f>_xlfn.ISOWEEKNUM(U971)</f>
        <v>40</v>
      </c>
      <c r="Q971" s="1"/>
      <c r="R971" s="1" t="s">
        <v>11</v>
      </c>
      <c r="S971" s="1" t="s">
        <v>24</v>
      </c>
      <c r="T971" s="1" t="s">
        <v>99</v>
      </c>
      <c r="U971" s="12">
        <f>T971+(365*1)</f>
        <v>46298</v>
      </c>
      <c r="V971" s="12">
        <f>U971+60</f>
        <v>46358</v>
      </c>
      <c r="W971" s="13">
        <f ca="1">TODAY()-V971</f>
        <v>-316</v>
      </c>
      <c r="X971" s="2" t="s">
        <v>1522</v>
      </c>
    </row>
    <row r="972" spans="1:24" x14ac:dyDescent="0.25">
      <c r="A972" s="1" t="s">
        <v>518</v>
      </c>
      <c r="B972" s="1" t="s">
        <v>771</v>
      </c>
      <c r="C972" s="1" t="s">
        <v>402</v>
      </c>
      <c r="D972" s="1" t="s">
        <v>563</v>
      </c>
      <c r="E972" s="1" t="s">
        <v>12</v>
      </c>
      <c r="F972" s="3">
        <v>618.83699999999999</v>
      </c>
      <c r="G972" s="3">
        <v>618.87599999999998</v>
      </c>
      <c r="H972" s="1" t="s">
        <v>1056</v>
      </c>
      <c r="I972" s="13">
        <v>1</v>
      </c>
      <c r="J972" s="12" t="s">
        <v>1524</v>
      </c>
      <c r="K972" s="1"/>
      <c r="L972" s="12" t="s">
        <v>1523</v>
      </c>
      <c r="M972" s="1"/>
      <c r="N972" s="13">
        <v>40</v>
      </c>
      <c r="O972" s="12" t="s">
        <v>1523</v>
      </c>
      <c r="P972" s="13">
        <f>_xlfn.ISOWEEKNUM(U972)</f>
        <v>40</v>
      </c>
      <c r="Q972" s="1"/>
      <c r="R972" s="1" t="s">
        <v>11</v>
      </c>
      <c r="S972" s="1" t="s">
        <v>18</v>
      </c>
      <c r="T972" s="1" t="s">
        <v>99</v>
      </c>
      <c r="U972" s="12">
        <f>T972+(365*1)</f>
        <v>46298</v>
      </c>
      <c r="V972" s="12">
        <f>U972+60</f>
        <v>46358</v>
      </c>
      <c r="W972" s="13">
        <f ca="1">TODAY()-V972</f>
        <v>-316</v>
      </c>
      <c r="X972" s="2" t="s">
        <v>1522</v>
      </c>
    </row>
    <row r="973" spans="1:24" x14ac:dyDescent="0.25">
      <c r="A973" s="1" t="s">
        <v>518</v>
      </c>
      <c r="B973" s="1" t="s">
        <v>771</v>
      </c>
      <c r="C973" s="1" t="s">
        <v>402</v>
      </c>
      <c r="D973" s="1" t="s">
        <v>969</v>
      </c>
      <c r="E973" s="1" t="s">
        <v>12</v>
      </c>
      <c r="F973" s="3">
        <v>615.38300000000004</v>
      </c>
      <c r="G973" s="3">
        <v>618.91999999999996</v>
      </c>
      <c r="H973" s="1" t="s">
        <v>218</v>
      </c>
      <c r="I973" s="13">
        <v>1</v>
      </c>
      <c r="J973" s="12" t="s">
        <v>1524</v>
      </c>
      <c r="K973" s="1"/>
      <c r="L973" s="12" t="s">
        <v>1523</v>
      </c>
      <c r="M973" s="1"/>
      <c r="N973" s="13">
        <v>40</v>
      </c>
      <c r="O973" s="12" t="s">
        <v>1523</v>
      </c>
      <c r="P973" s="13">
        <f>_xlfn.ISOWEEKNUM(U973)</f>
        <v>40</v>
      </c>
      <c r="Q973" s="1"/>
      <c r="R973" s="1" t="s">
        <v>11</v>
      </c>
      <c r="S973" s="1" t="s">
        <v>18</v>
      </c>
      <c r="T973" s="1" t="s">
        <v>99</v>
      </c>
      <c r="U973" s="12">
        <f>T973+(365*1)</f>
        <v>46298</v>
      </c>
      <c r="V973" s="12">
        <f>U973+60</f>
        <v>46358</v>
      </c>
      <c r="W973" s="13">
        <f ca="1">TODAY()-V973</f>
        <v>-316</v>
      </c>
      <c r="X973" s="2" t="s">
        <v>1522</v>
      </c>
    </row>
    <row r="974" spans="1:24" x14ac:dyDescent="0.25">
      <c r="A974" s="1" t="s">
        <v>518</v>
      </c>
      <c r="B974" s="1" t="s">
        <v>771</v>
      </c>
      <c r="C974" s="1" t="s">
        <v>402</v>
      </c>
      <c r="D974" s="1" t="s">
        <v>1061</v>
      </c>
      <c r="E974" s="1" t="s">
        <v>12</v>
      </c>
      <c r="F974" s="3">
        <v>618.87699999999995</v>
      </c>
      <c r="G974" s="3">
        <v>618.91899999999998</v>
      </c>
      <c r="H974" s="1" t="s">
        <v>197</v>
      </c>
      <c r="I974" s="13">
        <v>1</v>
      </c>
      <c r="J974" s="12" t="s">
        <v>1524</v>
      </c>
      <c r="K974" s="1"/>
      <c r="L974" s="12" t="s">
        <v>1523</v>
      </c>
      <c r="M974" s="1"/>
      <c r="N974" s="13">
        <v>40</v>
      </c>
      <c r="O974" s="12" t="s">
        <v>1523</v>
      </c>
      <c r="P974" s="13">
        <f>_xlfn.ISOWEEKNUM(U974)</f>
        <v>40</v>
      </c>
      <c r="Q974" s="1"/>
      <c r="R974" s="1" t="s">
        <v>11</v>
      </c>
      <c r="S974" s="1" t="s">
        <v>18</v>
      </c>
      <c r="T974" s="1" t="s">
        <v>99</v>
      </c>
      <c r="U974" s="12">
        <f>T974+(365*1)</f>
        <v>46298</v>
      </c>
      <c r="V974" s="12">
        <f>U974+60</f>
        <v>46358</v>
      </c>
      <c r="W974" s="13">
        <f ca="1">TODAY()-V974</f>
        <v>-316</v>
      </c>
      <c r="X974" s="2" t="s">
        <v>1522</v>
      </c>
    </row>
    <row r="975" spans="1:24" x14ac:dyDescent="0.25">
      <c r="A975" s="1" t="s">
        <v>518</v>
      </c>
      <c r="B975" s="1" t="s">
        <v>771</v>
      </c>
      <c r="C975" s="1" t="s">
        <v>402</v>
      </c>
      <c r="D975" s="1" t="s">
        <v>1065</v>
      </c>
      <c r="E975" s="1" t="s">
        <v>12</v>
      </c>
      <c r="F975" s="3">
        <v>619.02300000000002</v>
      </c>
      <c r="G975" s="3">
        <v>619.05799999999999</v>
      </c>
      <c r="H975" s="1" t="s">
        <v>163</v>
      </c>
      <c r="I975" s="13">
        <v>2</v>
      </c>
      <c r="J975" s="12" t="s">
        <v>1524</v>
      </c>
      <c r="K975" s="1"/>
      <c r="L975" s="1" t="s">
        <v>1524</v>
      </c>
      <c r="M975" s="1"/>
      <c r="N975" s="13">
        <v>10</v>
      </c>
      <c r="O975" s="1" t="s">
        <v>236</v>
      </c>
      <c r="P975" s="13">
        <f>_xlfn.ISOWEEKNUM(U975)</f>
        <v>14</v>
      </c>
      <c r="Q975" s="1"/>
      <c r="R975" s="1" t="s">
        <v>11</v>
      </c>
      <c r="S975" s="1" t="s">
        <v>18</v>
      </c>
      <c r="T975" s="1" t="s">
        <v>99</v>
      </c>
      <c r="U975" s="12">
        <f>T975+(365*0.5)</f>
        <v>46115.5</v>
      </c>
      <c r="V975" s="12">
        <f>U975+60</f>
        <v>46175.5</v>
      </c>
      <c r="W975" s="13">
        <f ca="1">TODAY()-V975</f>
        <v>-133.5</v>
      </c>
      <c r="X975" s="2" t="s">
        <v>1522</v>
      </c>
    </row>
    <row r="976" spans="1:24" x14ac:dyDescent="0.25">
      <c r="A976" s="1" t="s">
        <v>518</v>
      </c>
      <c r="B976" s="1" t="s">
        <v>771</v>
      </c>
      <c r="C976" s="1" t="s">
        <v>260</v>
      </c>
      <c r="D976" s="1" t="s">
        <v>1055</v>
      </c>
      <c r="E976" s="1" t="s">
        <v>12</v>
      </c>
      <c r="F976" s="3">
        <v>618.83600000000001</v>
      </c>
      <c r="G976" s="3">
        <v>618.83799999999997</v>
      </c>
      <c r="H976" s="1" t="s">
        <v>1054</v>
      </c>
      <c r="I976" s="13">
        <v>1</v>
      </c>
      <c r="J976" s="12" t="s">
        <v>1524</v>
      </c>
      <c r="K976" s="1"/>
      <c r="L976" s="12" t="s">
        <v>1523</v>
      </c>
      <c r="M976" s="1"/>
      <c r="N976" s="13">
        <v>40</v>
      </c>
      <c r="O976" s="12" t="s">
        <v>1523</v>
      </c>
      <c r="P976" s="13">
        <f>_xlfn.ISOWEEKNUM(U976)</f>
        <v>40</v>
      </c>
      <c r="Q976" s="1"/>
      <c r="R976" s="1" t="s">
        <v>11</v>
      </c>
      <c r="S976" s="1"/>
      <c r="T976" s="1" t="s">
        <v>99</v>
      </c>
      <c r="U976" s="12">
        <f>T976+(365*1)</f>
        <v>46298</v>
      </c>
      <c r="V976" s="12">
        <f>U976+60</f>
        <v>46358</v>
      </c>
      <c r="W976" s="13">
        <f ca="1">TODAY()-V976</f>
        <v>-316</v>
      </c>
      <c r="X976" s="2" t="s">
        <v>1522</v>
      </c>
    </row>
    <row r="977" spans="1:24" x14ac:dyDescent="0.25">
      <c r="A977" s="1" t="s">
        <v>518</v>
      </c>
      <c r="B977" s="1" t="s">
        <v>771</v>
      </c>
      <c r="C977" s="1" t="s">
        <v>142</v>
      </c>
      <c r="D977" s="1" t="s">
        <v>1053</v>
      </c>
      <c r="E977" s="1" t="s">
        <v>12</v>
      </c>
      <c r="F977" s="3">
        <v>618.83600000000001</v>
      </c>
      <c r="G977" s="3">
        <v>618.84100000000001</v>
      </c>
      <c r="H977" s="1" t="s">
        <v>1052</v>
      </c>
      <c r="I977" s="13">
        <v>1</v>
      </c>
      <c r="J977" s="12" t="s">
        <v>1524</v>
      </c>
      <c r="K977" s="1"/>
      <c r="L977" s="12" t="s">
        <v>1523</v>
      </c>
      <c r="M977" s="1"/>
      <c r="N977" s="13">
        <v>40</v>
      </c>
      <c r="O977" s="12" t="s">
        <v>1523</v>
      </c>
      <c r="P977" s="13">
        <f>_xlfn.ISOWEEKNUM(U977)</f>
        <v>40</v>
      </c>
      <c r="Q977" s="1"/>
      <c r="R977" s="1" t="s">
        <v>11</v>
      </c>
      <c r="S977" s="1"/>
      <c r="T977" s="1" t="s">
        <v>99</v>
      </c>
      <c r="U977" s="12">
        <f>T977+(365*1)</f>
        <v>46298</v>
      </c>
      <c r="V977" s="12">
        <f>U977+60</f>
        <v>46358</v>
      </c>
      <c r="W977" s="13">
        <f ca="1">TODAY()-V977</f>
        <v>-316</v>
      </c>
      <c r="X977" s="2" t="s">
        <v>1522</v>
      </c>
    </row>
    <row r="978" spans="1:24" x14ac:dyDescent="0.25">
      <c r="A978" s="1" t="s">
        <v>518</v>
      </c>
      <c r="B978" s="1" t="s">
        <v>771</v>
      </c>
      <c r="C978" s="1" t="s">
        <v>500</v>
      </c>
      <c r="D978" s="1" t="s">
        <v>1060</v>
      </c>
      <c r="E978" s="1" t="s">
        <v>12</v>
      </c>
      <c r="F978" s="3">
        <v>618.87599999999998</v>
      </c>
      <c r="G978" s="3">
        <v>618.87900000000002</v>
      </c>
      <c r="H978" s="1" t="s">
        <v>1059</v>
      </c>
      <c r="I978" s="13">
        <v>1</v>
      </c>
      <c r="J978" s="12" t="s">
        <v>1524</v>
      </c>
      <c r="K978" s="1"/>
      <c r="L978" s="12" t="s">
        <v>1523</v>
      </c>
      <c r="M978" s="1"/>
      <c r="N978" s="13">
        <v>40</v>
      </c>
      <c r="O978" s="12" t="s">
        <v>1523</v>
      </c>
      <c r="P978" s="13">
        <f>_xlfn.ISOWEEKNUM(U978)</f>
        <v>40</v>
      </c>
      <c r="Q978" s="1"/>
      <c r="R978" s="1" t="s">
        <v>11</v>
      </c>
      <c r="S978" s="1"/>
      <c r="T978" s="1" t="s">
        <v>99</v>
      </c>
      <c r="U978" s="12">
        <f>T978+(365*1)</f>
        <v>46298</v>
      </c>
      <c r="V978" s="12">
        <f>U978+60</f>
        <v>46358</v>
      </c>
      <c r="W978" s="13">
        <f ca="1">TODAY()-V978</f>
        <v>-316</v>
      </c>
      <c r="X978" s="2" t="s">
        <v>1522</v>
      </c>
    </row>
    <row r="979" spans="1:24" x14ac:dyDescent="0.25">
      <c r="A979" s="1" t="s">
        <v>518</v>
      </c>
      <c r="B979" s="1" t="s">
        <v>771</v>
      </c>
      <c r="C979" s="1" t="s">
        <v>142</v>
      </c>
      <c r="D979" s="1" t="s">
        <v>967</v>
      </c>
      <c r="E979" s="1" t="s">
        <v>12</v>
      </c>
      <c r="F979" s="3">
        <v>615.37400000000002</v>
      </c>
      <c r="G979" s="3">
        <v>615.399</v>
      </c>
      <c r="H979" s="1" t="s">
        <v>359</v>
      </c>
      <c r="I979" s="13">
        <v>1</v>
      </c>
      <c r="J979" s="12" t="s">
        <v>1524</v>
      </c>
      <c r="K979" s="1"/>
      <c r="L979" s="12" t="s">
        <v>1523</v>
      </c>
      <c r="M979" s="1"/>
      <c r="N979" s="13">
        <v>40</v>
      </c>
      <c r="O979" s="12" t="s">
        <v>1523</v>
      </c>
      <c r="P979" s="13">
        <f>_xlfn.ISOWEEKNUM(U979)</f>
        <v>40</v>
      </c>
      <c r="Q979" s="1"/>
      <c r="R979" s="1" t="s">
        <v>11</v>
      </c>
      <c r="S979" s="1"/>
      <c r="T979" s="1" t="s">
        <v>99</v>
      </c>
      <c r="U979" s="12">
        <f>T979+(365*1)</f>
        <v>46298</v>
      </c>
      <c r="V979" s="12">
        <f>U979+60</f>
        <v>46358</v>
      </c>
      <c r="W979" s="13">
        <f ca="1">TODAY()-V979</f>
        <v>-316</v>
      </c>
      <c r="X979" s="2" t="s">
        <v>1522</v>
      </c>
    </row>
    <row r="980" spans="1:24" x14ac:dyDescent="0.25">
      <c r="A980" s="1" t="s">
        <v>518</v>
      </c>
      <c r="B980" s="1" t="s">
        <v>771</v>
      </c>
      <c r="C980" s="1" t="s">
        <v>142</v>
      </c>
      <c r="D980" s="1" t="s">
        <v>995</v>
      </c>
      <c r="E980" s="1" t="s">
        <v>97</v>
      </c>
      <c r="F980" s="3">
        <v>616.279</v>
      </c>
      <c r="G980" s="3">
        <v>616.51300000000003</v>
      </c>
      <c r="H980" s="1" t="s">
        <v>962</v>
      </c>
      <c r="I980" s="13">
        <v>1</v>
      </c>
      <c r="J980" s="12" t="s">
        <v>1524</v>
      </c>
      <c r="K980" s="1"/>
      <c r="L980" s="12" t="s">
        <v>1523</v>
      </c>
      <c r="M980" s="1"/>
      <c r="N980" s="13" t="s">
        <v>1524</v>
      </c>
      <c r="O980" s="12" t="s">
        <v>1523</v>
      </c>
      <c r="P980" s="1"/>
      <c r="Q980" s="1"/>
      <c r="R980" s="1" t="s">
        <v>11</v>
      </c>
      <c r="S980" s="1"/>
      <c r="T980" s="1" t="s">
        <v>948</v>
      </c>
      <c r="U980" s="12">
        <f>T980+(365*3)</f>
        <v>46300</v>
      </c>
      <c r="V980" s="12">
        <f>U980+60</f>
        <v>46360</v>
      </c>
      <c r="W980" s="13">
        <f ca="1">TODAY()-V980</f>
        <v>-318</v>
      </c>
      <c r="X980" s="2" t="s">
        <v>1522</v>
      </c>
    </row>
    <row r="981" spans="1:24" x14ac:dyDescent="0.25">
      <c r="A981" s="1" t="s">
        <v>518</v>
      </c>
      <c r="B981" s="1" t="s">
        <v>771</v>
      </c>
      <c r="C981" s="1" t="s">
        <v>1042</v>
      </c>
      <c r="D981" s="1" t="s">
        <v>1043</v>
      </c>
      <c r="E981" s="1" t="s">
        <v>30</v>
      </c>
      <c r="F981" s="3">
        <v>618.755</v>
      </c>
      <c r="G981" s="3">
        <v>618.79499999999996</v>
      </c>
      <c r="H981" s="1" t="s">
        <v>163</v>
      </c>
      <c r="I981" s="13">
        <v>1</v>
      </c>
      <c r="J981" s="12" t="s">
        <v>1524</v>
      </c>
      <c r="K981" s="1"/>
      <c r="L981" s="12" t="s">
        <v>1523</v>
      </c>
      <c r="M981" s="1"/>
      <c r="N981" s="13">
        <v>40</v>
      </c>
      <c r="O981" s="12" t="s">
        <v>1523</v>
      </c>
      <c r="P981" s="13">
        <f>_xlfn.ISOWEEKNUM(U981)</f>
        <v>40</v>
      </c>
      <c r="Q981" s="1"/>
      <c r="R981" s="1" t="s">
        <v>11</v>
      </c>
      <c r="S981" s="1"/>
      <c r="T981" s="1" t="s">
        <v>949</v>
      </c>
      <c r="U981" s="12">
        <f>T981+(365*2)</f>
        <v>46295</v>
      </c>
      <c r="V981" s="12">
        <f>U981+60</f>
        <v>46355</v>
      </c>
      <c r="W981" s="13">
        <f ca="1">TODAY()-V981</f>
        <v>-313</v>
      </c>
      <c r="X981" s="2" t="s">
        <v>1522</v>
      </c>
    </row>
    <row r="982" spans="1:24" x14ac:dyDescent="0.25">
      <c r="A982" s="1" t="s">
        <v>1081</v>
      </c>
      <c r="B982" s="1" t="s">
        <v>1082</v>
      </c>
      <c r="C982" s="1" t="s">
        <v>96</v>
      </c>
      <c r="D982" s="1" t="s">
        <v>163</v>
      </c>
      <c r="E982" s="1" t="s">
        <v>97</v>
      </c>
      <c r="F982" s="3">
        <v>3.0550000000000002</v>
      </c>
      <c r="G982" s="3">
        <v>3.0950000000000002</v>
      </c>
      <c r="H982" s="1" t="s">
        <v>1150</v>
      </c>
      <c r="I982" s="13">
        <v>1</v>
      </c>
      <c r="J982" s="12" t="s">
        <v>1524</v>
      </c>
      <c r="K982" s="1"/>
      <c r="L982" s="12" t="s">
        <v>1523</v>
      </c>
      <c r="M982" s="1"/>
      <c r="N982" s="13" t="s">
        <v>1524</v>
      </c>
      <c r="O982" s="12" t="s">
        <v>1523</v>
      </c>
      <c r="P982" s="1"/>
      <c r="Q982" s="1"/>
      <c r="R982" s="1" t="s">
        <v>11</v>
      </c>
      <c r="S982" s="1" t="s">
        <v>18</v>
      </c>
      <c r="T982" s="1" t="s">
        <v>648</v>
      </c>
      <c r="U982" s="12">
        <f>T982+(365*3)</f>
        <v>46269</v>
      </c>
      <c r="V982" s="12">
        <f>U982+60</f>
        <v>46329</v>
      </c>
      <c r="W982" s="13">
        <f ca="1">TODAY()-V982</f>
        <v>-287</v>
      </c>
      <c r="X982" s="2" t="s">
        <v>1522</v>
      </c>
    </row>
    <row r="983" spans="1:24" x14ac:dyDescent="0.25">
      <c r="A983" s="1" t="s">
        <v>1081</v>
      </c>
      <c r="B983" s="1" t="s">
        <v>1082</v>
      </c>
      <c r="C983" s="1" t="s">
        <v>28</v>
      </c>
      <c r="D983" s="1" t="s">
        <v>197</v>
      </c>
      <c r="E983" s="1" t="s">
        <v>97</v>
      </c>
      <c r="F983" s="3">
        <v>3.0339999999999998</v>
      </c>
      <c r="G983" s="3">
        <v>3.0630000000000002</v>
      </c>
      <c r="H983" s="1" t="s">
        <v>1088</v>
      </c>
      <c r="I983" s="13">
        <v>1</v>
      </c>
      <c r="J983" s="12" t="s">
        <v>1524</v>
      </c>
      <c r="K983" s="1"/>
      <c r="L983" s="12" t="s">
        <v>1523</v>
      </c>
      <c r="M983" s="1"/>
      <c r="N983" s="13" t="s">
        <v>1524</v>
      </c>
      <c r="O983" s="12" t="s">
        <v>1523</v>
      </c>
      <c r="P983" s="1"/>
      <c r="Q983" s="1"/>
      <c r="R983" s="1" t="s">
        <v>11</v>
      </c>
      <c r="S983" s="1" t="s">
        <v>18</v>
      </c>
      <c r="T983" s="1" t="s">
        <v>648</v>
      </c>
      <c r="U983" s="12">
        <f>T983+(365*3)</f>
        <v>46269</v>
      </c>
      <c r="V983" s="12">
        <f>U983+60</f>
        <v>46329</v>
      </c>
      <c r="W983" s="13">
        <f ca="1">TODAY()-V983</f>
        <v>-287</v>
      </c>
      <c r="X983" s="2" t="s">
        <v>1522</v>
      </c>
    </row>
    <row r="984" spans="1:24" x14ac:dyDescent="0.25">
      <c r="A984" s="1" t="s">
        <v>1081</v>
      </c>
      <c r="B984" s="1" t="s">
        <v>1082</v>
      </c>
      <c r="C984" s="1" t="s">
        <v>96</v>
      </c>
      <c r="D984" s="1" t="s">
        <v>218</v>
      </c>
      <c r="E984" s="1" t="s">
        <v>97</v>
      </c>
      <c r="F984" s="3">
        <v>3.129</v>
      </c>
      <c r="G984" s="3">
        <v>3.1579999999999999</v>
      </c>
      <c r="H984" s="1" t="s">
        <v>1152</v>
      </c>
      <c r="I984" s="13">
        <v>1</v>
      </c>
      <c r="J984" s="12" t="s">
        <v>1524</v>
      </c>
      <c r="K984" s="1"/>
      <c r="L984" s="12" t="s">
        <v>1523</v>
      </c>
      <c r="M984" s="1"/>
      <c r="N984" s="13" t="s">
        <v>1524</v>
      </c>
      <c r="O984" s="12" t="s">
        <v>1523</v>
      </c>
      <c r="P984" s="1"/>
      <c r="Q984" s="1"/>
      <c r="R984" s="1" t="s">
        <v>11</v>
      </c>
      <c r="S984" s="1" t="s">
        <v>24</v>
      </c>
      <c r="T984" s="1" t="s">
        <v>648</v>
      </c>
      <c r="U984" s="12">
        <f>T984+(365*3)</f>
        <v>46269</v>
      </c>
      <c r="V984" s="12">
        <f>U984+60</f>
        <v>46329</v>
      </c>
      <c r="W984" s="13">
        <f ca="1">TODAY()-V984</f>
        <v>-287</v>
      </c>
      <c r="X984" s="2" t="s">
        <v>1522</v>
      </c>
    </row>
    <row r="985" spans="1:24" x14ac:dyDescent="0.25">
      <c r="A985" s="1" t="s">
        <v>1081</v>
      </c>
      <c r="B985" s="1" t="s">
        <v>1082</v>
      </c>
      <c r="C985" s="1" t="s">
        <v>228</v>
      </c>
      <c r="D985" s="1" t="s">
        <v>63</v>
      </c>
      <c r="E985" s="1" t="s">
        <v>97</v>
      </c>
      <c r="F985" s="3">
        <v>2.8010000000000002</v>
      </c>
      <c r="G985" s="3">
        <v>2.8260000000000001</v>
      </c>
      <c r="H985" s="1" t="s">
        <v>1089</v>
      </c>
      <c r="I985" s="13">
        <v>1</v>
      </c>
      <c r="J985" s="12" t="s">
        <v>1524</v>
      </c>
      <c r="K985" s="1"/>
      <c r="L985" s="12" t="s">
        <v>1523</v>
      </c>
      <c r="M985" s="1"/>
      <c r="N985" s="13" t="s">
        <v>1524</v>
      </c>
      <c r="O985" s="12" t="s">
        <v>1523</v>
      </c>
      <c r="P985" s="1"/>
      <c r="Q985" s="1"/>
      <c r="R985" s="1" t="s">
        <v>11</v>
      </c>
      <c r="S985" s="1" t="s">
        <v>24</v>
      </c>
      <c r="T985" s="1" t="s">
        <v>1138</v>
      </c>
      <c r="U985" s="12">
        <f>T985+(365*3)</f>
        <v>46209</v>
      </c>
      <c r="V985" s="12">
        <f>U985+60</f>
        <v>46269</v>
      </c>
      <c r="W985" s="13">
        <f ca="1">TODAY()-V985</f>
        <v>-227</v>
      </c>
      <c r="X985" s="2" t="s">
        <v>1522</v>
      </c>
    </row>
    <row r="986" spans="1:24" x14ac:dyDescent="0.25">
      <c r="A986" s="1" t="s">
        <v>1081</v>
      </c>
      <c r="B986" s="1" t="s">
        <v>1082</v>
      </c>
      <c r="C986" s="1" t="s">
        <v>228</v>
      </c>
      <c r="D986" s="1" t="s">
        <v>126</v>
      </c>
      <c r="E986" s="1" t="s">
        <v>97</v>
      </c>
      <c r="F986" s="3">
        <v>2.7749999999999999</v>
      </c>
      <c r="G986" s="3">
        <v>2.798</v>
      </c>
      <c r="H986" s="1" t="s">
        <v>1099</v>
      </c>
      <c r="I986" s="13">
        <v>1</v>
      </c>
      <c r="J986" s="12" t="s">
        <v>1524</v>
      </c>
      <c r="K986" s="1"/>
      <c r="L986" s="12" t="s">
        <v>1523</v>
      </c>
      <c r="M986" s="1"/>
      <c r="N986" s="13" t="s">
        <v>1524</v>
      </c>
      <c r="O986" s="12" t="s">
        <v>1523</v>
      </c>
      <c r="P986" s="1"/>
      <c r="Q986" s="1"/>
      <c r="R986" s="1" t="s">
        <v>11</v>
      </c>
      <c r="S986" s="1" t="s">
        <v>18</v>
      </c>
      <c r="T986" s="1" t="s">
        <v>1138</v>
      </c>
      <c r="U986" s="12">
        <f>T986+(365*3)</f>
        <v>46209</v>
      </c>
      <c r="V986" s="12">
        <f>U986+60</f>
        <v>46269</v>
      </c>
      <c r="W986" s="13">
        <f ca="1">TODAY()-V986</f>
        <v>-227</v>
      </c>
      <c r="X986" s="2" t="s">
        <v>1522</v>
      </c>
    </row>
    <row r="987" spans="1:24" x14ac:dyDescent="0.25">
      <c r="A987" s="1" t="s">
        <v>1081</v>
      </c>
      <c r="B987" s="1" t="s">
        <v>1082</v>
      </c>
      <c r="C987" s="1" t="s">
        <v>212</v>
      </c>
      <c r="D987" s="1" t="s">
        <v>204</v>
      </c>
      <c r="E987" s="1" t="s">
        <v>97</v>
      </c>
      <c r="F987" s="3">
        <v>2.7530000000000001</v>
      </c>
      <c r="G987" s="3">
        <v>2.7810000000000001</v>
      </c>
      <c r="H987" s="1" t="s">
        <v>1088</v>
      </c>
      <c r="I987" s="13">
        <v>1</v>
      </c>
      <c r="J987" s="12" t="s">
        <v>1524</v>
      </c>
      <c r="K987" s="1"/>
      <c r="L987" s="12" t="s">
        <v>1523</v>
      </c>
      <c r="M987" s="1"/>
      <c r="N987" s="13" t="s">
        <v>1524</v>
      </c>
      <c r="O987" s="12" t="s">
        <v>1523</v>
      </c>
      <c r="P987" s="1"/>
      <c r="Q987" s="1"/>
      <c r="R987" s="1" t="s">
        <v>11</v>
      </c>
      <c r="S987" s="1" t="s">
        <v>24</v>
      </c>
      <c r="T987" s="1" t="s">
        <v>1138</v>
      </c>
      <c r="U987" s="12">
        <f>T987+(365*3)</f>
        <v>46209</v>
      </c>
      <c r="V987" s="12">
        <f>U987+60</f>
        <v>46269</v>
      </c>
      <c r="W987" s="13">
        <f ca="1">TODAY()-V987</f>
        <v>-227</v>
      </c>
      <c r="X987" s="2" t="s">
        <v>1522</v>
      </c>
    </row>
    <row r="988" spans="1:24" x14ac:dyDescent="0.25">
      <c r="A988" s="1" t="s">
        <v>1081</v>
      </c>
      <c r="B988" s="1" t="s">
        <v>1082</v>
      </c>
      <c r="C988" s="1" t="s">
        <v>212</v>
      </c>
      <c r="D988" s="1" t="s">
        <v>230</v>
      </c>
      <c r="E988" s="1" t="s">
        <v>97</v>
      </c>
      <c r="F988" s="3">
        <v>2.7410000000000001</v>
      </c>
      <c r="G988" s="3">
        <v>2.7679999999999998</v>
      </c>
      <c r="H988" s="1" t="s">
        <v>1099</v>
      </c>
      <c r="I988" s="13">
        <v>1</v>
      </c>
      <c r="J988" s="12" t="s">
        <v>1524</v>
      </c>
      <c r="K988" s="1"/>
      <c r="L988" s="12" t="s">
        <v>1523</v>
      </c>
      <c r="M988" s="1"/>
      <c r="N988" s="13" t="s">
        <v>1524</v>
      </c>
      <c r="O988" s="12" t="s">
        <v>1523</v>
      </c>
      <c r="P988" s="1"/>
      <c r="Q988" s="1"/>
      <c r="R988" s="1" t="s">
        <v>11</v>
      </c>
      <c r="S988" s="1" t="s">
        <v>24</v>
      </c>
      <c r="T988" s="1" t="s">
        <v>1138</v>
      </c>
      <c r="U988" s="12">
        <f>T988+(365*3)</f>
        <v>46209</v>
      </c>
      <c r="V988" s="12">
        <f>U988+60</f>
        <v>46269</v>
      </c>
      <c r="W988" s="13">
        <f ca="1">TODAY()-V988</f>
        <v>-227</v>
      </c>
      <c r="X988" s="2" t="s">
        <v>1522</v>
      </c>
    </row>
    <row r="989" spans="1:24" x14ac:dyDescent="0.25">
      <c r="A989" s="1" t="s">
        <v>1081</v>
      </c>
      <c r="B989" s="1" t="s">
        <v>1082</v>
      </c>
      <c r="C989" s="1" t="s">
        <v>212</v>
      </c>
      <c r="D989" s="1" t="s">
        <v>202</v>
      </c>
      <c r="E989" s="1" t="s">
        <v>97</v>
      </c>
      <c r="F989" s="3">
        <v>2.726</v>
      </c>
      <c r="G989" s="3">
        <v>2.7530000000000001</v>
      </c>
      <c r="H989" s="1" t="s">
        <v>1088</v>
      </c>
      <c r="I989" s="13">
        <v>1</v>
      </c>
      <c r="J989" s="12" t="s">
        <v>1524</v>
      </c>
      <c r="K989" s="1"/>
      <c r="L989" s="12" t="s">
        <v>1523</v>
      </c>
      <c r="M989" s="1"/>
      <c r="N989" s="13" t="s">
        <v>1524</v>
      </c>
      <c r="O989" s="12" t="s">
        <v>1523</v>
      </c>
      <c r="P989" s="1"/>
      <c r="Q989" s="1"/>
      <c r="R989" s="1" t="s">
        <v>11</v>
      </c>
      <c r="S989" s="1" t="s">
        <v>24</v>
      </c>
      <c r="T989" s="1" t="s">
        <v>1138</v>
      </c>
      <c r="U989" s="12">
        <f>T989+(365*3)</f>
        <v>46209</v>
      </c>
      <c r="V989" s="12">
        <f>U989+60</f>
        <v>46269</v>
      </c>
      <c r="W989" s="13">
        <f ca="1">TODAY()-V989</f>
        <v>-227</v>
      </c>
      <c r="X989" s="2" t="s">
        <v>1522</v>
      </c>
    </row>
    <row r="990" spans="1:24" x14ac:dyDescent="0.25">
      <c r="A990" s="1" t="s">
        <v>1081</v>
      </c>
      <c r="B990" s="1" t="s">
        <v>1082</v>
      </c>
      <c r="C990" s="1" t="s">
        <v>212</v>
      </c>
      <c r="D990" s="1" t="s">
        <v>200</v>
      </c>
      <c r="E990" s="1" t="s">
        <v>97</v>
      </c>
      <c r="F990" s="3">
        <v>2.742</v>
      </c>
      <c r="G990" s="3">
        <v>2.7690000000000001</v>
      </c>
      <c r="H990" s="1" t="s">
        <v>1143</v>
      </c>
      <c r="I990" s="13">
        <v>1</v>
      </c>
      <c r="J990" s="12" t="s">
        <v>1524</v>
      </c>
      <c r="K990" s="1"/>
      <c r="L990" s="12" t="s">
        <v>1523</v>
      </c>
      <c r="M990" s="1"/>
      <c r="N990" s="13" t="s">
        <v>1524</v>
      </c>
      <c r="O990" s="12" t="s">
        <v>1523</v>
      </c>
      <c r="P990" s="1"/>
      <c r="Q990" s="1"/>
      <c r="R990" s="1" t="s">
        <v>11</v>
      </c>
      <c r="S990" s="1" t="s">
        <v>24</v>
      </c>
      <c r="T990" s="1" t="s">
        <v>1138</v>
      </c>
      <c r="U990" s="12">
        <f>T990+(365*3)</f>
        <v>46209</v>
      </c>
      <c r="V990" s="12">
        <f>U990+60</f>
        <v>46269</v>
      </c>
      <c r="W990" s="13">
        <f ca="1">TODAY()-V990</f>
        <v>-227</v>
      </c>
      <c r="X990" s="2" t="s">
        <v>1522</v>
      </c>
    </row>
    <row r="991" spans="1:24" x14ac:dyDescent="0.25">
      <c r="A991" s="1" t="s">
        <v>1081</v>
      </c>
      <c r="B991" s="1" t="s">
        <v>1082</v>
      </c>
      <c r="C991" s="1" t="s">
        <v>212</v>
      </c>
      <c r="D991" s="1" t="s">
        <v>429</v>
      </c>
      <c r="E991" s="1" t="s">
        <v>97</v>
      </c>
      <c r="F991" s="3">
        <v>2.6960000000000002</v>
      </c>
      <c r="G991" s="3">
        <v>2.7280000000000002</v>
      </c>
      <c r="H991" s="1" t="s">
        <v>1103</v>
      </c>
      <c r="I991" s="13">
        <v>1</v>
      </c>
      <c r="J991" s="12" t="s">
        <v>1524</v>
      </c>
      <c r="K991" s="1"/>
      <c r="L991" s="12" t="s">
        <v>1523</v>
      </c>
      <c r="M991" s="1"/>
      <c r="N991" s="13" t="s">
        <v>1524</v>
      </c>
      <c r="O991" s="12" t="s">
        <v>1523</v>
      </c>
      <c r="P991" s="1"/>
      <c r="Q991" s="1"/>
      <c r="R991" s="1" t="s">
        <v>11</v>
      </c>
      <c r="S991" s="1" t="s">
        <v>18</v>
      </c>
      <c r="T991" s="1" t="s">
        <v>1138</v>
      </c>
      <c r="U991" s="12">
        <f>T991+(365*3)</f>
        <v>46209</v>
      </c>
      <c r="V991" s="12">
        <f>U991+60</f>
        <v>46269</v>
      </c>
      <c r="W991" s="13">
        <f ca="1">TODAY()-V991</f>
        <v>-227</v>
      </c>
      <c r="X991" s="2" t="s">
        <v>1522</v>
      </c>
    </row>
    <row r="992" spans="1:24" x14ac:dyDescent="0.25">
      <c r="A992" s="1" t="s">
        <v>1081</v>
      </c>
      <c r="B992" s="1" t="s">
        <v>1082</v>
      </c>
      <c r="C992" s="1" t="s">
        <v>212</v>
      </c>
      <c r="D992" s="1" t="s">
        <v>102</v>
      </c>
      <c r="E992" s="1" t="s">
        <v>97</v>
      </c>
      <c r="F992" s="3">
        <v>2.6890000000000001</v>
      </c>
      <c r="G992" s="3">
        <v>2.7189999999999999</v>
      </c>
      <c r="H992" s="1" t="s">
        <v>1096</v>
      </c>
      <c r="I992" s="13">
        <v>1</v>
      </c>
      <c r="J992" s="12" t="s">
        <v>1524</v>
      </c>
      <c r="K992" s="1"/>
      <c r="L992" s="12" t="s">
        <v>1523</v>
      </c>
      <c r="M992" s="1"/>
      <c r="N992" s="13" t="s">
        <v>1524</v>
      </c>
      <c r="O992" s="12" t="s">
        <v>1523</v>
      </c>
      <c r="P992" s="1"/>
      <c r="Q992" s="1"/>
      <c r="R992" s="1" t="s">
        <v>11</v>
      </c>
      <c r="S992" s="1" t="s">
        <v>24</v>
      </c>
      <c r="T992" s="1" t="s">
        <v>1138</v>
      </c>
      <c r="U992" s="12">
        <f>T992+(365*3)</f>
        <v>46209</v>
      </c>
      <c r="V992" s="12">
        <f>U992+60</f>
        <v>46269</v>
      </c>
      <c r="W992" s="13">
        <f ca="1">TODAY()-V992</f>
        <v>-227</v>
      </c>
      <c r="X992" s="2" t="s">
        <v>1522</v>
      </c>
    </row>
    <row r="993" spans="1:24" x14ac:dyDescent="0.25">
      <c r="A993" s="1" t="s">
        <v>1081</v>
      </c>
      <c r="B993" s="1" t="s">
        <v>1082</v>
      </c>
      <c r="C993" s="1" t="s">
        <v>212</v>
      </c>
      <c r="D993" s="1" t="s">
        <v>94</v>
      </c>
      <c r="E993" s="1" t="s">
        <v>97</v>
      </c>
      <c r="F993" s="3">
        <v>2.6989999999999998</v>
      </c>
      <c r="G993" s="3">
        <v>2.7269999999999999</v>
      </c>
      <c r="H993" s="1" t="s">
        <v>1099</v>
      </c>
      <c r="I993" s="13">
        <v>1</v>
      </c>
      <c r="J993" s="12" t="s">
        <v>1524</v>
      </c>
      <c r="K993" s="1"/>
      <c r="L993" s="12" t="s">
        <v>1523</v>
      </c>
      <c r="M993" s="1"/>
      <c r="N993" s="13" t="s">
        <v>1524</v>
      </c>
      <c r="O993" s="12" t="s">
        <v>1523</v>
      </c>
      <c r="P993" s="1"/>
      <c r="Q993" s="1"/>
      <c r="R993" s="1" t="s">
        <v>11</v>
      </c>
      <c r="S993" s="1" t="s">
        <v>18</v>
      </c>
      <c r="T993" s="1" t="s">
        <v>1138</v>
      </c>
      <c r="U993" s="12">
        <f>T993+(365*3)</f>
        <v>46209</v>
      </c>
      <c r="V993" s="12">
        <f>U993+60</f>
        <v>46269</v>
      </c>
      <c r="W993" s="13">
        <f ca="1">TODAY()-V993</f>
        <v>-227</v>
      </c>
      <c r="X993" s="2" t="s">
        <v>1522</v>
      </c>
    </row>
    <row r="994" spans="1:24" x14ac:dyDescent="0.25">
      <c r="A994" s="1" t="s">
        <v>1081</v>
      </c>
      <c r="B994" s="1" t="s">
        <v>1082</v>
      </c>
      <c r="C994" s="1" t="s">
        <v>212</v>
      </c>
      <c r="D994" s="1" t="s">
        <v>299</v>
      </c>
      <c r="E994" s="1" t="s">
        <v>97</v>
      </c>
      <c r="F994" s="3">
        <v>2.6989999999999998</v>
      </c>
      <c r="G994" s="3">
        <v>2.726</v>
      </c>
      <c r="H994" s="1" t="s">
        <v>1088</v>
      </c>
      <c r="I994" s="13">
        <v>1</v>
      </c>
      <c r="J994" s="12" t="s">
        <v>1524</v>
      </c>
      <c r="K994" s="1"/>
      <c r="L994" s="12" t="s">
        <v>1523</v>
      </c>
      <c r="M994" s="1"/>
      <c r="N994" s="13" t="s">
        <v>1524</v>
      </c>
      <c r="O994" s="12" t="s">
        <v>1523</v>
      </c>
      <c r="P994" s="1"/>
      <c r="Q994" s="1"/>
      <c r="R994" s="1" t="s">
        <v>11</v>
      </c>
      <c r="S994" s="1" t="s">
        <v>24</v>
      </c>
      <c r="T994" s="1" t="s">
        <v>1138</v>
      </c>
      <c r="U994" s="12">
        <f>T994+(365*3)</f>
        <v>46209</v>
      </c>
      <c r="V994" s="12">
        <f>U994+60</f>
        <v>46269</v>
      </c>
      <c r="W994" s="13">
        <f ca="1">TODAY()-V994</f>
        <v>-227</v>
      </c>
      <c r="X994" s="2" t="s">
        <v>1522</v>
      </c>
    </row>
    <row r="995" spans="1:24" x14ac:dyDescent="0.25">
      <c r="A995" s="1" t="s">
        <v>1081</v>
      </c>
      <c r="B995" s="1" t="s">
        <v>1082</v>
      </c>
      <c r="C995" s="1" t="s">
        <v>212</v>
      </c>
      <c r="D995" s="1" t="s">
        <v>472</v>
      </c>
      <c r="E995" s="1" t="s">
        <v>97</v>
      </c>
      <c r="F995" s="3">
        <v>2.714</v>
      </c>
      <c r="G995" s="3">
        <v>2.742</v>
      </c>
      <c r="H995" s="1" t="s">
        <v>1122</v>
      </c>
      <c r="I995" s="13">
        <v>1</v>
      </c>
      <c r="J995" s="12" t="s">
        <v>1524</v>
      </c>
      <c r="K995" s="1"/>
      <c r="L995" s="12" t="s">
        <v>1523</v>
      </c>
      <c r="M995" s="1"/>
      <c r="N995" s="13" t="s">
        <v>1524</v>
      </c>
      <c r="O995" s="12" t="s">
        <v>1523</v>
      </c>
      <c r="P995" s="1"/>
      <c r="Q995" s="1"/>
      <c r="R995" s="1" t="s">
        <v>11</v>
      </c>
      <c r="S995" s="1" t="s">
        <v>18</v>
      </c>
      <c r="T995" s="1" t="s">
        <v>1138</v>
      </c>
      <c r="U995" s="12">
        <f>T995+(365*3)</f>
        <v>46209</v>
      </c>
      <c r="V995" s="12">
        <f>U995+60</f>
        <v>46269</v>
      </c>
      <c r="W995" s="13">
        <f ca="1">TODAY()-V995</f>
        <v>-227</v>
      </c>
      <c r="X995" s="2" t="s">
        <v>1522</v>
      </c>
    </row>
    <row r="996" spans="1:24" x14ac:dyDescent="0.25">
      <c r="A996" s="1" t="s">
        <v>1081</v>
      </c>
      <c r="B996" s="1" t="s">
        <v>1082</v>
      </c>
      <c r="C996" s="1" t="s">
        <v>212</v>
      </c>
      <c r="D996" s="1" t="s">
        <v>411</v>
      </c>
      <c r="E996" s="1" t="s">
        <v>97</v>
      </c>
      <c r="F996" s="3">
        <v>2.714</v>
      </c>
      <c r="G996" s="3">
        <v>2.742</v>
      </c>
      <c r="H996" s="1" t="s">
        <v>1141</v>
      </c>
      <c r="I996" s="13">
        <v>1</v>
      </c>
      <c r="J996" s="12" t="s">
        <v>1524</v>
      </c>
      <c r="K996" s="1"/>
      <c r="L996" s="12" t="s">
        <v>1523</v>
      </c>
      <c r="M996" s="1"/>
      <c r="N996" s="13" t="s">
        <v>1524</v>
      </c>
      <c r="O996" s="12" t="s">
        <v>1523</v>
      </c>
      <c r="P996" s="1"/>
      <c r="Q996" s="1"/>
      <c r="R996" s="1" t="s">
        <v>11</v>
      </c>
      <c r="S996" s="1" t="s">
        <v>24</v>
      </c>
      <c r="T996" s="1" t="s">
        <v>1138</v>
      </c>
      <c r="U996" s="12">
        <f>T996+(365*3)</f>
        <v>46209</v>
      </c>
      <c r="V996" s="12">
        <f>U996+60</f>
        <v>46269</v>
      </c>
      <c r="W996" s="13">
        <f ca="1">TODAY()-V996</f>
        <v>-227</v>
      </c>
      <c r="X996" s="2" t="s">
        <v>1522</v>
      </c>
    </row>
    <row r="997" spans="1:24" x14ac:dyDescent="0.25">
      <c r="A997" s="1" t="s">
        <v>1081</v>
      </c>
      <c r="B997" s="1" t="s">
        <v>1082</v>
      </c>
      <c r="C997" s="1" t="s">
        <v>212</v>
      </c>
      <c r="D997" s="1" t="s">
        <v>217</v>
      </c>
      <c r="E997" s="1" t="s">
        <v>97</v>
      </c>
      <c r="F997" s="3">
        <v>2.7</v>
      </c>
      <c r="G997" s="3">
        <v>2.7429999999999999</v>
      </c>
      <c r="H997" s="1" t="s">
        <v>1139</v>
      </c>
      <c r="I997" s="13">
        <v>1</v>
      </c>
      <c r="J997" s="12" t="s">
        <v>1524</v>
      </c>
      <c r="K997" s="1"/>
      <c r="L997" s="12" t="s">
        <v>1523</v>
      </c>
      <c r="M997" s="1"/>
      <c r="N997" s="13" t="s">
        <v>1524</v>
      </c>
      <c r="O997" s="12" t="s">
        <v>1523</v>
      </c>
      <c r="P997" s="1"/>
      <c r="Q997" s="1"/>
      <c r="R997" s="1" t="s">
        <v>11</v>
      </c>
      <c r="S997" s="1" t="s">
        <v>18</v>
      </c>
      <c r="T997" s="1" t="s">
        <v>648</v>
      </c>
      <c r="U997" s="12">
        <f>T997+(365*3)</f>
        <v>46269</v>
      </c>
      <c r="V997" s="12">
        <f>U997+60</f>
        <v>46329</v>
      </c>
      <c r="W997" s="13">
        <f ca="1">TODAY()-V997</f>
        <v>-287</v>
      </c>
      <c r="X997" s="2" t="s">
        <v>1522</v>
      </c>
    </row>
    <row r="998" spans="1:24" x14ac:dyDescent="0.25">
      <c r="A998" s="1" t="s">
        <v>1081</v>
      </c>
      <c r="B998" s="1" t="s">
        <v>1082</v>
      </c>
      <c r="C998" s="1" t="s">
        <v>212</v>
      </c>
      <c r="D998" s="1" t="s">
        <v>215</v>
      </c>
      <c r="E998" s="1" t="s">
        <v>97</v>
      </c>
      <c r="F998" s="3">
        <v>2.6720000000000002</v>
      </c>
      <c r="G998" s="3">
        <v>2.7010000000000001</v>
      </c>
      <c r="H998" s="1" t="s">
        <v>1135</v>
      </c>
      <c r="I998" s="13">
        <v>1</v>
      </c>
      <c r="J998" s="12" t="s">
        <v>1524</v>
      </c>
      <c r="K998" s="1"/>
      <c r="L998" s="12" t="s">
        <v>1523</v>
      </c>
      <c r="M998" s="1"/>
      <c r="N998" s="13" t="s">
        <v>1524</v>
      </c>
      <c r="O998" s="12" t="s">
        <v>1523</v>
      </c>
      <c r="P998" s="1"/>
      <c r="Q998" s="1"/>
      <c r="R998" s="1" t="s">
        <v>11</v>
      </c>
      <c r="S998" s="1" t="s">
        <v>18</v>
      </c>
      <c r="T998" s="1" t="s">
        <v>648</v>
      </c>
      <c r="U998" s="12">
        <f>T998+(365*3)</f>
        <v>46269</v>
      </c>
      <c r="V998" s="12">
        <f>U998+60</f>
        <v>46329</v>
      </c>
      <c r="W998" s="13">
        <f ca="1">TODAY()-V998</f>
        <v>-287</v>
      </c>
      <c r="X998" s="2" t="s">
        <v>1522</v>
      </c>
    </row>
    <row r="999" spans="1:24" x14ac:dyDescent="0.25">
      <c r="A999" s="1" t="s">
        <v>1081</v>
      </c>
      <c r="B999" s="1" t="s">
        <v>1082</v>
      </c>
      <c r="C999" s="1" t="s">
        <v>212</v>
      </c>
      <c r="D999" s="1" t="s">
        <v>213</v>
      </c>
      <c r="E999" s="1" t="s">
        <v>97</v>
      </c>
      <c r="F999" s="3">
        <v>2.6680000000000001</v>
      </c>
      <c r="G999" s="3">
        <v>2.6960000000000002</v>
      </c>
      <c r="H999" s="1" t="s">
        <v>1134</v>
      </c>
      <c r="I999" s="13">
        <v>1</v>
      </c>
      <c r="J999" s="12" t="s">
        <v>1524</v>
      </c>
      <c r="K999" s="1"/>
      <c r="L999" s="12" t="s">
        <v>1523</v>
      </c>
      <c r="M999" s="1"/>
      <c r="N999" s="13" t="s">
        <v>1524</v>
      </c>
      <c r="O999" s="12" t="s">
        <v>1523</v>
      </c>
      <c r="P999" s="1"/>
      <c r="Q999" s="1"/>
      <c r="R999" s="1" t="s">
        <v>11</v>
      </c>
      <c r="S999" s="1" t="s">
        <v>18</v>
      </c>
      <c r="T999" s="1" t="s">
        <v>648</v>
      </c>
      <c r="U999" s="12">
        <f>T999+(365*3)</f>
        <v>46269</v>
      </c>
      <c r="V999" s="12">
        <f>U999+60</f>
        <v>46329</v>
      </c>
      <c r="W999" s="13">
        <f ca="1">TODAY()-V999</f>
        <v>-287</v>
      </c>
      <c r="X999" s="2" t="s">
        <v>1522</v>
      </c>
    </row>
    <row r="1000" spans="1:24" x14ac:dyDescent="0.25">
      <c r="A1000" s="1" t="s">
        <v>1081</v>
      </c>
      <c r="B1000" s="1" t="s">
        <v>1082</v>
      </c>
      <c r="C1000" s="1" t="s">
        <v>212</v>
      </c>
      <c r="D1000" s="1" t="s">
        <v>192</v>
      </c>
      <c r="E1000" s="1" t="s">
        <v>97</v>
      </c>
      <c r="F1000" s="3">
        <v>2.661</v>
      </c>
      <c r="G1000" s="3">
        <v>2.6890000000000001</v>
      </c>
      <c r="H1000" s="1" t="s">
        <v>1096</v>
      </c>
      <c r="I1000" s="13">
        <v>1</v>
      </c>
      <c r="J1000" s="12" t="s">
        <v>1524</v>
      </c>
      <c r="K1000" s="1"/>
      <c r="L1000" s="12" t="s">
        <v>1523</v>
      </c>
      <c r="M1000" s="1"/>
      <c r="N1000" s="13" t="s">
        <v>1524</v>
      </c>
      <c r="O1000" s="12" t="s">
        <v>1523</v>
      </c>
      <c r="P1000" s="1"/>
      <c r="Q1000" s="1"/>
      <c r="R1000" s="1" t="s">
        <v>11</v>
      </c>
      <c r="S1000" s="1" t="s">
        <v>24</v>
      </c>
      <c r="T1000" s="1" t="s">
        <v>648</v>
      </c>
      <c r="U1000" s="12">
        <f>T1000+(365*3)</f>
        <v>46269</v>
      </c>
      <c r="V1000" s="12">
        <f>U1000+60</f>
        <v>46329</v>
      </c>
      <c r="W1000" s="13">
        <f ca="1">TODAY()-V1000</f>
        <v>-287</v>
      </c>
      <c r="X1000" s="2" t="s">
        <v>1522</v>
      </c>
    </row>
    <row r="1001" spans="1:24" x14ac:dyDescent="0.25">
      <c r="A1001" s="1" t="s">
        <v>1081</v>
      </c>
      <c r="B1001" s="1" t="s">
        <v>1082</v>
      </c>
      <c r="C1001" s="1" t="s">
        <v>212</v>
      </c>
      <c r="D1001" s="1" t="s">
        <v>303</v>
      </c>
      <c r="E1001" s="1" t="s">
        <v>97</v>
      </c>
      <c r="F1001" s="3">
        <v>2.6640000000000001</v>
      </c>
      <c r="G1001" s="3">
        <v>2.6920000000000002</v>
      </c>
      <c r="H1001" s="1" t="s">
        <v>1091</v>
      </c>
      <c r="I1001" s="13">
        <v>1</v>
      </c>
      <c r="J1001" s="12" t="s">
        <v>1524</v>
      </c>
      <c r="K1001" s="1"/>
      <c r="L1001" s="12" t="s">
        <v>1523</v>
      </c>
      <c r="M1001" s="1"/>
      <c r="N1001" s="13" t="s">
        <v>1524</v>
      </c>
      <c r="O1001" s="12" t="s">
        <v>1523</v>
      </c>
      <c r="P1001" s="1"/>
      <c r="Q1001" s="1"/>
      <c r="R1001" s="1" t="s">
        <v>11</v>
      </c>
      <c r="S1001" s="1" t="s">
        <v>18</v>
      </c>
      <c r="T1001" s="1" t="s">
        <v>648</v>
      </c>
      <c r="U1001" s="12">
        <f>T1001+(365*3)</f>
        <v>46269</v>
      </c>
      <c r="V1001" s="12">
        <f>U1001+60</f>
        <v>46329</v>
      </c>
      <c r="W1001" s="13">
        <f ca="1">TODAY()-V1001</f>
        <v>-287</v>
      </c>
      <c r="X1001" s="2" t="s">
        <v>1522</v>
      </c>
    </row>
    <row r="1002" spans="1:24" x14ac:dyDescent="0.25">
      <c r="A1002" s="1" t="s">
        <v>1081</v>
      </c>
      <c r="B1002" s="1" t="s">
        <v>1082</v>
      </c>
      <c r="C1002" s="1" t="s">
        <v>212</v>
      </c>
      <c r="D1002" s="1" t="s">
        <v>359</v>
      </c>
      <c r="E1002" s="1" t="s">
        <v>97</v>
      </c>
      <c r="F1002" s="3">
        <v>2.6859999999999999</v>
      </c>
      <c r="G1002" s="3">
        <v>2.7149999999999999</v>
      </c>
      <c r="H1002" s="1" t="s">
        <v>1114</v>
      </c>
      <c r="I1002" s="13">
        <v>1</v>
      </c>
      <c r="J1002" s="12" t="s">
        <v>1524</v>
      </c>
      <c r="K1002" s="1"/>
      <c r="L1002" s="12" t="s">
        <v>1523</v>
      </c>
      <c r="M1002" s="1"/>
      <c r="N1002" s="13" t="s">
        <v>1524</v>
      </c>
      <c r="O1002" s="12" t="s">
        <v>1523</v>
      </c>
      <c r="P1002" s="1"/>
      <c r="Q1002" s="1"/>
      <c r="R1002" s="1" t="s">
        <v>11</v>
      </c>
      <c r="S1002" s="1" t="s">
        <v>24</v>
      </c>
      <c r="T1002" s="1" t="s">
        <v>648</v>
      </c>
      <c r="U1002" s="12">
        <f>T1002+(365*3)</f>
        <v>46269</v>
      </c>
      <c r="V1002" s="12">
        <f>U1002+60</f>
        <v>46329</v>
      </c>
      <c r="W1002" s="13">
        <f ca="1">TODAY()-V1002</f>
        <v>-287</v>
      </c>
      <c r="X1002" s="2" t="s">
        <v>1522</v>
      </c>
    </row>
    <row r="1003" spans="1:24" x14ac:dyDescent="0.25">
      <c r="A1003" s="1" t="s">
        <v>1081</v>
      </c>
      <c r="B1003" s="1" t="s">
        <v>1082</v>
      </c>
      <c r="C1003" s="1" t="s">
        <v>212</v>
      </c>
      <c r="D1003" s="1" t="s">
        <v>368</v>
      </c>
      <c r="E1003" s="1" t="s">
        <v>97</v>
      </c>
      <c r="F1003" s="3">
        <v>2.6720000000000002</v>
      </c>
      <c r="G1003" s="3">
        <v>2.6989999999999998</v>
      </c>
      <c r="H1003" s="1" t="s">
        <v>1105</v>
      </c>
      <c r="I1003" s="13">
        <v>1</v>
      </c>
      <c r="J1003" s="12" t="s">
        <v>1524</v>
      </c>
      <c r="K1003" s="1"/>
      <c r="L1003" s="12" t="s">
        <v>1523</v>
      </c>
      <c r="M1003" s="1"/>
      <c r="N1003" s="13" t="s">
        <v>1524</v>
      </c>
      <c r="O1003" s="12" t="s">
        <v>1523</v>
      </c>
      <c r="P1003" s="1"/>
      <c r="Q1003" s="1"/>
      <c r="R1003" s="1" t="s">
        <v>11</v>
      </c>
      <c r="S1003" s="1" t="s">
        <v>18</v>
      </c>
      <c r="T1003" s="1" t="s">
        <v>648</v>
      </c>
      <c r="U1003" s="12">
        <f>T1003+(365*3)</f>
        <v>46269</v>
      </c>
      <c r="V1003" s="12">
        <f>U1003+60</f>
        <v>46329</v>
      </c>
      <c r="W1003" s="13">
        <f ca="1">TODAY()-V1003</f>
        <v>-287</v>
      </c>
      <c r="X1003" s="2" t="s">
        <v>1522</v>
      </c>
    </row>
    <row r="1004" spans="1:24" x14ac:dyDescent="0.25">
      <c r="A1004" s="1" t="s">
        <v>1081</v>
      </c>
      <c r="B1004" s="1" t="s">
        <v>1082</v>
      </c>
      <c r="C1004" s="1" t="s">
        <v>212</v>
      </c>
      <c r="D1004" s="1" t="s">
        <v>191</v>
      </c>
      <c r="E1004" s="1" t="s">
        <v>97</v>
      </c>
      <c r="F1004" s="3">
        <v>2.6720000000000002</v>
      </c>
      <c r="G1004" s="3">
        <v>2.6989999999999998</v>
      </c>
      <c r="H1004" s="1" t="s">
        <v>1136</v>
      </c>
      <c r="I1004" s="13">
        <v>1</v>
      </c>
      <c r="J1004" s="12" t="s">
        <v>1524</v>
      </c>
      <c r="K1004" s="1"/>
      <c r="L1004" s="12" t="s">
        <v>1523</v>
      </c>
      <c r="M1004" s="1"/>
      <c r="N1004" s="13" t="s">
        <v>1524</v>
      </c>
      <c r="O1004" s="12" t="s">
        <v>1523</v>
      </c>
      <c r="P1004" s="1"/>
      <c r="Q1004" s="1"/>
      <c r="R1004" s="1" t="s">
        <v>11</v>
      </c>
      <c r="S1004" s="1" t="s">
        <v>24</v>
      </c>
      <c r="T1004" s="1" t="s">
        <v>648</v>
      </c>
      <c r="U1004" s="12">
        <f>T1004+(365*3)</f>
        <v>46269</v>
      </c>
      <c r="V1004" s="12">
        <f>U1004+60</f>
        <v>46329</v>
      </c>
      <c r="W1004" s="13">
        <f ca="1">TODAY()-V1004</f>
        <v>-287</v>
      </c>
      <c r="X1004" s="2" t="s">
        <v>1522</v>
      </c>
    </row>
    <row r="1005" spans="1:24" x14ac:dyDescent="0.25">
      <c r="A1005" s="1" t="s">
        <v>1081</v>
      </c>
      <c r="B1005" s="1" t="s">
        <v>1082</v>
      </c>
      <c r="C1005" s="1" t="s">
        <v>212</v>
      </c>
      <c r="D1005" s="1" t="s">
        <v>366</v>
      </c>
      <c r="E1005" s="1" t="s">
        <v>97</v>
      </c>
      <c r="F1005" s="3">
        <v>2.677</v>
      </c>
      <c r="G1005" s="3">
        <v>2.7040000000000002</v>
      </c>
      <c r="H1005" s="1" t="s">
        <v>1137</v>
      </c>
      <c r="I1005" s="13">
        <v>1</v>
      </c>
      <c r="J1005" s="12" t="s">
        <v>1524</v>
      </c>
      <c r="K1005" s="1"/>
      <c r="L1005" s="12" t="s">
        <v>1523</v>
      </c>
      <c r="M1005" s="1"/>
      <c r="N1005" s="13" t="s">
        <v>1524</v>
      </c>
      <c r="O1005" s="12" t="s">
        <v>1523</v>
      </c>
      <c r="P1005" s="1"/>
      <c r="Q1005" s="1"/>
      <c r="R1005" s="1" t="s">
        <v>11</v>
      </c>
      <c r="S1005" s="1" t="s">
        <v>24</v>
      </c>
      <c r="T1005" s="1" t="s">
        <v>1107</v>
      </c>
      <c r="U1005" s="12">
        <f>T1005+(365*3)</f>
        <v>46271</v>
      </c>
      <c r="V1005" s="12">
        <f>U1005+60</f>
        <v>46331</v>
      </c>
      <c r="W1005" s="13">
        <f ca="1">TODAY()-V1005</f>
        <v>-289</v>
      </c>
      <c r="X1005" s="2" t="s">
        <v>1522</v>
      </c>
    </row>
    <row r="1006" spans="1:24" x14ac:dyDescent="0.25">
      <c r="A1006" s="1" t="s">
        <v>1081</v>
      </c>
      <c r="B1006" s="1" t="s">
        <v>1082</v>
      </c>
      <c r="C1006" s="1" t="s">
        <v>1130</v>
      </c>
      <c r="D1006" s="1" t="s">
        <v>223</v>
      </c>
      <c r="E1006" s="1" t="s">
        <v>97</v>
      </c>
      <c r="F1006" s="3">
        <v>2.5569999999999999</v>
      </c>
      <c r="G1006" s="3">
        <v>2.5910000000000002</v>
      </c>
      <c r="H1006" s="1" t="s">
        <v>1133</v>
      </c>
      <c r="I1006" s="13">
        <v>1</v>
      </c>
      <c r="J1006" s="12" t="s">
        <v>1524</v>
      </c>
      <c r="K1006" s="1"/>
      <c r="L1006" s="12" t="s">
        <v>1523</v>
      </c>
      <c r="M1006" s="1"/>
      <c r="N1006" s="13" t="s">
        <v>1524</v>
      </c>
      <c r="O1006" s="12" t="s">
        <v>1523</v>
      </c>
      <c r="P1006" s="1"/>
      <c r="Q1006" s="1"/>
      <c r="R1006" s="1" t="s">
        <v>11</v>
      </c>
      <c r="S1006" s="1" t="s">
        <v>18</v>
      </c>
      <c r="T1006" s="1" t="s">
        <v>1107</v>
      </c>
      <c r="U1006" s="12">
        <f>T1006+(365*3)</f>
        <v>46271</v>
      </c>
      <c r="V1006" s="12">
        <f>U1006+60</f>
        <v>46331</v>
      </c>
      <c r="W1006" s="13">
        <f ca="1">TODAY()-V1006</f>
        <v>-289</v>
      </c>
      <c r="X1006" s="2" t="s">
        <v>1522</v>
      </c>
    </row>
    <row r="1007" spans="1:24" x14ac:dyDescent="0.25">
      <c r="A1007" s="1" t="s">
        <v>1081</v>
      </c>
      <c r="B1007" s="1" t="s">
        <v>1082</v>
      </c>
      <c r="C1007" s="1" t="s">
        <v>1130</v>
      </c>
      <c r="D1007" s="1" t="s">
        <v>203</v>
      </c>
      <c r="E1007" s="1" t="s">
        <v>97</v>
      </c>
      <c r="F1007" s="3">
        <v>2.5270000000000001</v>
      </c>
      <c r="G1007" s="3">
        <v>2.5270000000000001</v>
      </c>
      <c r="H1007" s="1" t="s">
        <v>1124</v>
      </c>
      <c r="I1007" s="13">
        <v>1</v>
      </c>
      <c r="J1007" s="12" t="s">
        <v>1524</v>
      </c>
      <c r="K1007" s="1"/>
      <c r="L1007" s="12" t="s">
        <v>1523</v>
      </c>
      <c r="M1007" s="1"/>
      <c r="N1007" s="13" t="s">
        <v>1524</v>
      </c>
      <c r="O1007" s="12" t="s">
        <v>1523</v>
      </c>
      <c r="P1007" s="1"/>
      <c r="Q1007" s="1"/>
      <c r="R1007" s="1" t="s">
        <v>11</v>
      </c>
      <c r="S1007" s="1"/>
      <c r="T1007" s="1" t="s">
        <v>1107</v>
      </c>
      <c r="U1007" s="12">
        <f>T1007+(365*3)</f>
        <v>46271</v>
      </c>
      <c r="V1007" s="12">
        <f>U1007+60</f>
        <v>46331</v>
      </c>
      <c r="W1007" s="13">
        <f ca="1">TODAY()-V1007</f>
        <v>-289</v>
      </c>
      <c r="X1007" s="2" t="s">
        <v>1522</v>
      </c>
    </row>
    <row r="1008" spans="1:24" x14ac:dyDescent="0.25">
      <c r="A1008" s="1" t="s">
        <v>1081</v>
      </c>
      <c r="B1008" s="1" t="s">
        <v>1082</v>
      </c>
      <c r="C1008" s="1" t="s">
        <v>1132</v>
      </c>
      <c r="D1008" s="1" t="s">
        <v>179</v>
      </c>
      <c r="E1008" s="1" t="s">
        <v>51</v>
      </c>
      <c r="F1008" s="3">
        <v>2.5569999999999999</v>
      </c>
      <c r="G1008" s="3">
        <v>2.5569999999999999</v>
      </c>
      <c r="H1008" s="1" t="s">
        <v>1131</v>
      </c>
      <c r="I1008" s="13">
        <v>1</v>
      </c>
      <c r="J1008" s="12" t="s">
        <v>1524</v>
      </c>
      <c r="K1008" s="1"/>
      <c r="L1008" s="12" t="s">
        <v>1523</v>
      </c>
      <c r="M1008" s="1"/>
      <c r="N1008" s="13" t="s">
        <v>1524</v>
      </c>
      <c r="O1008" s="12" t="s">
        <v>1523</v>
      </c>
      <c r="P1008" s="1"/>
      <c r="Q1008" s="1"/>
      <c r="R1008" s="1" t="s">
        <v>11</v>
      </c>
      <c r="S1008" s="1"/>
      <c r="T1008" s="1" t="s">
        <v>1084</v>
      </c>
      <c r="U1008" s="12">
        <f>T1008+(365*4)</f>
        <v>45314</v>
      </c>
      <c r="V1008" s="12">
        <f>U1008+60</f>
        <v>45374</v>
      </c>
      <c r="W1008" s="13">
        <f ca="1">TODAY()-V1008</f>
        <v>668</v>
      </c>
      <c r="X1008" s="2" t="s">
        <v>1522</v>
      </c>
    </row>
    <row r="1009" spans="1:24" x14ac:dyDescent="0.25">
      <c r="A1009" s="1" t="s">
        <v>1081</v>
      </c>
      <c r="B1009" s="1" t="s">
        <v>1082</v>
      </c>
      <c r="C1009" s="1" t="s">
        <v>260</v>
      </c>
      <c r="D1009" s="1" t="s">
        <v>365</v>
      </c>
      <c r="E1009" s="1" t="s">
        <v>97</v>
      </c>
      <c r="F1009" s="3">
        <v>2.923</v>
      </c>
      <c r="G1009" s="3">
        <v>2.9340000000000002</v>
      </c>
      <c r="H1009" s="1" t="s">
        <v>1147</v>
      </c>
      <c r="I1009" s="13">
        <v>1</v>
      </c>
      <c r="J1009" s="12" t="s">
        <v>1524</v>
      </c>
      <c r="K1009" s="1"/>
      <c r="L1009" s="12" t="s">
        <v>1523</v>
      </c>
      <c r="M1009" s="1"/>
      <c r="N1009" s="13" t="s">
        <v>1524</v>
      </c>
      <c r="O1009" s="12" t="s">
        <v>1523</v>
      </c>
      <c r="P1009" s="1"/>
      <c r="Q1009" s="1"/>
      <c r="R1009" s="1" t="s">
        <v>11</v>
      </c>
      <c r="S1009" s="1"/>
      <c r="T1009" s="1" t="s">
        <v>648</v>
      </c>
      <c r="U1009" s="12">
        <f>T1009+(365*3)</f>
        <v>46269</v>
      </c>
      <c r="V1009" s="12">
        <f>U1009+60</f>
        <v>46329</v>
      </c>
      <c r="W1009" s="13">
        <f ca="1">TODAY()-V1009</f>
        <v>-287</v>
      </c>
      <c r="X1009" s="2" t="s">
        <v>1522</v>
      </c>
    </row>
    <row r="1010" spans="1:24" x14ac:dyDescent="0.25">
      <c r="A1010" s="1" t="s">
        <v>1081</v>
      </c>
      <c r="B1010" s="1" t="s">
        <v>1082</v>
      </c>
      <c r="C1010" s="1" t="s">
        <v>96</v>
      </c>
      <c r="D1010" s="1" t="s">
        <v>383</v>
      </c>
      <c r="E1010" s="1" t="s">
        <v>51</v>
      </c>
      <c r="F1010" s="3">
        <v>1.694</v>
      </c>
      <c r="G1010" s="3">
        <v>1.7230000000000001</v>
      </c>
      <c r="H1010" s="1" t="s">
        <v>1083</v>
      </c>
      <c r="I1010" s="13">
        <v>1</v>
      </c>
      <c r="J1010" s="12" t="s">
        <v>1524</v>
      </c>
      <c r="K1010" s="1"/>
      <c r="L1010" s="12" t="s">
        <v>1523</v>
      </c>
      <c r="M1010" s="1"/>
      <c r="N1010" s="13" t="s">
        <v>1524</v>
      </c>
      <c r="O1010" s="12" t="s">
        <v>1523</v>
      </c>
      <c r="P1010" s="1"/>
      <c r="Q1010" s="1"/>
      <c r="R1010" s="1" t="s">
        <v>11</v>
      </c>
      <c r="S1010" s="1" t="s">
        <v>24</v>
      </c>
      <c r="T1010" s="1" t="s">
        <v>1084</v>
      </c>
      <c r="U1010" s="12">
        <f>T1010+(365*4)</f>
        <v>45314</v>
      </c>
      <c r="V1010" s="12">
        <f>U1010+60</f>
        <v>45374</v>
      </c>
      <c r="W1010" s="13">
        <f ca="1">TODAY()-V1010</f>
        <v>668</v>
      </c>
      <c r="X1010" s="2" t="s">
        <v>1522</v>
      </c>
    </row>
    <row r="1011" spans="1:24" x14ac:dyDescent="0.25">
      <c r="A1011" s="1" t="s">
        <v>1081</v>
      </c>
      <c r="B1011" s="1" t="s">
        <v>1082</v>
      </c>
      <c r="C1011" s="1" t="s">
        <v>96</v>
      </c>
      <c r="D1011" s="1" t="s">
        <v>1100</v>
      </c>
      <c r="E1011" s="1" t="s">
        <v>97</v>
      </c>
      <c r="F1011" s="3">
        <v>2.0369999999999999</v>
      </c>
      <c r="G1011" s="3">
        <v>2.0369999999999999</v>
      </c>
      <c r="H1011" s="1" t="s">
        <v>1088</v>
      </c>
      <c r="I1011" s="13">
        <v>1</v>
      </c>
      <c r="J1011" s="12" t="s">
        <v>1524</v>
      </c>
      <c r="K1011" s="1"/>
      <c r="L1011" s="12" t="s">
        <v>1523</v>
      </c>
      <c r="M1011" s="1"/>
      <c r="N1011" s="13" t="s">
        <v>1524</v>
      </c>
      <c r="O1011" s="12" t="s">
        <v>1523</v>
      </c>
      <c r="P1011" s="1"/>
      <c r="Q1011" s="1"/>
      <c r="R1011" s="1" t="s">
        <v>11</v>
      </c>
      <c r="S1011" s="1"/>
      <c r="T1011" s="1" t="s">
        <v>1085</v>
      </c>
      <c r="U1011" s="12">
        <f>T1011+(365*3)</f>
        <v>46227</v>
      </c>
      <c r="V1011" s="12">
        <f>U1011+60</f>
        <v>46287</v>
      </c>
      <c r="W1011" s="13">
        <f ca="1">TODAY()-V1011</f>
        <v>-245</v>
      </c>
      <c r="X1011" s="2" t="s">
        <v>1522</v>
      </c>
    </row>
    <row r="1012" spans="1:24" x14ac:dyDescent="0.25">
      <c r="A1012" s="1" t="s">
        <v>1081</v>
      </c>
      <c r="B1012" s="1" t="s">
        <v>1082</v>
      </c>
      <c r="C1012" s="1" t="s">
        <v>106</v>
      </c>
      <c r="D1012" s="1" t="s">
        <v>1108</v>
      </c>
      <c r="E1012" s="1" t="s">
        <v>97</v>
      </c>
      <c r="F1012" s="3">
        <v>2.101</v>
      </c>
      <c r="G1012" s="3">
        <v>2.101</v>
      </c>
      <c r="H1012" s="1" t="s">
        <v>1088</v>
      </c>
      <c r="I1012" s="13">
        <v>1</v>
      </c>
      <c r="J1012" s="12" t="s">
        <v>1524</v>
      </c>
      <c r="K1012" s="1"/>
      <c r="L1012" s="12" t="s">
        <v>1523</v>
      </c>
      <c r="M1012" s="1"/>
      <c r="N1012" s="13" t="s">
        <v>1524</v>
      </c>
      <c r="O1012" s="12" t="s">
        <v>1523</v>
      </c>
      <c r="P1012" s="1"/>
      <c r="Q1012" s="1"/>
      <c r="R1012" s="1" t="s">
        <v>11</v>
      </c>
      <c r="S1012" s="1"/>
      <c r="T1012" s="1" t="s">
        <v>1085</v>
      </c>
      <c r="U1012" s="12">
        <f>T1012+(365*3)</f>
        <v>46227</v>
      </c>
      <c r="V1012" s="12">
        <f>U1012+60</f>
        <v>46287</v>
      </c>
      <c r="W1012" s="13">
        <f ca="1">TODAY()-V1012</f>
        <v>-245</v>
      </c>
      <c r="X1012" s="2" t="s">
        <v>1522</v>
      </c>
    </row>
    <row r="1013" spans="1:24" x14ac:dyDescent="0.25">
      <c r="A1013" s="1" t="s">
        <v>1081</v>
      </c>
      <c r="B1013" s="1" t="s">
        <v>1082</v>
      </c>
      <c r="C1013" s="1" t="s">
        <v>106</v>
      </c>
      <c r="D1013" s="1" t="s">
        <v>1106</v>
      </c>
      <c r="E1013" s="1" t="s">
        <v>97</v>
      </c>
      <c r="F1013" s="3">
        <v>2.0990000000000002</v>
      </c>
      <c r="G1013" s="3">
        <v>2.1280000000000001</v>
      </c>
      <c r="H1013" s="1" t="s">
        <v>1105</v>
      </c>
      <c r="I1013" s="13">
        <v>1</v>
      </c>
      <c r="J1013" s="12" t="s">
        <v>1524</v>
      </c>
      <c r="K1013" s="1"/>
      <c r="L1013" s="12" t="s">
        <v>1523</v>
      </c>
      <c r="M1013" s="1"/>
      <c r="N1013" s="13" t="s">
        <v>1524</v>
      </c>
      <c r="O1013" s="12" t="s">
        <v>1523</v>
      </c>
      <c r="P1013" s="1"/>
      <c r="Q1013" s="1"/>
      <c r="R1013" s="1" t="s">
        <v>11</v>
      </c>
      <c r="S1013" s="1" t="s">
        <v>24</v>
      </c>
      <c r="T1013" s="1" t="s">
        <v>1107</v>
      </c>
      <c r="U1013" s="12">
        <f>T1013+(365*3)</f>
        <v>46271</v>
      </c>
      <c r="V1013" s="12">
        <f>U1013+60</f>
        <v>46331</v>
      </c>
      <c r="W1013" s="13">
        <f ca="1">TODAY()-V1013</f>
        <v>-289</v>
      </c>
      <c r="X1013" s="2" t="s">
        <v>1522</v>
      </c>
    </row>
    <row r="1014" spans="1:24" x14ac:dyDescent="0.25">
      <c r="A1014" s="1" t="s">
        <v>1081</v>
      </c>
      <c r="B1014" s="1" t="s">
        <v>1082</v>
      </c>
      <c r="C1014" s="1" t="s">
        <v>96</v>
      </c>
      <c r="D1014" s="1" t="s">
        <v>1113</v>
      </c>
      <c r="E1014" s="1" t="s">
        <v>97</v>
      </c>
      <c r="F1014" s="3">
        <v>2.1389999999999998</v>
      </c>
      <c r="G1014" s="3">
        <v>2.1389999999999998</v>
      </c>
      <c r="H1014" s="1" t="s">
        <v>1105</v>
      </c>
      <c r="I1014" s="13">
        <v>1</v>
      </c>
      <c r="J1014" s="12" t="s">
        <v>1524</v>
      </c>
      <c r="K1014" s="1"/>
      <c r="L1014" s="12" t="s">
        <v>1523</v>
      </c>
      <c r="M1014" s="1"/>
      <c r="N1014" s="13" t="s">
        <v>1524</v>
      </c>
      <c r="O1014" s="12" t="s">
        <v>1523</v>
      </c>
      <c r="P1014" s="1"/>
      <c r="Q1014" s="1"/>
      <c r="R1014" s="1" t="s">
        <v>11</v>
      </c>
      <c r="S1014" s="1"/>
      <c r="T1014" s="1" t="s">
        <v>1107</v>
      </c>
      <c r="U1014" s="12">
        <f>T1014+(365*3)</f>
        <v>46271</v>
      </c>
      <c r="V1014" s="12">
        <f>U1014+60</f>
        <v>46331</v>
      </c>
      <c r="W1014" s="13">
        <f ca="1">TODAY()-V1014</f>
        <v>-289</v>
      </c>
      <c r="X1014" s="2" t="s">
        <v>1522</v>
      </c>
    </row>
    <row r="1015" spans="1:24" x14ac:dyDescent="0.25">
      <c r="A1015" s="1" t="s">
        <v>1081</v>
      </c>
      <c r="B1015" s="1" t="s">
        <v>1082</v>
      </c>
      <c r="C1015" s="1" t="s">
        <v>106</v>
      </c>
      <c r="D1015" s="1" t="s">
        <v>1120</v>
      </c>
      <c r="E1015" s="1" t="s">
        <v>97</v>
      </c>
      <c r="F1015" s="3">
        <v>2.1989999999999998</v>
      </c>
      <c r="G1015" s="3">
        <v>2.1989999999999998</v>
      </c>
      <c r="H1015" s="1" t="s">
        <v>1111</v>
      </c>
      <c r="I1015" s="13">
        <v>1</v>
      </c>
      <c r="J1015" s="12" t="s">
        <v>1524</v>
      </c>
      <c r="K1015" s="1"/>
      <c r="L1015" s="12" t="s">
        <v>1523</v>
      </c>
      <c r="M1015" s="1"/>
      <c r="N1015" s="13" t="s">
        <v>1524</v>
      </c>
      <c r="O1015" s="12" t="s">
        <v>1523</v>
      </c>
      <c r="P1015" s="1"/>
      <c r="Q1015" s="1"/>
      <c r="R1015" s="1" t="s">
        <v>11</v>
      </c>
      <c r="S1015" s="1"/>
      <c r="T1015" s="1" t="s">
        <v>1107</v>
      </c>
      <c r="U1015" s="12">
        <f>T1015+(365*3)</f>
        <v>46271</v>
      </c>
      <c r="V1015" s="12">
        <f>U1015+60</f>
        <v>46331</v>
      </c>
      <c r="W1015" s="13">
        <f ca="1">TODAY()-V1015</f>
        <v>-289</v>
      </c>
      <c r="X1015" s="2" t="s">
        <v>1522</v>
      </c>
    </row>
    <row r="1016" spans="1:24" x14ac:dyDescent="0.25">
      <c r="A1016" s="1" t="s">
        <v>1081</v>
      </c>
      <c r="B1016" s="1" t="s">
        <v>1082</v>
      </c>
      <c r="C1016" s="1" t="s">
        <v>96</v>
      </c>
      <c r="D1016" s="1" t="s">
        <v>1118</v>
      </c>
      <c r="E1016" s="1" t="s">
        <v>97</v>
      </c>
      <c r="F1016" s="3">
        <v>2.1680000000000001</v>
      </c>
      <c r="G1016" s="3">
        <v>2.1680000000000001</v>
      </c>
      <c r="H1016" s="1" t="s">
        <v>1117</v>
      </c>
      <c r="I1016" s="13">
        <v>1</v>
      </c>
      <c r="J1016" s="12" t="s">
        <v>1524</v>
      </c>
      <c r="K1016" s="1"/>
      <c r="L1016" s="12" t="s">
        <v>1523</v>
      </c>
      <c r="M1016" s="1"/>
      <c r="N1016" s="13" t="s">
        <v>1524</v>
      </c>
      <c r="O1016" s="12" t="s">
        <v>1523</v>
      </c>
      <c r="P1016" s="1"/>
      <c r="Q1016" s="1"/>
      <c r="R1016" s="1" t="s">
        <v>11</v>
      </c>
      <c r="S1016" s="1"/>
      <c r="T1016" s="1" t="s">
        <v>1107</v>
      </c>
      <c r="U1016" s="12">
        <f>T1016+(365*3)</f>
        <v>46271</v>
      </c>
      <c r="V1016" s="12">
        <f>U1016+60</f>
        <v>46331</v>
      </c>
      <c r="W1016" s="13">
        <f ca="1">TODAY()-V1016</f>
        <v>-289</v>
      </c>
      <c r="X1016" s="2" t="s">
        <v>1522</v>
      </c>
    </row>
    <row r="1017" spans="1:24" x14ac:dyDescent="0.25">
      <c r="A1017" s="1" t="s">
        <v>1081</v>
      </c>
      <c r="B1017" s="1" t="s">
        <v>1082</v>
      </c>
      <c r="C1017" s="1" t="s">
        <v>96</v>
      </c>
      <c r="D1017" s="1" t="s">
        <v>1121</v>
      </c>
      <c r="E1017" s="1" t="s">
        <v>97</v>
      </c>
      <c r="F1017" s="3">
        <v>2.2000000000000002</v>
      </c>
      <c r="G1017" s="3">
        <v>2.2000000000000002</v>
      </c>
      <c r="H1017" s="1" t="s">
        <v>1114</v>
      </c>
      <c r="I1017" s="13">
        <v>1</v>
      </c>
      <c r="J1017" s="12" t="s">
        <v>1524</v>
      </c>
      <c r="K1017" s="1"/>
      <c r="L1017" s="12" t="s">
        <v>1523</v>
      </c>
      <c r="M1017" s="1"/>
      <c r="N1017" s="13" t="s">
        <v>1524</v>
      </c>
      <c r="O1017" s="12" t="s">
        <v>1523</v>
      </c>
      <c r="P1017" s="1"/>
      <c r="Q1017" s="1"/>
      <c r="R1017" s="1" t="s">
        <v>11</v>
      </c>
      <c r="S1017" s="1"/>
      <c r="T1017" s="1" t="s">
        <v>1085</v>
      </c>
      <c r="U1017" s="12">
        <f>T1017+(365*3)</f>
        <v>46227</v>
      </c>
      <c r="V1017" s="12">
        <f>U1017+60</f>
        <v>46287</v>
      </c>
      <c r="W1017" s="13">
        <f ca="1">TODAY()-V1017</f>
        <v>-245</v>
      </c>
      <c r="X1017" s="2" t="s">
        <v>1522</v>
      </c>
    </row>
    <row r="1018" spans="1:24" x14ac:dyDescent="0.25">
      <c r="A1018" s="1" t="s">
        <v>1081</v>
      </c>
      <c r="B1018" s="1" t="s">
        <v>1082</v>
      </c>
      <c r="C1018" s="1" t="s">
        <v>106</v>
      </c>
      <c r="D1018" s="1" t="s">
        <v>1123</v>
      </c>
      <c r="E1018" s="1" t="s">
        <v>97</v>
      </c>
      <c r="F1018" s="3">
        <v>2.2400000000000002</v>
      </c>
      <c r="G1018" s="3">
        <v>2.2400000000000002</v>
      </c>
      <c r="H1018" s="1" t="s">
        <v>1122</v>
      </c>
      <c r="I1018" s="13">
        <v>1</v>
      </c>
      <c r="J1018" s="12" t="s">
        <v>1524</v>
      </c>
      <c r="K1018" s="1"/>
      <c r="L1018" s="12" t="s">
        <v>1523</v>
      </c>
      <c r="M1018" s="1"/>
      <c r="N1018" s="13" t="s">
        <v>1524</v>
      </c>
      <c r="O1018" s="12" t="s">
        <v>1523</v>
      </c>
      <c r="P1018" s="1"/>
      <c r="Q1018" s="1"/>
      <c r="R1018" s="1" t="s">
        <v>11</v>
      </c>
      <c r="S1018" s="1"/>
      <c r="T1018" s="1" t="s">
        <v>1085</v>
      </c>
      <c r="U1018" s="12">
        <f>T1018+(365*3)</f>
        <v>46227</v>
      </c>
      <c r="V1018" s="12">
        <f>U1018+60</f>
        <v>46287</v>
      </c>
      <c r="W1018" s="13">
        <f ca="1">TODAY()-V1018</f>
        <v>-245</v>
      </c>
      <c r="X1018" s="2" t="s">
        <v>1522</v>
      </c>
    </row>
    <row r="1019" spans="1:24" x14ac:dyDescent="0.25">
      <c r="A1019" s="1" t="s">
        <v>1081</v>
      </c>
      <c r="B1019" s="1" t="s">
        <v>1082</v>
      </c>
      <c r="C1019" s="1" t="s">
        <v>96</v>
      </c>
      <c r="D1019" s="1" t="s">
        <v>1119</v>
      </c>
      <c r="E1019" s="1" t="s">
        <v>97</v>
      </c>
      <c r="F1019" s="3">
        <v>2.181</v>
      </c>
      <c r="G1019" s="3">
        <v>2.181</v>
      </c>
      <c r="H1019" s="1" t="s">
        <v>1105</v>
      </c>
      <c r="I1019" s="13">
        <v>1</v>
      </c>
      <c r="J1019" s="12" t="s">
        <v>1524</v>
      </c>
      <c r="K1019" s="1"/>
      <c r="L1019" s="12" t="s">
        <v>1523</v>
      </c>
      <c r="M1019" s="1"/>
      <c r="N1019" s="13" t="s">
        <v>1524</v>
      </c>
      <c r="O1019" s="12" t="s">
        <v>1523</v>
      </c>
      <c r="P1019" s="1"/>
      <c r="Q1019" s="1"/>
      <c r="R1019" s="1" t="s">
        <v>11</v>
      </c>
      <c r="S1019" s="1"/>
      <c r="T1019" s="1" t="s">
        <v>1107</v>
      </c>
      <c r="U1019" s="12">
        <f>T1019+(365*3)</f>
        <v>46271</v>
      </c>
      <c r="V1019" s="12">
        <f>U1019+60</f>
        <v>46331</v>
      </c>
      <c r="W1019" s="13">
        <f ca="1">TODAY()-V1019</f>
        <v>-289</v>
      </c>
      <c r="X1019" s="2" t="s">
        <v>1522</v>
      </c>
    </row>
    <row r="1020" spans="1:24" x14ac:dyDescent="0.25">
      <c r="A1020" s="1" t="s">
        <v>1081</v>
      </c>
      <c r="B1020" s="1" t="s">
        <v>1082</v>
      </c>
      <c r="C1020" s="1" t="s">
        <v>96</v>
      </c>
      <c r="D1020" s="1" t="s">
        <v>1125</v>
      </c>
      <c r="E1020" s="1" t="s">
        <v>97</v>
      </c>
      <c r="F1020" s="3">
        <v>2.258</v>
      </c>
      <c r="G1020" s="3">
        <v>2.2869999999999999</v>
      </c>
      <c r="H1020" s="1" t="s">
        <v>1124</v>
      </c>
      <c r="I1020" s="13">
        <v>1</v>
      </c>
      <c r="J1020" s="12" t="s">
        <v>1524</v>
      </c>
      <c r="K1020" s="1"/>
      <c r="L1020" s="12" t="s">
        <v>1523</v>
      </c>
      <c r="M1020" s="1"/>
      <c r="N1020" s="13" t="s">
        <v>1524</v>
      </c>
      <c r="O1020" s="12" t="s">
        <v>1523</v>
      </c>
      <c r="P1020" s="1"/>
      <c r="Q1020" s="1"/>
      <c r="R1020" s="1" t="s">
        <v>11</v>
      </c>
      <c r="S1020" s="1" t="s">
        <v>24</v>
      </c>
      <c r="T1020" s="1" t="s">
        <v>1107</v>
      </c>
      <c r="U1020" s="12">
        <f>T1020+(365*3)</f>
        <v>46271</v>
      </c>
      <c r="V1020" s="12">
        <f>U1020+60</f>
        <v>46331</v>
      </c>
      <c r="W1020" s="13">
        <f ca="1">TODAY()-V1020</f>
        <v>-289</v>
      </c>
      <c r="X1020" s="2" t="s">
        <v>1522</v>
      </c>
    </row>
    <row r="1021" spans="1:24" x14ac:dyDescent="0.25">
      <c r="A1021" s="1" t="s">
        <v>1081</v>
      </c>
      <c r="B1021" s="1" t="s">
        <v>1082</v>
      </c>
      <c r="C1021" s="1" t="s">
        <v>106</v>
      </c>
      <c r="D1021" s="1" t="s">
        <v>1129</v>
      </c>
      <c r="E1021" s="1" t="s">
        <v>97</v>
      </c>
      <c r="F1021" s="3">
        <v>2.3330000000000002</v>
      </c>
      <c r="G1021" s="3">
        <v>2.3620000000000001</v>
      </c>
      <c r="H1021" s="1" t="s">
        <v>1128</v>
      </c>
      <c r="I1021" s="13">
        <v>1</v>
      </c>
      <c r="J1021" s="12" t="s">
        <v>1524</v>
      </c>
      <c r="K1021" s="1"/>
      <c r="L1021" s="12" t="s">
        <v>1523</v>
      </c>
      <c r="M1021" s="1"/>
      <c r="N1021" s="13" t="s">
        <v>1524</v>
      </c>
      <c r="O1021" s="12" t="s">
        <v>1523</v>
      </c>
      <c r="P1021" s="1"/>
      <c r="Q1021" s="1"/>
      <c r="R1021" s="1" t="s">
        <v>11</v>
      </c>
      <c r="S1021" s="1" t="s">
        <v>18</v>
      </c>
      <c r="T1021" s="1" t="s">
        <v>1107</v>
      </c>
      <c r="U1021" s="12">
        <f>T1021+(365*3)</f>
        <v>46271</v>
      </c>
      <c r="V1021" s="12">
        <f>U1021+60</f>
        <v>46331</v>
      </c>
      <c r="W1021" s="13">
        <f ca="1">TODAY()-V1021</f>
        <v>-289</v>
      </c>
      <c r="X1021" s="2" t="s">
        <v>1522</v>
      </c>
    </row>
    <row r="1022" spans="1:24" x14ac:dyDescent="0.25">
      <c r="A1022" s="1" t="s">
        <v>1081</v>
      </c>
      <c r="B1022" s="1" t="s">
        <v>1082</v>
      </c>
      <c r="C1022" s="1" t="s">
        <v>106</v>
      </c>
      <c r="D1022" s="1" t="s">
        <v>1092</v>
      </c>
      <c r="E1022" s="1" t="s">
        <v>97</v>
      </c>
      <c r="F1022" s="3">
        <v>1.9359999999999999</v>
      </c>
      <c r="G1022" s="3">
        <v>1.9359999999999999</v>
      </c>
      <c r="H1022" s="1" t="s">
        <v>1091</v>
      </c>
      <c r="I1022" s="13">
        <v>1</v>
      </c>
      <c r="J1022" s="12" t="s">
        <v>1524</v>
      </c>
      <c r="K1022" s="1"/>
      <c r="L1022" s="12" t="s">
        <v>1523</v>
      </c>
      <c r="M1022" s="1"/>
      <c r="N1022" s="13" t="s">
        <v>1524</v>
      </c>
      <c r="O1022" s="12" t="s">
        <v>1523</v>
      </c>
      <c r="P1022" s="1"/>
      <c r="Q1022" s="1"/>
      <c r="R1022" s="1" t="s">
        <v>11</v>
      </c>
      <c r="S1022" s="1" t="s">
        <v>18</v>
      </c>
      <c r="T1022" s="1" t="s">
        <v>1085</v>
      </c>
      <c r="U1022" s="12">
        <f>T1022+(365*3)</f>
        <v>46227</v>
      </c>
      <c r="V1022" s="12">
        <f>U1022+60</f>
        <v>46287</v>
      </c>
      <c r="W1022" s="13">
        <f ca="1">TODAY()-V1022</f>
        <v>-245</v>
      </c>
      <c r="X1022" s="2" t="s">
        <v>1522</v>
      </c>
    </row>
    <row r="1023" spans="1:24" x14ac:dyDescent="0.25">
      <c r="A1023" s="1" t="s">
        <v>1081</v>
      </c>
      <c r="B1023" s="1" t="s">
        <v>1082</v>
      </c>
      <c r="C1023" s="1" t="s">
        <v>96</v>
      </c>
      <c r="D1023" s="1" t="s">
        <v>1090</v>
      </c>
      <c r="E1023" s="1" t="s">
        <v>97</v>
      </c>
      <c r="F1023" s="3">
        <v>1.925</v>
      </c>
      <c r="G1023" s="3">
        <v>1.954</v>
      </c>
      <c r="H1023" s="1" t="s">
        <v>1089</v>
      </c>
      <c r="I1023" s="13">
        <v>1</v>
      </c>
      <c r="J1023" s="12" t="s">
        <v>1524</v>
      </c>
      <c r="K1023" s="1"/>
      <c r="L1023" s="12" t="s">
        <v>1523</v>
      </c>
      <c r="M1023" s="1"/>
      <c r="N1023" s="13" t="s">
        <v>1524</v>
      </c>
      <c r="O1023" s="12" t="s">
        <v>1523</v>
      </c>
      <c r="P1023" s="1"/>
      <c r="Q1023" s="1"/>
      <c r="R1023" s="1" t="s">
        <v>11</v>
      </c>
      <c r="S1023" s="1" t="s">
        <v>18</v>
      </c>
      <c r="T1023" s="1" t="s">
        <v>1085</v>
      </c>
      <c r="U1023" s="12">
        <f>T1023+(365*3)</f>
        <v>46227</v>
      </c>
      <c r="V1023" s="12">
        <f>U1023+60</f>
        <v>46287</v>
      </c>
      <c r="W1023" s="13">
        <f ca="1">TODAY()-V1023</f>
        <v>-245</v>
      </c>
      <c r="X1023" s="2" t="s">
        <v>1522</v>
      </c>
    </row>
    <row r="1024" spans="1:24" x14ac:dyDescent="0.25">
      <c r="A1024" s="1" t="s">
        <v>1081</v>
      </c>
      <c r="B1024" s="1" t="s">
        <v>1082</v>
      </c>
      <c r="C1024" s="1" t="s">
        <v>96</v>
      </c>
      <c r="D1024" s="1" t="s">
        <v>1094</v>
      </c>
      <c r="E1024" s="1" t="s">
        <v>97</v>
      </c>
      <c r="F1024" s="3">
        <v>1.954</v>
      </c>
      <c r="G1024" s="3">
        <v>1.954</v>
      </c>
      <c r="H1024" s="1" t="s">
        <v>1093</v>
      </c>
      <c r="I1024" s="13">
        <v>1</v>
      </c>
      <c r="J1024" s="12" t="s">
        <v>1524</v>
      </c>
      <c r="K1024" s="1"/>
      <c r="L1024" s="12" t="s">
        <v>1523</v>
      </c>
      <c r="M1024" s="1"/>
      <c r="N1024" s="13" t="s">
        <v>1524</v>
      </c>
      <c r="O1024" s="12" t="s">
        <v>1523</v>
      </c>
      <c r="P1024" s="1"/>
      <c r="Q1024" s="1"/>
      <c r="R1024" s="1" t="s">
        <v>11</v>
      </c>
      <c r="S1024" s="1" t="s">
        <v>24</v>
      </c>
      <c r="T1024" s="1" t="s">
        <v>1085</v>
      </c>
      <c r="U1024" s="12">
        <f>T1024+(365*3)</f>
        <v>46227</v>
      </c>
      <c r="V1024" s="12">
        <f>U1024+60</f>
        <v>46287</v>
      </c>
      <c r="W1024" s="13">
        <f ca="1">TODAY()-V1024</f>
        <v>-245</v>
      </c>
      <c r="X1024" s="2" t="s">
        <v>1522</v>
      </c>
    </row>
    <row r="1025" spans="1:24" x14ac:dyDescent="0.25">
      <c r="A1025" s="1" t="s">
        <v>1081</v>
      </c>
      <c r="B1025" s="1" t="s">
        <v>1082</v>
      </c>
      <c r="C1025" s="1" t="s">
        <v>699</v>
      </c>
      <c r="D1025" s="1" t="s">
        <v>1097</v>
      </c>
      <c r="E1025" s="1" t="s">
        <v>97</v>
      </c>
      <c r="F1025" s="3">
        <v>1.982</v>
      </c>
      <c r="G1025" s="3">
        <v>1.9830000000000001</v>
      </c>
      <c r="H1025" s="1" t="s">
        <v>1096</v>
      </c>
      <c r="I1025" s="13">
        <v>1</v>
      </c>
      <c r="J1025" s="12" t="s">
        <v>1524</v>
      </c>
      <c r="K1025" s="1"/>
      <c r="L1025" s="12" t="s">
        <v>1523</v>
      </c>
      <c r="M1025" s="1"/>
      <c r="N1025" s="13" t="s">
        <v>1524</v>
      </c>
      <c r="O1025" s="12" t="s">
        <v>1523</v>
      </c>
      <c r="P1025" s="1"/>
      <c r="Q1025" s="1"/>
      <c r="R1025" s="1" t="s">
        <v>11</v>
      </c>
      <c r="S1025" s="1" t="s">
        <v>24</v>
      </c>
      <c r="T1025" s="1" t="s">
        <v>1085</v>
      </c>
      <c r="U1025" s="12">
        <f>T1025+(365*3)</f>
        <v>46227</v>
      </c>
      <c r="V1025" s="12">
        <f>U1025+60</f>
        <v>46287</v>
      </c>
      <c r="W1025" s="13">
        <f ca="1">TODAY()-V1025</f>
        <v>-245</v>
      </c>
      <c r="X1025" s="2" t="s">
        <v>1522</v>
      </c>
    </row>
    <row r="1026" spans="1:24" x14ac:dyDescent="0.25">
      <c r="A1026" s="1" t="s">
        <v>1081</v>
      </c>
      <c r="B1026" s="1" t="s">
        <v>1082</v>
      </c>
      <c r="C1026" s="1" t="s">
        <v>96</v>
      </c>
      <c r="D1026" s="1" t="s">
        <v>1098</v>
      </c>
      <c r="E1026" s="1" t="s">
        <v>97</v>
      </c>
      <c r="F1026" s="3">
        <v>2.0129999999999999</v>
      </c>
      <c r="G1026" s="3">
        <v>2.044</v>
      </c>
      <c r="H1026" s="1" t="s">
        <v>1089</v>
      </c>
      <c r="I1026" s="13">
        <v>1</v>
      </c>
      <c r="J1026" s="12" t="s">
        <v>1524</v>
      </c>
      <c r="K1026" s="1"/>
      <c r="L1026" s="12" t="s">
        <v>1523</v>
      </c>
      <c r="M1026" s="1"/>
      <c r="N1026" s="13" t="s">
        <v>1524</v>
      </c>
      <c r="O1026" s="12" t="s">
        <v>1523</v>
      </c>
      <c r="P1026" s="1"/>
      <c r="Q1026" s="1"/>
      <c r="R1026" s="1" t="s">
        <v>11</v>
      </c>
      <c r="S1026" s="1"/>
      <c r="T1026" s="1" t="s">
        <v>1085</v>
      </c>
      <c r="U1026" s="12">
        <f>T1026+(365*3)</f>
        <v>46227</v>
      </c>
      <c r="V1026" s="12">
        <f>U1026+60</f>
        <v>46287</v>
      </c>
      <c r="W1026" s="13">
        <f ca="1">TODAY()-V1026</f>
        <v>-245</v>
      </c>
      <c r="X1026" s="2" t="s">
        <v>1522</v>
      </c>
    </row>
    <row r="1027" spans="1:24" x14ac:dyDescent="0.25">
      <c r="A1027" s="1" t="s">
        <v>1081</v>
      </c>
      <c r="B1027" s="1" t="s">
        <v>1082</v>
      </c>
      <c r="C1027" s="1" t="s">
        <v>96</v>
      </c>
      <c r="D1027" s="1" t="s">
        <v>1101</v>
      </c>
      <c r="E1027" s="1" t="s">
        <v>97</v>
      </c>
      <c r="F1027" s="3">
        <v>2.0539999999999998</v>
      </c>
      <c r="G1027" s="3">
        <v>2.085</v>
      </c>
      <c r="H1027" s="1" t="s">
        <v>1089</v>
      </c>
      <c r="I1027" s="13">
        <v>1</v>
      </c>
      <c r="J1027" s="12" t="s">
        <v>1524</v>
      </c>
      <c r="K1027" s="1"/>
      <c r="L1027" s="12" t="s">
        <v>1523</v>
      </c>
      <c r="M1027" s="1"/>
      <c r="N1027" s="13" t="s">
        <v>1524</v>
      </c>
      <c r="O1027" s="12" t="s">
        <v>1523</v>
      </c>
      <c r="P1027" s="1"/>
      <c r="Q1027" s="1"/>
      <c r="R1027" s="1" t="s">
        <v>11</v>
      </c>
      <c r="S1027" s="1"/>
      <c r="T1027" s="1" t="s">
        <v>1085</v>
      </c>
      <c r="U1027" s="12">
        <f>T1027+(365*3)</f>
        <v>46227</v>
      </c>
      <c r="V1027" s="12">
        <f>U1027+60</f>
        <v>46287</v>
      </c>
      <c r="W1027" s="13">
        <f ca="1">TODAY()-V1027</f>
        <v>-245</v>
      </c>
      <c r="X1027" s="2" t="s">
        <v>1522</v>
      </c>
    </row>
    <row r="1028" spans="1:24" x14ac:dyDescent="0.25">
      <c r="A1028" s="1" t="s">
        <v>1081</v>
      </c>
      <c r="B1028" s="1" t="s">
        <v>1082</v>
      </c>
      <c r="C1028" s="1" t="s">
        <v>96</v>
      </c>
      <c r="D1028" s="1" t="s">
        <v>1104</v>
      </c>
      <c r="E1028" s="1" t="s">
        <v>97</v>
      </c>
      <c r="F1028" s="3">
        <v>2.0619999999999998</v>
      </c>
      <c r="G1028" s="3">
        <v>2.0910000000000002</v>
      </c>
      <c r="H1028" s="1" t="s">
        <v>1103</v>
      </c>
      <c r="I1028" s="13">
        <v>1</v>
      </c>
      <c r="J1028" s="12" t="s">
        <v>1524</v>
      </c>
      <c r="K1028" s="1"/>
      <c r="L1028" s="12" t="s">
        <v>1523</v>
      </c>
      <c r="M1028" s="1"/>
      <c r="N1028" s="13" t="s">
        <v>1524</v>
      </c>
      <c r="O1028" s="12" t="s">
        <v>1523</v>
      </c>
      <c r="P1028" s="1"/>
      <c r="Q1028" s="1"/>
      <c r="R1028" s="1" t="s">
        <v>11</v>
      </c>
      <c r="S1028" s="1" t="s">
        <v>18</v>
      </c>
      <c r="T1028" s="1" t="s">
        <v>1085</v>
      </c>
      <c r="U1028" s="12">
        <f>T1028+(365*3)</f>
        <v>46227</v>
      </c>
      <c r="V1028" s="12">
        <f>U1028+60</f>
        <v>46287</v>
      </c>
      <c r="W1028" s="13">
        <f ca="1">TODAY()-V1028</f>
        <v>-245</v>
      </c>
      <c r="X1028" s="2" t="s">
        <v>1522</v>
      </c>
    </row>
    <row r="1029" spans="1:24" x14ac:dyDescent="0.25">
      <c r="A1029" s="1" t="s">
        <v>1081</v>
      </c>
      <c r="B1029" s="1" t="s">
        <v>1082</v>
      </c>
      <c r="C1029" s="1" t="s">
        <v>96</v>
      </c>
      <c r="D1029" s="1" t="s">
        <v>400</v>
      </c>
      <c r="E1029" s="1" t="s">
        <v>97</v>
      </c>
      <c r="F1029" s="3">
        <v>1.8939999999999999</v>
      </c>
      <c r="G1029" s="3">
        <v>1.8939999999999999</v>
      </c>
      <c r="H1029" s="1" t="s">
        <v>1088</v>
      </c>
      <c r="I1029" s="13">
        <v>1</v>
      </c>
      <c r="J1029" s="12" t="s">
        <v>1524</v>
      </c>
      <c r="K1029" s="1"/>
      <c r="L1029" s="12" t="s">
        <v>1523</v>
      </c>
      <c r="M1029" s="1"/>
      <c r="N1029" s="13" t="s">
        <v>1524</v>
      </c>
      <c r="O1029" s="12" t="s">
        <v>1523</v>
      </c>
      <c r="P1029" s="1"/>
      <c r="Q1029" s="1"/>
      <c r="R1029" s="1" t="s">
        <v>11</v>
      </c>
      <c r="S1029" s="1"/>
      <c r="T1029" s="1" t="s">
        <v>1085</v>
      </c>
      <c r="U1029" s="12">
        <f>T1029+(365*3)</f>
        <v>46227</v>
      </c>
      <c r="V1029" s="12">
        <f>U1029+60</f>
        <v>46287</v>
      </c>
      <c r="W1029" s="13">
        <f ca="1">TODAY()-V1029</f>
        <v>-245</v>
      </c>
      <c r="X1029" s="2" t="s">
        <v>1522</v>
      </c>
    </row>
    <row r="1030" spans="1:24" x14ac:dyDescent="0.25">
      <c r="A1030" s="1" t="s">
        <v>1081</v>
      </c>
      <c r="B1030" s="1" t="s">
        <v>1082</v>
      </c>
      <c r="C1030" s="1" t="s">
        <v>96</v>
      </c>
      <c r="D1030" s="1" t="s">
        <v>252</v>
      </c>
      <c r="E1030" s="1" t="s">
        <v>97</v>
      </c>
      <c r="F1030" s="3">
        <v>1.7789999999999999</v>
      </c>
      <c r="G1030" s="3">
        <v>1.8089999999999999</v>
      </c>
      <c r="H1030" s="1" t="s">
        <v>1083</v>
      </c>
      <c r="I1030" s="13">
        <v>1</v>
      </c>
      <c r="J1030" s="12" t="s">
        <v>1524</v>
      </c>
      <c r="K1030" s="1"/>
      <c r="L1030" s="12" t="s">
        <v>1523</v>
      </c>
      <c r="M1030" s="1"/>
      <c r="N1030" s="13" t="s">
        <v>1524</v>
      </c>
      <c r="O1030" s="12" t="s">
        <v>1523</v>
      </c>
      <c r="P1030" s="1"/>
      <c r="Q1030" s="1"/>
      <c r="R1030" s="1" t="s">
        <v>11</v>
      </c>
      <c r="S1030" s="1" t="s">
        <v>24</v>
      </c>
      <c r="T1030" s="1" t="s">
        <v>1085</v>
      </c>
      <c r="U1030" s="12">
        <f>T1030+(365*3)</f>
        <v>46227</v>
      </c>
      <c r="V1030" s="12">
        <f>U1030+60</f>
        <v>46287</v>
      </c>
      <c r="W1030" s="13">
        <f ca="1">TODAY()-V1030</f>
        <v>-245</v>
      </c>
      <c r="X1030" s="2" t="s">
        <v>1522</v>
      </c>
    </row>
    <row r="1031" spans="1:24" x14ac:dyDescent="0.25">
      <c r="A1031" s="1" t="s">
        <v>1081</v>
      </c>
      <c r="B1031" s="1" t="s">
        <v>1082</v>
      </c>
      <c r="C1031" s="1" t="s">
        <v>96</v>
      </c>
      <c r="D1031" s="1" t="s">
        <v>1102</v>
      </c>
      <c r="E1031" s="1" t="s">
        <v>97</v>
      </c>
      <c r="F1031" s="3">
        <v>2.0619999999999998</v>
      </c>
      <c r="G1031" s="3">
        <v>2.0619999999999998</v>
      </c>
      <c r="H1031" s="1" t="s">
        <v>1086</v>
      </c>
      <c r="I1031" s="13">
        <v>1</v>
      </c>
      <c r="J1031" s="12" t="s">
        <v>1524</v>
      </c>
      <c r="K1031" s="1"/>
      <c r="L1031" s="12" t="s">
        <v>1523</v>
      </c>
      <c r="M1031" s="1"/>
      <c r="N1031" s="13" t="s">
        <v>1524</v>
      </c>
      <c r="O1031" s="12" t="s">
        <v>1523</v>
      </c>
      <c r="P1031" s="1"/>
      <c r="Q1031" s="1"/>
      <c r="R1031" s="1" t="s">
        <v>11</v>
      </c>
      <c r="S1031" s="1"/>
      <c r="T1031" s="1" t="s">
        <v>1085</v>
      </c>
      <c r="U1031" s="12">
        <f>T1031+(365*3)</f>
        <v>46227</v>
      </c>
      <c r="V1031" s="12">
        <f>U1031+60</f>
        <v>46287</v>
      </c>
      <c r="W1031" s="13">
        <f ca="1">TODAY()-V1031</f>
        <v>-245</v>
      </c>
      <c r="X1031" s="2" t="s">
        <v>1522</v>
      </c>
    </row>
    <row r="1032" spans="1:24" x14ac:dyDescent="0.25">
      <c r="A1032" s="1" t="s">
        <v>1081</v>
      </c>
      <c r="B1032" s="1" t="s">
        <v>1082</v>
      </c>
      <c r="C1032" s="1" t="s">
        <v>699</v>
      </c>
      <c r="D1032" s="1" t="s">
        <v>258</v>
      </c>
      <c r="E1032" s="1" t="s">
        <v>97</v>
      </c>
      <c r="F1032" s="3">
        <v>2.121</v>
      </c>
      <c r="G1032" s="3">
        <v>2.121</v>
      </c>
      <c r="H1032" s="1" t="s">
        <v>1110</v>
      </c>
      <c r="I1032" s="13">
        <v>1</v>
      </c>
      <c r="J1032" s="12" t="s">
        <v>1524</v>
      </c>
      <c r="K1032" s="1"/>
      <c r="L1032" s="12" t="s">
        <v>1523</v>
      </c>
      <c r="M1032" s="1"/>
      <c r="N1032" s="13" t="s">
        <v>1524</v>
      </c>
      <c r="O1032" s="12" t="s">
        <v>1523</v>
      </c>
      <c r="P1032" s="1"/>
      <c r="Q1032" s="1"/>
      <c r="R1032" s="1" t="s">
        <v>11</v>
      </c>
      <c r="S1032" s="1"/>
      <c r="T1032" s="1" t="s">
        <v>1085</v>
      </c>
      <c r="U1032" s="12">
        <f>T1032+(365*3)</f>
        <v>46227</v>
      </c>
      <c r="V1032" s="12">
        <f>U1032+60</f>
        <v>46287</v>
      </c>
      <c r="W1032" s="13">
        <f ca="1">TODAY()-V1032</f>
        <v>-245</v>
      </c>
      <c r="X1032" s="2" t="s">
        <v>1522</v>
      </c>
    </row>
    <row r="1033" spans="1:24" x14ac:dyDescent="0.25">
      <c r="A1033" s="1" t="s">
        <v>1081</v>
      </c>
      <c r="B1033" s="1" t="s">
        <v>1082</v>
      </c>
      <c r="C1033" s="1" t="s">
        <v>96</v>
      </c>
      <c r="D1033" s="1" t="s">
        <v>1109</v>
      </c>
      <c r="E1033" s="1" t="s">
        <v>97</v>
      </c>
      <c r="F1033" s="3">
        <v>2.117</v>
      </c>
      <c r="G1033" s="3">
        <v>2.117</v>
      </c>
      <c r="H1033" s="1" t="s">
        <v>1086</v>
      </c>
      <c r="I1033" s="13">
        <v>1</v>
      </c>
      <c r="J1033" s="12" t="s">
        <v>1524</v>
      </c>
      <c r="K1033" s="1"/>
      <c r="L1033" s="12" t="s">
        <v>1523</v>
      </c>
      <c r="M1033" s="1"/>
      <c r="N1033" s="13" t="s">
        <v>1524</v>
      </c>
      <c r="O1033" s="12" t="s">
        <v>1523</v>
      </c>
      <c r="P1033" s="1"/>
      <c r="Q1033" s="1"/>
      <c r="R1033" s="1" t="s">
        <v>11</v>
      </c>
      <c r="S1033" s="1"/>
      <c r="T1033" s="1" t="s">
        <v>1085</v>
      </c>
      <c r="U1033" s="12">
        <f>T1033+(365*3)</f>
        <v>46227</v>
      </c>
      <c r="V1033" s="12">
        <f>U1033+60</f>
        <v>46287</v>
      </c>
      <c r="W1033" s="13">
        <f ca="1">TODAY()-V1033</f>
        <v>-245</v>
      </c>
      <c r="X1033" s="2" t="s">
        <v>1522</v>
      </c>
    </row>
    <row r="1034" spans="1:24" x14ac:dyDescent="0.25">
      <c r="A1034" s="1" t="s">
        <v>1081</v>
      </c>
      <c r="B1034" s="1" t="s">
        <v>1082</v>
      </c>
      <c r="C1034" s="1" t="s">
        <v>96</v>
      </c>
      <c r="D1034" s="1" t="s">
        <v>267</v>
      </c>
      <c r="E1034" s="1" t="s">
        <v>97</v>
      </c>
      <c r="F1034" s="3">
        <v>2.16</v>
      </c>
      <c r="G1034" s="3">
        <v>2.16</v>
      </c>
      <c r="H1034" s="1" t="s">
        <v>1116</v>
      </c>
      <c r="I1034" s="13">
        <v>1</v>
      </c>
      <c r="J1034" s="12" t="s">
        <v>1524</v>
      </c>
      <c r="K1034" s="1"/>
      <c r="L1034" s="12" t="s">
        <v>1523</v>
      </c>
      <c r="M1034" s="1"/>
      <c r="N1034" s="13" t="s">
        <v>1524</v>
      </c>
      <c r="O1034" s="12" t="s">
        <v>1523</v>
      </c>
      <c r="P1034" s="1"/>
      <c r="Q1034" s="1"/>
      <c r="R1034" s="1" t="s">
        <v>11</v>
      </c>
      <c r="S1034" s="1"/>
      <c r="T1034" s="1" t="s">
        <v>1085</v>
      </c>
      <c r="U1034" s="12">
        <f>T1034+(365*3)</f>
        <v>46227</v>
      </c>
      <c r="V1034" s="12">
        <f>U1034+60</f>
        <v>46287</v>
      </c>
      <c r="W1034" s="13">
        <f ca="1">TODAY()-V1034</f>
        <v>-245</v>
      </c>
      <c r="X1034" s="2" t="s">
        <v>1522</v>
      </c>
    </row>
    <row r="1035" spans="1:24" x14ac:dyDescent="0.25">
      <c r="A1035" s="1" t="s">
        <v>1081</v>
      </c>
      <c r="B1035" s="1" t="s">
        <v>1082</v>
      </c>
      <c r="C1035" s="1" t="s">
        <v>699</v>
      </c>
      <c r="D1035" s="1" t="s">
        <v>266</v>
      </c>
      <c r="E1035" s="1" t="s">
        <v>97</v>
      </c>
      <c r="F1035" s="3">
        <v>2.206</v>
      </c>
      <c r="G1035" s="3">
        <v>2.206</v>
      </c>
      <c r="H1035" s="1" t="s">
        <v>488</v>
      </c>
      <c r="I1035" s="13">
        <v>1</v>
      </c>
      <c r="J1035" s="12" t="s">
        <v>1524</v>
      </c>
      <c r="K1035" s="1"/>
      <c r="L1035" s="12" t="s">
        <v>1523</v>
      </c>
      <c r="M1035" s="1"/>
      <c r="N1035" s="13" t="s">
        <v>1524</v>
      </c>
      <c r="O1035" s="12" t="s">
        <v>1523</v>
      </c>
      <c r="P1035" s="1"/>
      <c r="Q1035" s="1"/>
      <c r="R1035" s="1" t="s">
        <v>11</v>
      </c>
      <c r="S1035" s="1"/>
      <c r="T1035" s="1" t="s">
        <v>1085</v>
      </c>
      <c r="U1035" s="12">
        <f>T1035+(365*3)</f>
        <v>46227</v>
      </c>
      <c r="V1035" s="12">
        <f>U1035+60</f>
        <v>46287</v>
      </c>
      <c r="W1035" s="13">
        <f ca="1">TODAY()-V1035</f>
        <v>-245</v>
      </c>
      <c r="X1035" s="2" t="s">
        <v>1522</v>
      </c>
    </row>
    <row r="1036" spans="1:24" x14ac:dyDescent="0.25">
      <c r="A1036" s="1" t="s">
        <v>1081</v>
      </c>
      <c r="B1036" s="1" t="s">
        <v>1082</v>
      </c>
      <c r="C1036" s="1" t="s">
        <v>96</v>
      </c>
      <c r="D1036" s="1" t="s">
        <v>403</v>
      </c>
      <c r="E1036" s="1" t="s">
        <v>97</v>
      </c>
      <c r="F1036" s="3">
        <v>2.8570000000000002</v>
      </c>
      <c r="G1036" s="3">
        <v>2.8879999999999999</v>
      </c>
      <c r="H1036" s="1" t="s">
        <v>1116</v>
      </c>
      <c r="I1036" s="13">
        <v>1</v>
      </c>
      <c r="J1036" s="12" t="s">
        <v>1524</v>
      </c>
      <c r="K1036" s="1"/>
      <c r="L1036" s="12" t="s">
        <v>1523</v>
      </c>
      <c r="M1036" s="1"/>
      <c r="N1036" s="13" t="s">
        <v>1524</v>
      </c>
      <c r="O1036" s="12" t="s">
        <v>1523</v>
      </c>
      <c r="P1036" s="1"/>
      <c r="Q1036" s="1"/>
      <c r="R1036" s="1" t="s">
        <v>11</v>
      </c>
      <c r="S1036" s="1" t="s">
        <v>18</v>
      </c>
      <c r="T1036" s="1" t="s">
        <v>1085</v>
      </c>
      <c r="U1036" s="12">
        <f>T1036+(365*3)</f>
        <v>46227</v>
      </c>
      <c r="V1036" s="12">
        <f>U1036+60</f>
        <v>46287</v>
      </c>
      <c r="W1036" s="13">
        <f ca="1">TODAY()-V1036</f>
        <v>-245</v>
      </c>
      <c r="X1036" s="2" t="s">
        <v>1522</v>
      </c>
    </row>
    <row r="1037" spans="1:24" x14ac:dyDescent="0.25">
      <c r="A1037" s="1" t="s">
        <v>1081</v>
      </c>
      <c r="B1037" s="1" t="s">
        <v>1082</v>
      </c>
      <c r="C1037" s="1" t="s">
        <v>254</v>
      </c>
      <c r="D1037" s="1" t="s">
        <v>1148</v>
      </c>
      <c r="E1037" s="1" t="s">
        <v>97</v>
      </c>
      <c r="F1037" s="3">
        <v>2.923</v>
      </c>
      <c r="G1037" s="3">
        <v>2.9710000000000001</v>
      </c>
      <c r="H1037" s="1" t="s">
        <v>1147</v>
      </c>
      <c r="I1037" s="13">
        <v>1</v>
      </c>
      <c r="J1037" s="12" t="s">
        <v>1524</v>
      </c>
      <c r="K1037" s="1"/>
      <c r="L1037" s="12" t="s">
        <v>1523</v>
      </c>
      <c r="M1037" s="1"/>
      <c r="N1037" s="13" t="s">
        <v>1524</v>
      </c>
      <c r="O1037" s="12" t="s">
        <v>1523</v>
      </c>
      <c r="P1037" s="1"/>
      <c r="Q1037" s="1"/>
      <c r="R1037" s="1" t="s">
        <v>11</v>
      </c>
      <c r="S1037" s="1" t="s">
        <v>18</v>
      </c>
      <c r="T1037" s="1" t="s">
        <v>1085</v>
      </c>
      <c r="U1037" s="12">
        <f>T1037+(365*3)</f>
        <v>46227</v>
      </c>
      <c r="V1037" s="12">
        <f>U1037+60</f>
        <v>46287</v>
      </c>
      <c r="W1037" s="13">
        <f ca="1">TODAY()-V1037</f>
        <v>-245</v>
      </c>
      <c r="X1037" s="2" t="s">
        <v>1522</v>
      </c>
    </row>
    <row r="1038" spans="1:24" x14ac:dyDescent="0.25">
      <c r="A1038" s="1" t="s">
        <v>1081</v>
      </c>
      <c r="B1038" s="1" t="s">
        <v>1082</v>
      </c>
      <c r="C1038" s="1" t="s">
        <v>254</v>
      </c>
      <c r="D1038" s="1" t="s">
        <v>1149</v>
      </c>
      <c r="E1038" s="1" t="s">
        <v>97</v>
      </c>
      <c r="F1038" s="3">
        <v>2.93</v>
      </c>
      <c r="G1038" s="3">
        <v>2.9630000000000001</v>
      </c>
      <c r="H1038" s="1" t="s">
        <v>488</v>
      </c>
      <c r="I1038" s="13">
        <v>1</v>
      </c>
      <c r="J1038" s="12" t="s">
        <v>1524</v>
      </c>
      <c r="K1038" s="1"/>
      <c r="L1038" s="12" t="s">
        <v>1523</v>
      </c>
      <c r="M1038" s="1"/>
      <c r="N1038" s="13" t="s">
        <v>1524</v>
      </c>
      <c r="O1038" s="12" t="s">
        <v>1523</v>
      </c>
      <c r="P1038" s="1"/>
      <c r="Q1038" s="1"/>
      <c r="R1038" s="1" t="s">
        <v>11</v>
      </c>
      <c r="S1038" s="1" t="s">
        <v>18</v>
      </c>
      <c r="T1038" s="1" t="s">
        <v>1085</v>
      </c>
      <c r="U1038" s="12">
        <f>T1038+(365*3)</f>
        <v>46227</v>
      </c>
      <c r="V1038" s="12">
        <f>U1038+60</f>
        <v>46287</v>
      </c>
      <c r="W1038" s="13">
        <f ca="1">TODAY()-V1038</f>
        <v>-245</v>
      </c>
      <c r="X1038" s="2" t="s">
        <v>1522</v>
      </c>
    </row>
    <row r="1039" spans="1:24" x14ac:dyDescent="0.25">
      <c r="A1039" s="1" t="s">
        <v>1081</v>
      </c>
      <c r="B1039" s="1" t="s">
        <v>1082</v>
      </c>
      <c r="C1039" s="1" t="s">
        <v>28</v>
      </c>
      <c r="D1039" s="1" t="s">
        <v>1151</v>
      </c>
      <c r="E1039" s="1" t="s">
        <v>97</v>
      </c>
      <c r="F1039" s="3">
        <v>3.0950000000000002</v>
      </c>
      <c r="G1039" s="3">
        <v>3.0950000000000002</v>
      </c>
      <c r="H1039" s="1" t="s">
        <v>1088</v>
      </c>
      <c r="I1039" s="13">
        <v>1</v>
      </c>
      <c r="J1039" s="12" t="s">
        <v>1524</v>
      </c>
      <c r="K1039" s="1"/>
      <c r="L1039" s="12" t="s">
        <v>1523</v>
      </c>
      <c r="M1039" s="1"/>
      <c r="N1039" s="13" t="s">
        <v>1524</v>
      </c>
      <c r="O1039" s="12" t="s">
        <v>1523</v>
      </c>
      <c r="P1039" s="1"/>
      <c r="Q1039" s="1"/>
      <c r="R1039" s="1" t="s">
        <v>11</v>
      </c>
      <c r="S1039" s="1"/>
      <c r="T1039" s="1" t="s">
        <v>648</v>
      </c>
      <c r="U1039" s="12">
        <f>T1039+(365*3)</f>
        <v>46269</v>
      </c>
      <c r="V1039" s="12">
        <f>U1039+60</f>
        <v>46329</v>
      </c>
      <c r="W1039" s="13">
        <f ca="1">TODAY()-V1039</f>
        <v>-287</v>
      </c>
      <c r="X1039" s="2" t="s">
        <v>1522</v>
      </c>
    </row>
    <row r="1040" spans="1:24" x14ac:dyDescent="0.25">
      <c r="A1040" s="1" t="s">
        <v>1081</v>
      </c>
      <c r="B1040" s="1" t="s">
        <v>1082</v>
      </c>
      <c r="C1040" s="1" t="s">
        <v>28</v>
      </c>
      <c r="D1040" s="1" t="s">
        <v>1153</v>
      </c>
      <c r="E1040" s="1" t="s">
        <v>97</v>
      </c>
      <c r="F1040" s="3">
        <v>3.13</v>
      </c>
      <c r="G1040" s="3">
        <v>3.1640000000000001</v>
      </c>
      <c r="H1040" s="1" t="s">
        <v>1088</v>
      </c>
      <c r="I1040" s="13">
        <v>1</v>
      </c>
      <c r="J1040" s="12" t="s">
        <v>1524</v>
      </c>
      <c r="K1040" s="1"/>
      <c r="L1040" s="12" t="s">
        <v>1523</v>
      </c>
      <c r="M1040" s="1"/>
      <c r="N1040" s="13" t="s">
        <v>1524</v>
      </c>
      <c r="O1040" s="12" t="s">
        <v>1523</v>
      </c>
      <c r="P1040" s="1"/>
      <c r="Q1040" s="1"/>
      <c r="R1040" s="1" t="s">
        <v>11</v>
      </c>
      <c r="S1040" s="1" t="s">
        <v>18</v>
      </c>
      <c r="T1040" s="1" t="s">
        <v>648</v>
      </c>
      <c r="U1040" s="12">
        <f>T1040+(365*3)</f>
        <v>46269</v>
      </c>
      <c r="V1040" s="12">
        <f>U1040+60</f>
        <v>46329</v>
      </c>
      <c r="W1040" s="13">
        <f ca="1">TODAY()-V1040</f>
        <v>-287</v>
      </c>
      <c r="X1040" s="2" t="s">
        <v>1522</v>
      </c>
    </row>
    <row r="1041" spans="1:24" x14ac:dyDescent="0.25">
      <c r="A1041" s="1" t="s">
        <v>1081</v>
      </c>
      <c r="B1041" s="1" t="s">
        <v>1082</v>
      </c>
      <c r="C1041" s="1" t="s">
        <v>65</v>
      </c>
      <c r="D1041" s="1" t="s">
        <v>1154</v>
      </c>
      <c r="E1041" s="1" t="s">
        <v>97</v>
      </c>
      <c r="F1041" s="3">
        <v>3.202</v>
      </c>
      <c r="G1041" s="3">
        <v>3.2349999999999999</v>
      </c>
      <c r="H1041" s="1" t="s">
        <v>1007</v>
      </c>
      <c r="I1041" s="13">
        <v>1</v>
      </c>
      <c r="J1041" s="12" t="s">
        <v>1524</v>
      </c>
      <c r="K1041" s="1"/>
      <c r="L1041" s="12" t="s">
        <v>1523</v>
      </c>
      <c r="M1041" s="1"/>
      <c r="N1041" s="13" t="s">
        <v>1524</v>
      </c>
      <c r="O1041" s="12" t="s">
        <v>1523</v>
      </c>
      <c r="P1041" s="1"/>
      <c r="Q1041" s="1"/>
      <c r="R1041" s="1" t="s">
        <v>11</v>
      </c>
      <c r="S1041" s="1" t="s">
        <v>24</v>
      </c>
      <c r="T1041" s="1" t="s">
        <v>648</v>
      </c>
      <c r="U1041" s="12">
        <f>T1041+(365*3)</f>
        <v>46269</v>
      </c>
      <c r="V1041" s="12">
        <f>U1041+60</f>
        <v>46329</v>
      </c>
      <c r="W1041" s="13">
        <f ca="1">TODAY()-V1041</f>
        <v>-287</v>
      </c>
      <c r="X1041" s="2" t="s">
        <v>1522</v>
      </c>
    </row>
    <row r="1042" spans="1:24" x14ac:dyDescent="0.25">
      <c r="A1042" s="1" t="s">
        <v>1081</v>
      </c>
      <c r="B1042" s="1" t="s">
        <v>1082</v>
      </c>
      <c r="C1042" s="1" t="s">
        <v>96</v>
      </c>
      <c r="D1042" s="1" t="s">
        <v>1156</v>
      </c>
      <c r="E1042" s="1" t="s">
        <v>97</v>
      </c>
      <c r="F1042" s="3">
        <v>4.0890000000000004</v>
      </c>
      <c r="G1042" s="3">
        <v>4.1180000000000003</v>
      </c>
      <c r="H1042" s="1" t="s">
        <v>1155</v>
      </c>
      <c r="I1042" s="13">
        <v>1</v>
      </c>
      <c r="J1042" s="12" t="s">
        <v>1524</v>
      </c>
      <c r="K1042" s="1"/>
      <c r="L1042" s="12" t="s">
        <v>1523</v>
      </c>
      <c r="M1042" s="1"/>
      <c r="N1042" s="13" t="s">
        <v>1524</v>
      </c>
      <c r="O1042" s="12" t="s">
        <v>1523</v>
      </c>
      <c r="P1042" s="1"/>
      <c r="Q1042" s="1"/>
      <c r="R1042" s="1" t="s">
        <v>11</v>
      </c>
      <c r="S1042" s="1" t="s">
        <v>24</v>
      </c>
      <c r="T1042" s="1" t="s">
        <v>648</v>
      </c>
      <c r="U1042" s="12">
        <f>T1042+(365*3)</f>
        <v>46269</v>
      </c>
      <c r="V1042" s="12">
        <f>U1042+60</f>
        <v>46329</v>
      </c>
      <c r="W1042" s="13">
        <f ca="1">TODAY()-V1042</f>
        <v>-287</v>
      </c>
      <c r="X1042" s="2" t="s">
        <v>1522</v>
      </c>
    </row>
    <row r="1043" spans="1:24" x14ac:dyDescent="0.25">
      <c r="A1043" s="1" t="s">
        <v>1081</v>
      </c>
      <c r="B1043" s="1" t="s">
        <v>1082</v>
      </c>
      <c r="C1043" s="1" t="s">
        <v>184</v>
      </c>
      <c r="D1043" s="1" t="s">
        <v>1142</v>
      </c>
      <c r="E1043" s="1" t="s">
        <v>97</v>
      </c>
      <c r="F1043" s="3">
        <v>2.7189999999999999</v>
      </c>
      <c r="G1043" s="3">
        <v>2.754</v>
      </c>
      <c r="H1043" s="1" t="s">
        <v>1096</v>
      </c>
      <c r="I1043" s="13">
        <v>1</v>
      </c>
      <c r="J1043" s="12" t="s">
        <v>1524</v>
      </c>
      <c r="K1043" s="1"/>
      <c r="L1043" s="12" t="s">
        <v>1523</v>
      </c>
      <c r="M1043" s="1"/>
      <c r="N1043" s="13" t="s">
        <v>1524</v>
      </c>
      <c r="O1043" s="12" t="s">
        <v>1523</v>
      </c>
      <c r="P1043" s="1"/>
      <c r="Q1043" s="1"/>
      <c r="R1043" s="1" t="s">
        <v>11</v>
      </c>
      <c r="S1043" s="1" t="s">
        <v>18</v>
      </c>
      <c r="T1043" s="1" t="s">
        <v>1138</v>
      </c>
      <c r="U1043" s="12">
        <f>T1043+(365*3)</f>
        <v>46209</v>
      </c>
      <c r="V1043" s="12">
        <f>U1043+60</f>
        <v>46269</v>
      </c>
      <c r="W1043" s="13">
        <f ca="1">TODAY()-V1043</f>
        <v>-227</v>
      </c>
      <c r="X1043" s="2" t="s">
        <v>1522</v>
      </c>
    </row>
    <row r="1044" spans="1:24" x14ac:dyDescent="0.25">
      <c r="A1044" s="1" t="s">
        <v>1081</v>
      </c>
      <c r="B1044" s="1" t="s">
        <v>1082</v>
      </c>
      <c r="C1044" s="1" t="s">
        <v>193</v>
      </c>
      <c r="D1044" s="1" t="s">
        <v>1095</v>
      </c>
      <c r="E1044" s="1" t="s">
        <v>97</v>
      </c>
      <c r="F1044" s="3">
        <v>1.98</v>
      </c>
      <c r="G1044" s="3">
        <v>1.98</v>
      </c>
      <c r="H1044" s="1" t="s">
        <v>1088</v>
      </c>
      <c r="I1044" s="13">
        <v>1</v>
      </c>
      <c r="J1044" s="12" t="s">
        <v>1524</v>
      </c>
      <c r="K1044" s="1"/>
      <c r="L1044" s="12" t="s">
        <v>1523</v>
      </c>
      <c r="M1044" s="1"/>
      <c r="N1044" s="13" t="s">
        <v>1524</v>
      </c>
      <c r="O1044" s="12" t="s">
        <v>1523</v>
      </c>
      <c r="P1044" s="1"/>
      <c r="Q1044" s="1"/>
      <c r="R1044" s="1" t="s">
        <v>11</v>
      </c>
      <c r="S1044" s="1"/>
      <c r="T1044" s="1" t="s">
        <v>1085</v>
      </c>
      <c r="U1044" s="12">
        <f>T1044+(365*3)</f>
        <v>46227</v>
      </c>
      <c r="V1044" s="12">
        <f>U1044+60</f>
        <v>46287</v>
      </c>
      <c r="W1044" s="13">
        <f ca="1">TODAY()-V1044</f>
        <v>-245</v>
      </c>
      <c r="X1044" s="2" t="s">
        <v>1522</v>
      </c>
    </row>
    <row r="1045" spans="1:24" x14ac:dyDescent="0.25">
      <c r="A1045" s="1" t="s">
        <v>1081</v>
      </c>
      <c r="B1045" s="1" t="s">
        <v>1082</v>
      </c>
      <c r="C1045" s="1" t="s">
        <v>184</v>
      </c>
      <c r="D1045" s="1" t="s">
        <v>1140</v>
      </c>
      <c r="E1045" s="1" t="s">
        <v>97</v>
      </c>
      <c r="F1045" s="3">
        <v>2.7010000000000001</v>
      </c>
      <c r="G1045" s="3">
        <v>2.7349999999999999</v>
      </c>
      <c r="H1045" s="1" t="s">
        <v>1117</v>
      </c>
      <c r="I1045" s="13">
        <v>1</v>
      </c>
      <c r="J1045" s="12" t="s">
        <v>1524</v>
      </c>
      <c r="K1045" s="1"/>
      <c r="L1045" s="12" t="s">
        <v>1523</v>
      </c>
      <c r="M1045" s="1"/>
      <c r="N1045" s="13" t="s">
        <v>1524</v>
      </c>
      <c r="O1045" s="12" t="s">
        <v>1523</v>
      </c>
      <c r="P1045" s="1"/>
      <c r="Q1045" s="1"/>
      <c r="R1045" s="1" t="s">
        <v>11</v>
      </c>
      <c r="S1045" s="1" t="s">
        <v>24</v>
      </c>
      <c r="T1045" s="1" t="s">
        <v>1138</v>
      </c>
      <c r="U1045" s="12">
        <f>T1045+(365*3)</f>
        <v>46209</v>
      </c>
      <c r="V1045" s="12">
        <f>U1045+60</f>
        <v>46269</v>
      </c>
      <c r="W1045" s="13">
        <f ca="1">TODAY()-V1045</f>
        <v>-227</v>
      </c>
      <c r="X1045" s="2" t="s">
        <v>1522</v>
      </c>
    </row>
    <row r="1046" spans="1:24" x14ac:dyDescent="0.25">
      <c r="A1046" s="1" t="s">
        <v>1081</v>
      </c>
      <c r="B1046" s="1" t="s">
        <v>1082</v>
      </c>
      <c r="C1046" s="1" t="s">
        <v>193</v>
      </c>
      <c r="D1046" s="1" t="s">
        <v>1112</v>
      </c>
      <c r="E1046" s="1" t="s">
        <v>97</v>
      </c>
      <c r="F1046" s="3">
        <v>2.13</v>
      </c>
      <c r="G1046" s="3">
        <v>2.13</v>
      </c>
      <c r="H1046" s="1" t="s">
        <v>1111</v>
      </c>
      <c r="I1046" s="13">
        <v>1</v>
      </c>
      <c r="J1046" s="12" t="s">
        <v>1524</v>
      </c>
      <c r="K1046" s="1"/>
      <c r="L1046" s="12" t="s">
        <v>1523</v>
      </c>
      <c r="M1046" s="1"/>
      <c r="N1046" s="13" t="s">
        <v>1524</v>
      </c>
      <c r="O1046" s="12" t="s">
        <v>1523</v>
      </c>
      <c r="P1046" s="1"/>
      <c r="Q1046" s="1"/>
      <c r="R1046" s="1" t="s">
        <v>11</v>
      </c>
      <c r="S1046" s="1"/>
      <c r="T1046" s="1" t="s">
        <v>1085</v>
      </c>
      <c r="U1046" s="12">
        <f>T1046+(365*3)</f>
        <v>46227</v>
      </c>
      <c r="V1046" s="12">
        <f>U1046+60</f>
        <v>46287</v>
      </c>
      <c r="W1046" s="13">
        <f ca="1">TODAY()-V1046</f>
        <v>-245</v>
      </c>
      <c r="X1046" s="2" t="s">
        <v>1522</v>
      </c>
    </row>
    <row r="1047" spans="1:24" x14ac:dyDescent="0.25">
      <c r="A1047" s="1" t="s">
        <v>1081</v>
      </c>
      <c r="B1047" s="1" t="s">
        <v>1082</v>
      </c>
      <c r="C1047" s="1" t="s">
        <v>193</v>
      </c>
      <c r="D1047" s="1" t="s">
        <v>1115</v>
      </c>
      <c r="E1047" s="1" t="s">
        <v>97</v>
      </c>
      <c r="F1047" s="3">
        <v>2.1589999999999998</v>
      </c>
      <c r="G1047" s="3">
        <v>2.1589999999999998</v>
      </c>
      <c r="H1047" s="1" t="s">
        <v>1114</v>
      </c>
      <c r="I1047" s="13">
        <v>1</v>
      </c>
      <c r="J1047" s="12" t="s">
        <v>1524</v>
      </c>
      <c r="K1047" s="1"/>
      <c r="L1047" s="12" t="s">
        <v>1523</v>
      </c>
      <c r="M1047" s="1"/>
      <c r="N1047" s="13" t="s">
        <v>1524</v>
      </c>
      <c r="O1047" s="12" t="s">
        <v>1523</v>
      </c>
      <c r="P1047" s="1"/>
      <c r="Q1047" s="1"/>
      <c r="R1047" s="1" t="s">
        <v>11</v>
      </c>
      <c r="S1047" s="1"/>
      <c r="T1047" s="1" t="s">
        <v>1085</v>
      </c>
      <c r="U1047" s="12">
        <f>T1047+(365*3)</f>
        <v>46227</v>
      </c>
      <c r="V1047" s="12">
        <f>U1047+60</f>
        <v>46287</v>
      </c>
      <c r="W1047" s="13">
        <f ca="1">TODAY()-V1047</f>
        <v>-245</v>
      </c>
      <c r="X1047" s="2" t="s">
        <v>1522</v>
      </c>
    </row>
    <row r="1048" spans="1:24" x14ac:dyDescent="0.25">
      <c r="A1048" s="1" t="s">
        <v>1081</v>
      </c>
      <c r="B1048" s="1" t="s">
        <v>1082</v>
      </c>
      <c r="C1048" s="1" t="s">
        <v>535</v>
      </c>
      <c r="D1048" s="1" t="s">
        <v>1127</v>
      </c>
      <c r="E1048" s="1" t="s">
        <v>97</v>
      </c>
      <c r="F1048" s="3">
        <v>2.2930000000000001</v>
      </c>
      <c r="G1048" s="3">
        <v>2.3279999999999998</v>
      </c>
      <c r="H1048" s="1" t="s">
        <v>1126</v>
      </c>
      <c r="I1048" s="13">
        <v>1</v>
      </c>
      <c r="J1048" s="12" t="s">
        <v>1524</v>
      </c>
      <c r="K1048" s="1"/>
      <c r="L1048" s="12" t="s">
        <v>1523</v>
      </c>
      <c r="M1048" s="1"/>
      <c r="N1048" s="13" t="s">
        <v>1524</v>
      </c>
      <c r="O1048" s="12" t="s">
        <v>1523</v>
      </c>
      <c r="P1048" s="1"/>
      <c r="Q1048" s="1"/>
      <c r="R1048" s="1" t="s">
        <v>11</v>
      </c>
      <c r="S1048" s="1" t="s">
        <v>18</v>
      </c>
      <c r="T1048" s="1" t="s">
        <v>1107</v>
      </c>
      <c r="U1048" s="12">
        <f>T1048+(365*3)</f>
        <v>46271</v>
      </c>
      <c r="V1048" s="12">
        <f>U1048+60</f>
        <v>46331</v>
      </c>
      <c r="W1048" s="13">
        <f ca="1">TODAY()-V1048</f>
        <v>-289</v>
      </c>
      <c r="X1048" s="2" t="s">
        <v>1522</v>
      </c>
    </row>
    <row r="1049" spans="1:24" x14ac:dyDescent="0.25">
      <c r="A1049" s="1" t="s">
        <v>1081</v>
      </c>
      <c r="B1049" s="1" t="s">
        <v>1082</v>
      </c>
      <c r="C1049" s="1" t="s">
        <v>184</v>
      </c>
      <c r="D1049" s="1" t="s">
        <v>1087</v>
      </c>
      <c r="E1049" s="1" t="s">
        <v>97</v>
      </c>
      <c r="F1049" s="3">
        <v>1.841</v>
      </c>
      <c r="G1049" s="3">
        <v>1.8759999999999999</v>
      </c>
      <c r="H1049" s="1" t="s">
        <v>1086</v>
      </c>
      <c r="I1049" s="13">
        <v>1</v>
      </c>
      <c r="J1049" s="12" t="s">
        <v>1524</v>
      </c>
      <c r="K1049" s="1"/>
      <c r="L1049" s="12" t="s">
        <v>1523</v>
      </c>
      <c r="M1049" s="1"/>
      <c r="N1049" s="13" t="s">
        <v>1524</v>
      </c>
      <c r="O1049" s="12" t="s">
        <v>1523</v>
      </c>
      <c r="P1049" s="1"/>
      <c r="Q1049" s="1"/>
      <c r="R1049" s="1" t="s">
        <v>11</v>
      </c>
      <c r="S1049" s="1" t="s">
        <v>18</v>
      </c>
      <c r="T1049" s="1" t="s">
        <v>1085</v>
      </c>
      <c r="U1049" s="12">
        <f>T1049+(365*3)</f>
        <v>46227</v>
      </c>
      <c r="V1049" s="12">
        <f>U1049+60</f>
        <v>46287</v>
      </c>
      <c r="W1049" s="13">
        <f ca="1">TODAY()-V1049</f>
        <v>-245</v>
      </c>
      <c r="X1049" s="2" t="s">
        <v>1522</v>
      </c>
    </row>
    <row r="1050" spans="1:24" x14ac:dyDescent="0.25">
      <c r="A1050" s="1" t="s">
        <v>1081</v>
      </c>
      <c r="B1050" s="1" t="s">
        <v>1082</v>
      </c>
      <c r="C1050" s="1" t="s">
        <v>193</v>
      </c>
      <c r="D1050" s="1" t="s">
        <v>1144</v>
      </c>
      <c r="E1050" s="1" t="s">
        <v>97</v>
      </c>
      <c r="F1050" s="3">
        <v>2.863</v>
      </c>
      <c r="G1050" s="3">
        <v>2.8879999999999999</v>
      </c>
      <c r="H1050" s="1" t="s">
        <v>1096</v>
      </c>
      <c r="I1050" s="13">
        <v>1</v>
      </c>
      <c r="J1050" s="12" t="s">
        <v>1524</v>
      </c>
      <c r="K1050" s="1"/>
      <c r="L1050" s="12" t="s">
        <v>1523</v>
      </c>
      <c r="M1050" s="1"/>
      <c r="N1050" s="13" t="s">
        <v>1524</v>
      </c>
      <c r="O1050" s="12" t="s">
        <v>1523</v>
      </c>
      <c r="P1050" s="1"/>
      <c r="Q1050" s="1"/>
      <c r="R1050" s="1" t="s">
        <v>11</v>
      </c>
      <c r="S1050" s="1" t="s">
        <v>18</v>
      </c>
      <c r="T1050" s="1" t="s">
        <v>1085</v>
      </c>
      <c r="U1050" s="12">
        <f>T1050+(365*3)</f>
        <v>46227</v>
      </c>
      <c r="V1050" s="12">
        <f>U1050+60</f>
        <v>46287</v>
      </c>
      <c r="W1050" s="13">
        <f ca="1">TODAY()-V1050</f>
        <v>-245</v>
      </c>
      <c r="X1050" s="2" t="s">
        <v>1522</v>
      </c>
    </row>
    <row r="1051" spans="1:24" x14ac:dyDescent="0.25">
      <c r="A1051" s="1" t="s">
        <v>1081</v>
      </c>
      <c r="B1051" s="1" t="s">
        <v>1082</v>
      </c>
      <c r="C1051" s="1" t="s">
        <v>402</v>
      </c>
      <c r="D1051" s="1" t="s">
        <v>1146</v>
      </c>
      <c r="E1051" s="1" t="s">
        <v>97</v>
      </c>
      <c r="F1051" s="3">
        <v>2.8959999999999999</v>
      </c>
      <c r="G1051" s="3">
        <v>2.9340000000000002</v>
      </c>
      <c r="H1051" s="1" t="s">
        <v>1007</v>
      </c>
      <c r="I1051" s="13">
        <v>1</v>
      </c>
      <c r="J1051" s="12" t="s">
        <v>1524</v>
      </c>
      <c r="K1051" s="1"/>
      <c r="L1051" s="12" t="s">
        <v>1523</v>
      </c>
      <c r="M1051" s="1"/>
      <c r="N1051" s="13" t="s">
        <v>1524</v>
      </c>
      <c r="O1051" s="12" t="s">
        <v>1523</v>
      </c>
      <c r="P1051" s="1"/>
      <c r="Q1051" s="1"/>
      <c r="R1051" s="1" t="s">
        <v>11</v>
      </c>
      <c r="S1051" s="1" t="s">
        <v>18</v>
      </c>
      <c r="T1051" s="1" t="s">
        <v>1085</v>
      </c>
      <c r="U1051" s="12">
        <f>T1051+(365*3)</f>
        <v>46227</v>
      </c>
      <c r="V1051" s="12">
        <f>U1051+60</f>
        <v>46287</v>
      </c>
      <c r="W1051" s="13">
        <f ca="1">TODAY()-V1051</f>
        <v>-245</v>
      </c>
      <c r="X1051" s="2" t="s">
        <v>1522</v>
      </c>
    </row>
    <row r="1052" spans="1:24" x14ac:dyDescent="0.25">
      <c r="A1052" s="1" t="s">
        <v>1081</v>
      </c>
      <c r="B1052" s="1" t="s">
        <v>1082</v>
      </c>
      <c r="C1052" s="1" t="s">
        <v>402</v>
      </c>
      <c r="D1052" s="1" t="s">
        <v>1145</v>
      </c>
      <c r="E1052" s="1" t="s">
        <v>97</v>
      </c>
      <c r="F1052" s="3">
        <v>2.8879999999999999</v>
      </c>
      <c r="G1052" s="3">
        <v>2.923</v>
      </c>
      <c r="H1052" s="1" t="s">
        <v>488</v>
      </c>
      <c r="I1052" s="13">
        <v>1</v>
      </c>
      <c r="J1052" s="12" t="s">
        <v>1524</v>
      </c>
      <c r="K1052" s="1"/>
      <c r="L1052" s="12" t="s">
        <v>1523</v>
      </c>
      <c r="M1052" s="1"/>
      <c r="N1052" s="13" t="s">
        <v>1524</v>
      </c>
      <c r="O1052" s="12" t="s">
        <v>1523</v>
      </c>
      <c r="P1052" s="1"/>
      <c r="Q1052" s="1"/>
      <c r="R1052" s="1" t="s">
        <v>11</v>
      </c>
      <c r="S1052" s="1" t="s">
        <v>24</v>
      </c>
      <c r="T1052" s="1" t="s">
        <v>1085</v>
      </c>
      <c r="U1052" s="12">
        <f>T1052+(365*3)</f>
        <v>46227</v>
      </c>
      <c r="V1052" s="12">
        <f>U1052+60</f>
        <v>46287</v>
      </c>
      <c r="W1052" s="13">
        <f ca="1">TODAY()-V1052</f>
        <v>-245</v>
      </c>
      <c r="X1052" s="2" t="s">
        <v>1522</v>
      </c>
    </row>
    <row r="1053" spans="1:24" x14ac:dyDescent="0.25">
      <c r="A1053" s="1" t="s">
        <v>519</v>
      </c>
      <c r="B1053" s="1" t="s">
        <v>1157</v>
      </c>
      <c r="C1053" s="1" t="s">
        <v>1161</v>
      </c>
      <c r="D1053" s="1" t="s">
        <v>595</v>
      </c>
      <c r="E1053" s="1" t="s">
        <v>30</v>
      </c>
      <c r="F1053" s="3">
        <v>243.58</v>
      </c>
      <c r="G1053" s="3">
        <v>243.58199999999999</v>
      </c>
      <c r="H1053" s="1" t="s">
        <v>108</v>
      </c>
      <c r="I1053" s="13">
        <v>1</v>
      </c>
      <c r="J1053" s="12" t="s">
        <v>1524</v>
      </c>
      <c r="K1053" s="1"/>
      <c r="L1053" s="12" t="s">
        <v>1523</v>
      </c>
      <c r="M1053" s="1"/>
      <c r="N1053" s="13">
        <v>38</v>
      </c>
      <c r="O1053" s="12" t="s">
        <v>1523</v>
      </c>
      <c r="P1053" s="13">
        <f>_xlfn.ISOWEEKNUM(U1053)</f>
        <v>37</v>
      </c>
      <c r="Q1053" s="1"/>
      <c r="R1053" s="1" t="s">
        <v>11</v>
      </c>
      <c r="S1053" s="1"/>
      <c r="T1053" s="1" t="s">
        <v>854</v>
      </c>
      <c r="U1053" s="12">
        <f>T1053+(365*2)</f>
        <v>46275</v>
      </c>
      <c r="V1053" s="12">
        <f>U1053+60</f>
        <v>46335</v>
      </c>
      <c r="W1053" s="13">
        <f ca="1">TODAY()-V1053</f>
        <v>-293</v>
      </c>
      <c r="X1053" s="2" t="s">
        <v>1522</v>
      </c>
    </row>
    <row r="1054" spans="1:24" x14ac:dyDescent="0.25">
      <c r="A1054" s="1" t="s">
        <v>519</v>
      </c>
      <c r="B1054" s="1" t="s">
        <v>1157</v>
      </c>
      <c r="C1054" s="1" t="s">
        <v>142</v>
      </c>
      <c r="D1054" s="1" t="s">
        <v>486</v>
      </c>
      <c r="E1054" s="1" t="s">
        <v>51</v>
      </c>
      <c r="F1054" s="3">
        <v>244.328</v>
      </c>
      <c r="G1054" s="3">
        <v>244.346</v>
      </c>
      <c r="H1054" s="1" t="s">
        <v>1168</v>
      </c>
      <c r="I1054" s="13">
        <v>1</v>
      </c>
      <c r="J1054" s="12" t="s">
        <v>1524</v>
      </c>
      <c r="K1054" s="1"/>
      <c r="L1054" s="12" t="s">
        <v>1523</v>
      </c>
      <c r="M1054" s="1"/>
      <c r="N1054" s="13" t="s">
        <v>1524</v>
      </c>
      <c r="O1054" s="12" t="s">
        <v>1523</v>
      </c>
      <c r="P1054" s="1"/>
      <c r="Q1054" s="1"/>
      <c r="R1054" s="1" t="s">
        <v>11</v>
      </c>
      <c r="S1054" s="1"/>
      <c r="T1054" s="1" t="s">
        <v>1160</v>
      </c>
      <c r="U1054" s="12">
        <f>T1054+(365*4)</f>
        <v>45954</v>
      </c>
      <c r="V1054" s="12">
        <f>U1054+60</f>
        <v>46014</v>
      </c>
      <c r="W1054" s="13">
        <f ca="1">TODAY()-V1054</f>
        <v>28</v>
      </c>
      <c r="X1054" s="2" t="s">
        <v>1522</v>
      </c>
    </row>
    <row r="1055" spans="1:24" x14ac:dyDescent="0.25">
      <c r="A1055" s="1" t="s">
        <v>519</v>
      </c>
      <c r="B1055" s="1" t="s">
        <v>1157</v>
      </c>
      <c r="C1055" s="1" t="s">
        <v>96</v>
      </c>
      <c r="D1055" s="1" t="s">
        <v>125</v>
      </c>
      <c r="E1055" s="1" t="s">
        <v>51</v>
      </c>
      <c r="F1055" s="3">
        <v>244.18100000000001</v>
      </c>
      <c r="G1055" s="3">
        <v>244.21</v>
      </c>
      <c r="H1055" s="1" t="s">
        <v>197</v>
      </c>
      <c r="I1055" s="13">
        <v>1</v>
      </c>
      <c r="J1055" s="12" t="s">
        <v>1524</v>
      </c>
      <c r="K1055" s="1"/>
      <c r="L1055" s="12" t="s">
        <v>1523</v>
      </c>
      <c r="M1055" s="1"/>
      <c r="N1055" s="13" t="s">
        <v>1524</v>
      </c>
      <c r="O1055" s="12" t="s">
        <v>1523</v>
      </c>
      <c r="P1055" s="1"/>
      <c r="Q1055" s="1"/>
      <c r="R1055" s="1" t="s">
        <v>11</v>
      </c>
      <c r="S1055" s="1" t="s">
        <v>24</v>
      </c>
      <c r="T1055" s="1" t="s">
        <v>1160</v>
      </c>
      <c r="U1055" s="12">
        <f>T1055+(365*4)</f>
        <v>45954</v>
      </c>
      <c r="V1055" s="12">
        <f>U1055+60</f>
        <v>46014</v>
      </c>
      <c r="W1055" s="13">
        <f ca="1">TODAY()-V1055</f>
        <v>28</v>
      </c>
      <c r="X1055" s="2" t="s">
        <v>1522</v>
      </c>
    </row>
    <row r="1056" spans="1:24" x14ac:dyDescent="0.25">
      <c r="A1056" s="1" t="s">
        <v>519</v>
      </c>
      <c r="B1056" s="1" t="s">
        <v>1157</v>
      </c>
      <c r="C1056" s="1" t="s">
        <v>25</v>
      </c>
      <c r="D1056" s="1" t="s">
        <v>128</v>
      </c>
      <c r="E1056" s="1" t="s">
        <v>30</v>
      </c>
      <c r="F1056" s="3">
        <v>243.46100000000001</v>
      </c>
      <c r="G1056" s="3">
        <v>243.51499999999999</v>
      </c>
      <c r="H1056" s="1" t="s">
        <v>34</v>
      </c>
      <c r="I1056" s="13">
        <v>1</v>
      </c>
      <c r="J1056" s="12" t="s">
        <v>1524</v>
      </c>
      <c r="K1056" s="1"/>
      <c r="L1056" s="12" t="s">
        <v>1523</v>
      </c>
      <c r="M1056" s="1"/>
      <c r="N1056" s="13">
        <v>38</v>
      </c>
      <c r="O1056" s="12" t="s">
        <v>1523</v>
      </c>
      <c r="P1056" s="13">
        <f>_xlfn.ISOWEEKNUM(U1056)</f>
        <v>37</v>
      </c>
      <c r="Q1056" s="1"/>
      <c r="R1056" s="1" t="s">
        <v>11</v>
      </c>
      <c r="S1056" s="1" t="s">
        <v>18</v>
      </c>
      <c r="T1056" s="1" t="s">
        <v>854</v>
      </c>
      <c r="U1056" s="12">
        <f>T1056+(365*2)</f>
        <v>46275</v>
      </c>
      <c r="V1056" s="12">
        <f>U1056+60</f>
        <v>46335</v>
      </c>
      <c r="W1056" s="13">
        <f ca="1">TODAY()-V1056</f>
        <v>-293</v>
      </c>
      <c r="X1056" s="2" t="s">
        <v>1522</v>
      </c>
    </row>
    <row r="1057" spans="1:24" x14ac:dyDescent="0.25">
      <c r="A1057" s="1" t="s">
        <v>519</v>
      </c>
      <c r="B1057" s="1" t="s">
        <v>1157</v>
      </c>
      <c r="C1057" s="1" t="s">
        <v>96</v>
      </c>
      <c r="D1057" s="1" t="s">
        <v>130</v>
      </c>
      <c r="E1057" s="1" t="s">
        <v>51</v>
      </c>
      <c r="F1057" s="3">
        <v>244.21199999999999</v>
      </c>
      <c r="G1057" s="3">
        <v>244.24100000000001</v>
      </c>
      <c r="H1057" s="1" t="s">
        <v>163</v>
      </c>
      <c r="I1057" s="13">
        <v>1</v>
      </c>
      <c r="J1057" s="12" t="s">
        <v>1524</v>
      </c>
      <c r="K1057" s="1"/>
      <c r="L1057" s="12" t="s">
        <v>1523</v>
      </c>
      <c r="M1057" s="1"/>
      <c r="N1057" s="13" t="s">
        <v>1524</v>
      </c>
      <c r="O1057" s="12" t="s">
        <v>1523</v>
      </c>
      <c r="P1057" s="1"/>
      <c r="Q1057" s="1"/>
      <c r="R1057" s="1" t="s">
        <v>11</v>
      </c>
      <c r="S1057" s="1" t="s">
        <v>24</v>
      </c>
      <c r="T1057" s="1" t="s">
        <v>1160</v>
      </c>
      <c r="U1057" s="12">
        <f>T1057+(365*4)</f>
        <v>45954</v>
      </c>
      <c r="V1057" s="12">
        <f>U1057+60</f>
        <v>46014</v>
      </c>
      <c r="W1057" s="13">
        <f ca="1">TODAY()-V1057</f>
        <v>28</v>
      </c>
      <c r="X1057" s="2" t="s">
        <v>1522</v>
      </c>
    </row>
    <row r="1058" spans="1:24" x14ac:dyDescent="0.25">
      <c r="A1058" s="1" t="s">
        <v>519</v>
      </c>
      <c r="B1058" s="1" t="s">
        <v>1157</v>
      </c>
      <c r="C1058" s="1" t="s">
        <v>1158</v>
      </c>
      <c r="D1058" s="1" t="s">
        <v>133</v>
      </c>
      <c r="E1058" s="1" t="s">
        <v>30</v>
      </c>
      <c r="F1058" s="3">
        <v>243.54</v>
      </c>
      <c r="G1058" s="3">
        <v>243.57300000000001</v>
      </c>
      <c r="H1058" s="1" t="s">
        <v>127</v>
      </c>
      <c r="I1058" s="13">
        <v>1</v>
      </c>
      <c r="J1058" s="12" t="s">
        <v>1524</v>
      </c>
      <c r="K1058" s="1"/>
      <c r="L1058" s="12" t="s">
        <v>1523</v>
      </c>
      <c r="M1058" s="1"/>
      <c r="N1058" s="13">
        <v>38</v>
      </c>
      <c r="O1058" s="12" t="s">
        <v>1523</v>
      </c>
      <c r="P1058" s="13">
        <f>_xlfn.ISOWEEKNUM(U1058)</f>
        <v>37</v>
      </c>
      <c r="Q1058" s="1"/>
      <c r="R1058" s="1" t="s">
        <v>11</v>
      </c>
      <c r="S1058" s="1" t="s">
        <v>18</v>
      </c>
      <c r="T1058" s="1" t="s">
        <v>854</v>
      </c>
      <c r="U1058" s="12">
        <f>T1058+(365*2)</f>
        <v>46275</v>
      </c>
      <c r="V1058" s="12">
        <f>U1058+60</f>
        <v>46335</v>
      </c>
      <c r="W1058" s="13">
        <f ca="1">TODAY()-V1058</f>
        <v>-293</v>
      </c>
      <c r="X1058" s="2" t="s">
        <v>1522</v>
      </c>
    </row>
    <row r="1059" spans="1:24" x14ac:dyDescent="0.25">
      <c r="A1059" s="1" t="s">
        <v>519</v>
      </c>
      <c r="B1059" s="1" t="s">
        <v>1157</v>
      </c>
      <c r="C1059" s="1" t="s">
        <v>1158</v>
      </c>
      <c r="D1059" s="1" t="s">
        <v>1029</v>
      </c>
      <c r="E1059" s="1" t="s">
        <v>30</v>
      </c>
      <c r="F1059" s="3">
        <v>243.58099999999999</v>
      </c>
      <c r="G1059" s="3">
        <v>243.614</v>
      </c>
      <c r="H1059" s="1" t="s">
        <v>1162</v>
      </c>
      <c r="I1059" s="13">
        <v>1</v>
      </c>
      <c r="J1059" s="12" t="s">
        <v>1524</v>
      </c>
      <c r="K1059" s="1"/>
      <c r="L1059" s="12" t="s">
        <v>1523</v>
      </c>
      <c r="M1059" s="1"/>
      <c r="N1059" s="13">
        <v>38</v>
      </c>
      <c r="O1059" s="12" t="s">
        <v>1523</v>
      </c>
      <c r="P1059" s="13">
        <f>_xlfn.ISOWEEKNUM(U1059)</f>
        <v>37</v>
      </c>
      <c r="Q1059" s="1"/>
      <c r="R1059" s="1" t="s">
        <v>11</v>
      </c>
      <c r="S1059" s="1" t="s">
        <v>18</v>
      </c>
      <c r="T1059" s="1" t="s">
        <v>854</v>
      </c>
      <c r="U1059" s="12">
        <f>T1059+(365*2)</f>
        <v>46275</v>
      </c>
      <c r="V1059" s="12">
        <f>U1059+60</f>
        <v>46335</v>
      </c>
      <c r="W1059" s="13">
        <f ca="1">TODAY()-V1059</f>
        <v>-293</v>
      </c>
      <c r="X1059" s="2" t="s">
        <v>1522</v>
      </c>
    </row>
    <row r="1060" spans="1:24" x14ac:dyDescent="0.25">
      <c r="A1060" s="1" t="s">
        <v>519</v>
      </c>
      <c r="B1060" s="1" t="s">
        <v>1157</v>
      </c>
      <c r="C1060" s="1" t="s">
        <v>1158</v>
      </c>
      <c r="D1060" s="1" t="s">
        <v>1031</v>
      </c>
      <c r="E1060" s="1" t="s">
        <v>51</v>
      </c>
      <c r="F1060" s="3">
        <v>243.53899999999999</v>
      </c>
      <c r="G1060" s="3">
        <v>243.57300000000001</v>
      </c>
      <c r="H1060" s="1" t="s">
        <v>1159</v>
      </c>
      <c r="I1060" s="13">
        <v>1</v>
      </c>
      <c r="J1060" s="12" t="s">
        <v>1524</v>
      </c>
      <c r="K1060" s="1"/>
      <c r="L1060" s="12" t="s">
        <v>1523</v>
      </c>
      <c r="M1060" s="1"/>
      <c r="N1060" s="13" t="s">
        <v>1524</v>
      </c>
      <c r="O1060" s="12" t="s">
        <v>1523</v>
      </c>
      <c r="P1060" s="1"/>
      <c r="Q1060" s="1"/>
      <c r="R1060" s="1" t="s">
        <v>11</v>
      </c>
      <c r="S1060" s="1" t="s">
        <v>18</v>
      </c>
      <c r="T1060" s="1" t="s">
        <v>1160</v>
      </c>
      <c r="U1060" s="12">
        <f>T1060+(365*4)</f>
        <v>45954</v>
      </c>
      <c r="V1060" s="12">
        <f>U1060+60</f>
        <v>46014</v>
      </c>
      <c r="W1060" s="13">
        <f ca="1">TODAY()-V1060</f>
        <v>28</v>
      </c>
      <c r="X1060" s="2" t="s">
        <v>1522</v>
      </c>
    </row>
    <row r="1061" spans="1:24" x14ac:dyDescent="0.25">
      <c r="A1061" s="1" t="s">
        <v>519</v>
      </c>
      <c r="B1061" s="1" t="s">
        <v>1157</v>
      </c>
      <c r="C1061" s="1" t="s">
        <v>1158</v>
      </c>
      <c r="D1061" s="1" t="s">
        <v>1032</v>
      </c>
      <c r="E1061" s="1" t="s">
        <v>30</v>
      </c>
      <c r="F1061" s="3">
        <v>243.58</v>
      </c>
      <c r="G1061" s="3">
        <v>243.613</v>
      </c>
      <c r="H1061" s="1" t="s">
        <v>127</v>
      </c>
      <c r="I1061" s="13">
        <v>1</v>
      </c>
      <c r="J1061" s="12" t="s">
        <v>1524</v>
      </c>
      <c r="K1061" s="1"/>
      <c r="L1061" s="12" t="s">
        <v>1523</v>
      </c>
      <c r="M1061" s="1"/>
      <c r="N1061" s="13">
        <v>38</v>
      </c>
      <c r="O1061" s="12" t="s">
        <v>1523</v>
      </c>
      <c r="P1061" s="13">
        <f>_xlfn.ISOWEEKNUM(U1061)</f>
        <v>37</v>
      </c>
      <c r="Q1061" s="1"/>
      <c r="R1061" s="1" t="s">
        <v>11</v>
      </c>
      <c r="S1061" s="1" t="s">
        <v>24</v>
      </c>
      <c r="T1061" s="1" t="s">
        <v>854</v>
      </c>
      <c r="U1061" s="12">
        <f>T1061+(365*2)</f>
        <v>46275</v>
      </c>
      <c r="V1061" s="12">
        <f>U1061+60</f>
        <v>46335</v>
      </c>
      <c r="W1061" s="13">
        <f ca="1">TODAY()-V1061</f>
        <v>-293</v>
      </c>
      <c r="X1061" s="2" t="s">
        <v>1522</v>
      </c>
    </row>
    <row r="1062" spans="1:24" x14ac:dyDescent="0.25">
      <c r="A1062" s="1" t="s">
        <v>519</v>
      </c>
      <c r="B1062" s="1" t="s">
        <v>1157</v>
      </c>
      <c r="C1062" s="1" t="s">
        <v>65</v>
      </c>
      <c r="D1062" s="1" t="s">
        <v>1033</v>
      </c>
      <c r="E1062" s="1" t="s">
        <v>30</v>
      </c>
      <c r="F1062" s="3">
        <v>243.52500000000001</v>
      </c>
      <c r="G1062" s="3">
        <v>243.55799999999999</v>
      </c>
      <c r="H1062" s="1" t="s">
        <v>50</v>
      </c>
      <c r="I1062" s="13">
        <v>1</v>
      </c>
      <c r="J1062" s="12" t="s">
        <v>1524</v>
      </c>
      <c r="K1062" s="1"/>
      <c r="L1062" s="12" t="s">
        <v>1523</v>
      </c>
      <c r="M1062" s="1"/>
      <c r="N1062" s="13">
        <v>38</v>
      </c>
      <c r="O1062" s="12" t="s">
        <v>1523</v>
      </c>
      <c r="P1062" s="13">
        <f>_xlfn.ISOWEEKNUM(U1062)</f>
        <v>37</v>
      </c>
      <c r="Q1062" s="1"/>
      <c r="R1062" s="1" t="s">
        <v>11</v>
      </c>
      <c r="S1062" s="1" t="s">
        <v>18</v>
      </c>
      <c r="T1062" s="1" t="s">
        <v>854</v>
      </c>
      <c r="U1062" s="12">
        <f>T1062+(365*2)</f>
        <v>46275</v>
      </c>
      <c r="V1062" s="12">
        <f>U1062+60</f>
        <v>46335</v>
      </c>
      <c r="W1062" s="13">
        <f ca="1">TODAY()-V1062</f>
        <v>-293</v>
      </c>
      <c r="X1062" s="2" t="s">
        <v>1522</v>
      </c>
    </row>
    <row r="1063" spans="1:24" x14ac:dyDescent="0.25">
      <c r="A1063" s="1" t="s">
        <v>519</v>
      </c>
      <c r="B1063" s="1" t="s">
        <v>1157</v>
      </c>
      <c r="C1063" s="1" t="s">
        <v>25</v>
      </c>
      <c r="D1063" s="1" t="s">
        <v>136</v>
      </c>
      <c r="E1063" s="1" t="s">
        <v>30</v>
      </c>
      <c r="F1063" s="3">
        <v>244.11500000000001</v>
      </c>
      <c r="G1063" s="3">
        <v>244.17</v>
      </c>
      <c r="H1063" s="1" t="s">
        <v>98</v>
      </c>
      <c r="I1063" s="13">
        <v>1</v>
      </c>
      <c r="J1063" s="12" t="s">
        <v>1524</v>
      </c>
      <c r="K1063" s="1"/>
      <c r="L1063" s="12" t="s">
        <v>1523</v>
      </c>
      <c r="M1063" s="1"/>
      <c r="N1063" s="13">
        <v>38</v>
      </c>
      <c r="O1063" s="12" t="s">
        <v>1523</v>
      </c>
      <c r="P1063" s="13">
        <f>_xlfn.ISOWEEKNUM(U1063)</f>
        <v>36</v>
      </c>
      <c r="Q1063" s="1"/>
      <c r="R1063" s="1" t="s">
        <v>11</v>
      </c>
      <c r="S1063" s="1" t="s">
        <v>18</v>
      </c>
      <c r="T1063" s="1" t="s">
        <v>1163</v>
      </c>
      <c r="U1063" s="12">
        <f>T1063+(365*2)</f>
        <v>46269</v>
      </c>
      <c r="V1063" s="12">
        <f>U1063+60</f>
        <v>46329</v>
      </c>
      <c r="W1063" s="13">
        <f ca="1">TODAY()-V1063</f>
        <v>-287</v>
      </c>
      <c r="X1063" s="2" t="s">
        <v>1522</v>
      </c>
    </row>
    <row r="1064" spans="1:24" x14ac:dyDescent="0.25">
      <c r="A1064" s="1" t="s">
        <v>519</v>
      </c>
      <c r="B1064" s="1" t="s">
        <v>1157</v>
      </c>
      <c r="C1064" s="1" t="s">
        <v>25</v>
      </c>
      <c r="D1064" s="1" t="s">
        <v>592</v>
      </c>
      <c r="E1064" s="1" t="s">
        <v>30</v>
      </c>
      <c r="F1064" s="3">
        <v>244.09200000000001</v>
      </c>
      <c r="G1064" s="3">
        <v>244.14699999999999</v>
      </c>
      <c r="H1064" s="1" t="s">
        <v>398</v>
      </c>
      <c r="I1064" s="13">
        <v>1</v>
      </c>
      <c r="J1064" s="12" t="s">
        <v>1524</v>
      </c>
      <c r="K1064" s="1"/>
      <c r="L1064" s="12" t="s">
        <v>1523</v>
      </c>
      <c r="M1064" s="1"/>
      <c r="N1064" s="13">
        <v>38</v>
      </c>
      <c r="O1064" s="12" t="s">
        <v>1523</v>
      </c>
      <c r="P1064" s="13">
        <f>_xlfn.ISOWEEKNUM(U1064)</f>
        <v>36</v>
      </c>
      <c r="Q1064" s="1"/>
      <c r="R1064" s="1" t="s">
        <v>11</v>
      </c>
      <c r="S1064" s="1" t="s">
        <v>18</v>
      </c>
      <c r="T1064" s="1" t="s">
        <v>1163</v>
      </c>
      <c r="U1064" s="12">
        <f>T1064+(365*2)</f>
        <v>46269</v>
      </c>
      <c r="V1064" s="12">
        <f>U1064+60</f>
        <v>46329</v>
      </c>
      <c r="W1064" s="13">
        <f ca="1">TODAY()-V1064</f>
        <v>-287</v>
      </c>
      <c r="X1064" s="2" t="s">
        <v>1522</v>
      </c>
    </row>
    <row r="1065" spans="1:24" x14ac:dyDescent="0.25">
      <c r="A1065" s="1" t="s">
        <v>519</v>
      </c>
      <c r="B1065" s="1" t="s">
        <v>1157</v>
      </c>
      <c r="C1065" s="1" t="s">
        <v>25</v>
      </c>
      <c r="D1065" s="1" t="s">
        <v>134</v>
      </c>
      <c r="E1065" s="1" t="s">
        <v>30</v>
      </c>
      <c r="F1065" s="3">
        <v>244.18</v>
      </c>
      <c r="G1065" s="3">
        <v>244.23400000000001</v>
      </c>
      <c r="H1065" s="1" t="s">
        <v>1164</v>
      </c>
      <c r="I1065" s="13">
        <v>1</v>
      </c>
      <c r="J1065" s="12" t="s">
        <v>1524</v>
      </c>
      <c r="K1065" s="1"/>
      <c r="L1065" s="12" t="s">
        <v>1523</v>
      </c>
      <c r="M1065" s="1"/>
      <c r="N1065" s="13">
        <v>38</v>
      </c>
      <c r="O1065" s="12" t="s">
        <v>1523</v>
      </c>
      <c r="P1065" s="13">
        <f>_xlfn.ISOWEEKNUM(U1065)</f>
        <v>36</v>
      </c>
      <c r="Q1065" s="1"/>
      <c r="R1065" s="1" t="s">
        <v>11</v>
      </c>
      <c r="S1065" s="1" t="s">
        <v>24</v>
      </c>
      <c r="T1065" s="1" t="s">
        <v>1163</v>
      </c>
      <c r="U1065" s="12">
        <f>T1065+(365*2)</f>
        <v>46269</v>
      </c>
      <c r="V1065" s="12">
        <f>U1065+60</f>
        <v>46329</v>
      </c>
      <c r="W1065" s="13">
        <f ca="1">TODAY()-V1065</f>
        <v>-287</v>
      </c>
      <c r="X1065" s="2" t="s">
        <v>1522</v>
      </c>
    </row>
    <row r="1066" spans="1:24" x14ac:dyDescent="0.25">
      <c r="A1066" s="1" t="s">
        <v>519</v>
      </c>
      <c r="B1066" s="1" t="s">
        <v>1157</v>
      </c>
      <c r="C1066" s="1" t="s">
        <v>25</v>
      </c>
      <c r="D1066" s="1" t="s">
        <v>1166</v>
      </c>
      <c r="E1066" s="1" t="s">
        <v>30</v>
      </c>
      <c r="F1066" s="3">
        <v>244.24299999999999</v>
      </c>
      <c r="G1066" s="3">
        <v>244.297</v>
      </c>
      <c r="H1066" s="1" t="s">
        <v>1165</v>
      </c>
      <c r="I1066" s="13">
        <v>1</v>
      </c>
      <c r="J1066" s="12" t="s">
        <v>1524</v>
      </c>
      <c r="K1066" s="1"/>
      <c r="L1066" s="12" t="s">
        <v>1523</v>
      </c>
      <c r="M1066" s="1"/>
      <c r="N1066" s="13">
        <v>38</v>
      </c>
      <c r="O1066" s="12" t="s">
        <v>1523</v>
      </c>
      <c r="P1066" s="13">
        <f>_xlfn.ISOWEEKNUM(U1066)</f>
        <v>36</v>
      </c>
      <c r="Q1066" s="1"/>
      <c r="R1066" s="1" t="s">
        <v>11</v>
      </c>
      <c r="S1066" s="1" t="s">
        <v>18</v>
      </c>
      <c r="T1066" s="1" t="s">
        <v>1163</v>
      </c>
      <c r="U1066" s="12">
        <f>T1066+(365*2)</f>
        <v>46269</v>
      </c>
      <c r="V1066" s="12">
        <f>U1066+60</f>
        <v>46329</v>
      </c>
      <c r="W1066" s="13">
        <f ca="1">TODAY()-V1066</f>
        <v>-287</v>
      </c>
      <c r="X1066" s="2" t="s">
        <v>1522</v>
      </c>
    </row>
    <row r="1067" spans="1:24" x14ac:dyDescent="0.25">
      <c r="A1067" s="1" t="s">
        <v>519</v>
      </c>
      <c r="B1067" s="1" t="s">
        <v>1157</v>
      </c>
      <c r="C1067" s="1" t="s">
        <v>139</v>
      </c>
      <c r="D1067" s="1" t="s">
        <v>598</v>
      </c>
      <c r="E1067" s="1" t="s">
        <v>30</v>
      </c>
      <c r="F1067" s="3">
        <v>244.30699999999999</v>
      </c>
      <c r="G1067" s="3">
        <v>244.30699999999999</v>
      </c>
      <c r="H1067" s="1" t="s">
        <v>1165</v>
      </c>
      <c r="I1067" s="13">
        <v>1</v>
      </c>
      <c r="J1067" s="12" t="s">
        <v>1524</v>
      </c>
      <c r="K1067" s="1"/>
      <c r="L1067" s="12" t="s">
        <v>1523</v>
      </c>
      <c r="M1067" s="1"/>
      <c r="N1067" s="13">
        <v>38</v>
      </c>
      <c r="O1067" s="12" t="s">
        <v>1523</v>
      </c>
      <c r="P1067" s="13">
        <f>_xlfn.ISOWEEKNUM(U1067)</f>
        <v>36</v>
      </c>
      <c r="Q1067" s="1"/>
      <c r="R1067" s="1" t="s">
        <v>11</v>
      </c>
      <c r="S1067" s="1"/>
      <c r="T1067" s="1" t="s">
        <v>1163</v>
      </c>
      <c r="U1067" s="12">
        <f>T1067+(365*2)</f>
        <v>46269</v>
      </c>
      <c r="V1067" s="12">
        <f>U1067+60</f>
        <v>46329</v>
      </c>
      <c r="W1067" s="13">
        <f ca="1">TODAY()-V1067</f>
        <v>-287</v>
      </c>
      <c r="X1067" s="2" t="s">
        <v>1522</v>
      </c>
    </row>
    <row r="1068" spans="1:24" x14ac:dyDescent="0.25">
      <c r="A1068" s="1" t="s">
        <v>519</v>
      </c>
      <c r="B1068" s="1" t="s">
        <v>1157</v>
      </c>
      <c r="C1068" s="1" t="s">
        <v>139</v>
      </c>
      <c r="D1068" s="1" t="s">
        <v>594</v>
      </c>
      <c r="E1068" s="1" t="s">
        <v>51</v>
      </c>
      <c r="F1068" s="3">
        <v>244.33600000000001</v>
      </c>
      <c r="G1068" s="3">
        <v>244.38399999999999</v>
      </c>
      <c r="H1068" s="1" t="s">
        <v>1168</v>
      </c>
      <c r="I1068" s="13">
        <v>1</v>
      </c>
      <c r="J1068" s="12" t="s">
        <v>1524</v>
      </c>
      <c r="K1068" s="1"/>
      <c r="L1068" s="12" t="s">
        <v>1523</v>
      </c>
      <c r="M1068" s="1"/>
      <c r="N1068" s="13" t="s">
        <v>1524</v>
      </c>
      <c r="O1068" s="12" t="s">
        <v>1523</v>
      </c>
      <c r="P1068" s="1"/>
      <c r="Q1068" s="1"/>
      <c r="R1068" s="1" t="s">
        <v>11</v>
      </c>
      <c r="S1068" s="1" t="s">
        <v>24</v>
      </c>
      <c r="T1068" s="1" t="s">
        <v>1160</v>
      </c>
      <c r="U1068" s="12">
        <f>T1068+(365*4)</f>
        <v>45954</v>
      </c>
      <c r="V1068" s="12">
        <f>U1068+60</f>
        <v>46014</v>
      </c>
      <c r="W1068" s="13">
        <f ca="1">TODAY()-V1068</f>
        <v>28</v>
      </c>
      <c r="X1068" s="2" t="s">
        <v>1522</v>
      </c>
    </row>
    <row r="1069" spans="1:24" x14ac:dyDescent="0.25">
      <c r="A1069" s="1" t="s">
        <v>519</v>
      </c>
      <c r="B1069" s="1" t="s">
        <v>1157</v>
      </c>
      <c r="C1069" s="1" t="s">
        <v>139</v>
      </c>
      <c r="D1069" s="1" t="s">
        <v>141</v>
      </c>
      <c r="E1069" s="1" t="s">
        <v>30</v>
      </c>
      <c r="F1069" s="3">
        <v>244.34200000000001</v>
      </c>
      <c r="G1069" s="3">
        <v>244.37100000000001</v>
      </c>
      <c r="H1069" s="1" t="s">
        <v>1169</v>
      </c>
      <c r="I1069" s="13">
        <v>1</v>
      </c>
      <c r="J1069" s="12" t="s">
        <v>1524</v>
      </c>
      <c r="K1069" s="1"/>
      <c r="L1069" s="12" t="s">
        <v>1523</v>
      </c>
      <c r="M1069" s="1"/>
      <c r="N1069" s="13">
        <v>38</v>
      </c>
      <c r="O1069" s="12" t="s">
        <v>1523</v>
      </c>
      <c r="P1069" s="13">
        <f>_xlfn.ISOWEEKNUM(U1069)</f>
        <v>36</v>
      </c>
      <c r="Q1069" s="1"/>
      <c r="R1069" s="1" t="s">
        <v>11</v>
      </c>
      <c r="S1069" s="1" t="s">
        <v>18</v>
      </c>
      <c r="T1069" s="1" t="s">
        <v>1163</v>
      </c>
      <c r="U1069" s="12">
        <f>T1069+(365*2)</f>
        <v>46269</v>
      </c>
      <c r="V1069" s="12">
        <f>U1069+60</f>
        <v>46329</v>
      </c>
      <c r="W1069" s="13">
        <f ca="1">TODAY()-V1069</f>
        <v>-287</v>
      </c>
      <c r="X1069" s="2" t="s">
        <v>1522</v>
      </c>
    </row>
    <row r="1070" spans="1:24" x14ac:dyDescent="0.25">
      <c r="A1070" s="1" t="s">
        <v>519</v>
      </c>
      <c r="B1070" s="1" t="s">
        <v>1157</v>
      </c>
      <c r="C1070" s="1" t="s">
        <v>25</v>
      </c>
      <c r="D1070" s="1" t="s">
        <v>146</v>
      </c>
      <c r="E1070" s="1" t="s">
        <v>30</v>
      </c>
      <c r="F1070" s="3">
        <v>244.381</v>
      </c>
      <c r="G1070" s="3">
        <v>244.435</v>
      </c>
      <c r="H1070" s="1" t="s">
        <v>1165</v>
      </c>
      <c r="I1070" s="13">
        <v>1</v>
      </c>
      <c r="J1070" s="12" t="s">
        <v>1524</v>
      </c>
      <c r="K1070" s="1"/>
      <c r="L1070" s="12" t="s">
        <v>1523</v>
      </c>
      <c r="M1070" s="1"/>
      <c r="N1070" s="13">
        <v>38</v>
      </c>
      <c r="O1070" s="12" t="s">
        <v>1523</v>
      </c>
      <c r="P1070" s="13">
        <f>_xlfn.ISOWEEKNUM(U1070)</f>
        <v>36</v>
      </c>
      <c r="Q1070" s="1"/>
      <c r="R1070" s="1" t="s">
        <v>11</v>
      </c>
      <c r="S1070" s="1" t="s">
        <v>24</v>
      </c>
      <c r="T1070" s="1" t="s">
        <v>1163</v>
      </c>
      <c r="U1070" s="12">
        <f>T1070+(365*2)</f>
        <v>46269</v>
      </c>
      <c r="V1070" s="12">
        <f>U1070+60</f>
        <v>46329</v>
      </c>
      <c r="W1070" s="13">
        <f ca="1">TODAY()-V1070</f>
        <v>-287</v>
      </c>
      <c r="X1070" s="2" t="s">
        <v>1522</v>
      </c>
    </row>
    <row r="1071" spans="1:24" x14ac:dyDescent="0.25">
      <c r="A1071" s="1" t="s">
        <v>519</v>
      </c>
      <c r="B1071" s="1" t="s">
        <v>1157</v>
      </c>
      <c r="C1071" s="1" t="s">
        <v>25</v>
      </c>
      <c r="D1071" s="1" t="s">
        <v>140</v>
      </c>
      <c r="E1071" s="1" t="s">
        <v>30</v>
      </c>
      <c r="F1071" s="3">
        <v>244.44399999999999</v>
      </c>
      <c r="G1071" s="3">
        <v>244.49799999999999</v>
      </c>
      <c r="H1071" s="1" t="s">
        <v>1170</v>
      </c>
      <c r="I1071" s="13">
        <v>1</v>
      </c>
      <c r="J1071" s="12" t="s">
        <v>1524</v>
      </c>
      <c r="K1071" s="1"/>
      <c r="L1071" s="12" t="s">
        <v>1523</v>
      </c>
      <c r="M1071" s="1"/>
      <c r="N1071" s="13">
        <v>38</v>
      </c>
      <c r="O1071" s="12" t="s">
        <v>1523</v>
      </c>
      <c r="P1071" s="13">
        <f>_xlfn.ISOWEEKNUM(U1071)</f>
        <v>36</v>
      </c>
      <c r="Q1071" s="1"/>
      <c r="R1071" s="1" t="s">
        <v>11</v>
      </c>
      <c r="S1071" s="1" t="s">
        <v>24</v>
      </c>
      <c r="T1071" s="1" t="s">
        <v>1163</v>
      </c>
      <c r="U1071" s="12">
        <f>T1071+(365*2)</f>
        <v>46269</v>
      </c>
      <c r="V1071" s="12">
        <f>U1071+60</f>
        <v>46329</v>
      </c>
      <c r="W1071" s="13">
        <f ca="1">TODAY()-V1071</f>
        <v>-287</v>
      </c>
      <c r="X1071" s="2" t="s">
        <v>1522</v>
      </c>
    </row>
    <row r="1072" spans="1:24" x14ac:dyDescent="0.25">
      <c r="A1072" s="1" t="s">
        <v>519</v>
      </c>
      <c r="B1072" s="1" t="s">
        <v>1157</v>
      </c>
      <c r="C1072" s="1" t="s">
        <v>184</v>
      </c>
      <c r="D1072" s="1" t="s">
        <v>1167</v>
      </c>
      <c r="E1072" s="1" t="s">
        <v>51</v>
      </c>
      <c r="F1072" s="3">
        <v>244.30699999999999</v>
      </c>
      <c r="G1072" s="3">
        <v>244.34200000000001</v>
      </c>
      <c r="H1072" s="1" t="s">
        <v>164</v>
      </c>
      <c r="I1072" s="13">
        <v>1</v>
      </c>
      <c r="J1072" s="12" t="s">
        <v>1524</v>
      </c>
      <c r="K1072" s="1"/>
      <c r="L1072" s="12" t="s">
        <v>1523</v>
      </c>
      <c r="M1072" s="1"/>
      <c r="N1072" s="13" t="s">
        <v>1524</v>
      </c>
      <c r="O1072" s="12" t="s">
        <v>1523</v>
      </c>
      <c r="P1072" s="1"/>
      <c r="Q1072" s="1"/>
      <c r="R1072" s="1" t="s">
        <v>11</v>
      </c>
      <c r="S1072" s="1" t="s">
        <v>24</v>
      </c>
      <c r="T1072" s="1" t="s">
        <v>1160</v>
      </c>
      <c r="U1072" s="12">
        <f>T1072+(365*4)</f>
        <v>45954</v>
      </c>
      <c r="V1072" s="12">
        <f>U1072+60</f>
        <v>46014</v>
      </c>
      <c r="W1072" s="13">
        <f ca="1">TODAY()-V1072</f>
        <v>28</v>
      </c>
      <c r="X1072" s="2" t="s">
        <v>1522</v>
      </c>
    </row>
    <row r="1073" spans="1:24" x14ac:dyDescent="0.25">
      <c r="A1073" s="1" t="s">
        <v>519</v>
      </c>
      <c r="B1073" s="1" t="s">
        <v>1082</v>
      </c>
      <c r="C1073" s="1" t="s">
        <v>1181</v>
      </c>
      <c r="D1073" s="1" t="s">
        <v>177</v>
      </c>
      <c r="E1073" s="1" t="s">
        <v>30</v>
      </c>
      <c r="F1073" s="3">
        <v>3.1560000000000001</v>
      </c>
      <c r="G1073" s="3">
        <v>3.1930000000000001</v>
      </c>
      <c r="H1073" s="1" t="s">
        <v>1177</v>
      </c>
      <c r="I1073" s="13">
        <v>1</v>
      </c>
      <c r="J1073" s="12" t="s">
        <v>1524</v>
      </c>
      <c r="K1073" s="1"/>
      <c r="L1073" s="12" t="s">
        <v>1523</v>
      </c>
      <c r="M1073" s="1"/>
      <c r="N1073" s="13">
        <v>38</v>
      </c>
      <c r="O1073" s="12" t="s">
        <v>1523</v>
      </c>
      <c r="P1073" s="13">
        <f>_xlfn.ISOWEEKNUM(U1073)</f>
        <v>36</v>
      </c>
      <c r="Q1073" s="1"/>
      <c r="R1073" s="1" t="s">
        <v>11</v>
      </c>
      <c r="S1073" s="1"/>
      <c r="T1073" s="1" t="s">
        <v>1178</v>
      </c>
      <c r="U1073" s="12">
        <f>T1073+(365*2)</f>
        <v>46270</v>
      </c>
      <c r="V1073" s="12">
        <f>U1073+60</f>
        <v>46330</v>
      </c>
      <c r="W1073" s="13">
        <f ca="1">TODAY()-V1073</f>
        <v>-288</v>
      </c>
      <c r="X1073" s="2" t="s">
        <v>1522</v>
      </c>
    </row>
    <row r="1074" spans="1:24" x14ac:dyDescent="0.25">
      <c r="A1074" s="1" t="s">
        <v>519</v>
      </c>
      <c r="B1074" s="1" t="s">
        <v>1082</v>
      </c>
      <c r="C1074" s="1" t="s">
        <v>1161</v>
      </c>
      <c r="D1074" s="1" t="s">
        <v>367</v>
      </c>
      <c r="E1074" s="1" t="s">
        <v>30</v>
      </c>
      <c r="F1074" s="3">
        <v>3.28</v>
      </c>
      <c r="G1074" s="3">
        <v>3.282</v>
      </c>
      <c r="H1074" s="1" t="s">
        <v>1183</v>
      </c>
      <c r="I1074" s="13">
        <v>1</v>
      </c>
      <c r="J1074" s="12" t="s">
        <v>1524</v>
      </c>
      <c r="K1074" s="1"/>
      <c r="L1074" s="12" t="s">
        <v>1523</v>
      </c>
      <c r="M1074" s="1"/>
      <c r="N1074" s="13">
        <v>38</v>
      </c>
      <c r="O1074" s="12" t="s">
        <v>1523</v>
      </c>
      <c r="P1074" s="13">
        <f>_xlfn.ISOWEEKNUM(U1074)</f>
        <v>36</v>
      </c>
      <c r="Q1074" s="1"/>
      <c r="R1074" s="1" t="s">
        <v>11</v>
      </c>
      <c r="S1074" s="1"/>
      <c r="T1074" s="1" t="s">
        <v>1178</v>
      </c>
      <c r="U1074" s="12">
        <f>T1074+(365*2)</f>
        <v>46270</v>
      </c>
      <c r="V1074" s="12">
        <f>U1074+60</f>
        <v>46330</v>
      </c>
      <c r="W1074" s="13">
        <f ca="1">TODAY()-V1074</f>
        <v>-288</v>
      </c>
      <c r="X1074" s="2" t="s">
        <v>1522</v>
      </c>
    </row>
    <row r="1075" spans="1:24" x14ac:dyDescent="0.25">
      <c r="A1075" s="1" t="s">
        <v>519</v>
      </c>
      <c r="B1075" s="1" t="s">
        <v>1082</v>
      </c>
      <c r="C1075" s="1" t="s">
        <v>28</v>
      </c>
      <c r="D1075" s="1" t="s">
        <v>601</v>
      </c>
      <c r="E1075" s="1" t="s">
        <v>30</v>
      </c>
      <c r="F1075" s="3">
        <v>1.506</v>
      </c>
      <c r="G1075" s="3">
        <v>1.506</v>
      </c>
      <c r="H1075" s="1" t="s">
        <v>34</v>
      </c>
      <c r="I1075" s="13">
        <v>1</v>
      </c>
      <c r="J1075" s="12" t="s">
        <v>1524</v>
      </c>
      <c r="K1075" s="1"/>
      <c r="L1075" s="12" t="s">
        <v>1523</v>
      </c>
      <c r="M1075" s="1"/>
      <c r="N1075" s="13">
        <v>38</v>
      </c>
      <c r="O1075" s="12" t="s">
        <v>1523</v>
      </c>
      <c r="P1075" s="13">
        <f>_xlfn.ISOWEEKNUM(U1075)</f>
        <v>36</v>
      </c>
      <c r="Q1075" s="1"/>
      <c r="R1075" s="1" t="s">
        <v>11</v>
      </c>
      <c r="S1075" s="1"/>
      <c r="T1075" s="1" t="s">
        <v>1163</v>
      </c>
      <c r="U1075" s="12">
        <f>T1075+(365*2)</f>
        <v>46269</v>
      </c>
      <c r="V1075" s="12">
        <f>U1075+60</f>
        <v>46329</v>
      </c>
      <c r="W1075" s="13">
        <f ca="1">TODAY()-V1075</f>
        <v>-287</v>
      </c>
      <c r="X1075" s="2" t="s">
        <v>1522</v>
      </c>
    </row>
    <row r="1076" spans="1:24" x14ac:dyDescent="0.25">
      <c r="A1076" s="1" t="s">
        <v>519</v>
      </c>
      <c r="B1076" s="1" t="s">
        <v>1082</v>
      </c>
      <c r="C1076" s="1" t="s">
        <v>101</v>
      </c>
      <c r="D1076" s="1" t="s">
        <v>599</v>
      </c>
      <c r="E1076" s="1" t="s">
        <v>51</v>
      </c>
      <c r="F1076" s="3">
        <v>1.536</v>
      </c>
      <c r="G1076" s="3">
        <v>1.5649999999999999</v>
      </c>
      <c r="H1076" s="1" t="s">
        <v>455</v>
      </c>
      <c r="I1076" s="13">
        <v>1</v>
      </c>
      <c r="J1076" s="12" t="s">
        <v>1524</v>
      </c>
      <c r="K1076" s="1"/>
      <c r="L1076" s="12" t="s">
        <v>1523</v>
      </c>
      <c r="M1076" s="1"/>
      <c r="N1076" s="13" t="s">
        <v>1524</v>
      </c>
      <c r="O1076" s="12" t="s">
        <v>1523</v>
      </c>
      <c r="P1076" s="1"/>
      <c r="Q1076" s="1"/>
      <c r="R1076" s="1" t="s">
        <v>11</v>
      </c>
      <c r="S1076" s="1" t="s">
        <v>24</v>
      </c>
      <c r="T1076" s="1" t="s">
        <v>1171</v>
      </c>
      <c r="U1076" s="12">
        <f>T1076+(365*4)</f>
        <v>46272</v>
      </c>
      <c r="V1076" s="12">
        <f>U1076+60</f>
        <v>46332</v>
      </c>
      <c r="W1076" s="13">
        <f ca="1">TODAY()-V1076</f>
        <v>-290</v>
      </c>
      <c r="X1076" s="2" t="s">
        <v>1522</v>
      </c>
    </row>
    <row r="1077" spans="1:24" x14ac:dyDescent="0.25">
      <c r="A1077" s="1" t="s">
        <v>519</v>
      </c>
      <c r="B1077" s="1" t="s">
        <v>1082</v>
      </c>
      <c r="C1077" s="1" t="s">
        <v>111</v>
      </c>
      <c r="D1077" s="1" t="s">
        <v>399</v>
      </c>
      <c r="E1077" s="1" t="s">
        <v>30</v>
      </c>
      <c r="F1077" s="3">
        <v>1.6879999999999999</v>
      </c>
      <c r="G1077" s="3">
        <v>1.7330000000000001</v>
      </c>
      <c r="H1077" s="1" t="s">
        <v>1174</v>
      </c>
      <c r="I1077" s="13">
        <v>1</v>
      </c>
      <c r="J1077" s="12" t="s">
        <v>1524</v>
      </c>
      <c r="K1077" s="1"/>
      <c r="L1077" s="12" t="s">
        <v>1523</v>
      </c>
      <c r="M1077" s="1"/>
      <c r="N1077" s="13">
        <v>38</v>
      </c>
      <c r="O1077" s="12" t="s">
        <v>1523</v>
      </c>
      <c r="P1077" s="13">
        <f>_xlfn.ISOWEEKNUM(U1077)</f>
        <v>36</v>
      </c>
      <c r="Q1077" s="1"/>
      <c r="R1077" s="1" t="s">
        <v>11</v>
      </c>
      <c r="S1077" s="1" t="s">
        <v>24</v>
      </c>
      <c r="T1077" s="1" t="s">
        <v>1163</v>
      </c>
      <c r="U1077" s="12">
        <f>T1077+(365*2)</f>
        <v>46269</v>
      </c>
      <c r="V1077" s="12">
        <f>U1077+60</f>
        <v>46329</v>
      </c>
      <c r="W1077" s="13">
        <f ca="1">TODAY()-V1077</f>
        <v>-287</v>
      </c>
      <c r="X1077" s="2" t="s">
        <v>1522</v>
      </c>
    </row>
    <row r="1078" spans="1:24" x14ac:dyDescent="0.25">
      <c r="A1078" s="1" t="s">
        <v>519</v>
      </c>
      <c r="B1078" s="1" t="s">
        <v>1082</v>
      </c>
      <c r="C1078" s="1" t="s">
        <v>111</v>
      </c>
      <c r="D1078" s="1" t="s">
        <v>1175</v>
      </c>
      <c r="E1078" s="1" t="s">
        <v>30</v>
      </c>
      <c r="F1078" s="3">
        <v>1.748</v>
      </c>
      <c r="G1078" s="3">
        <v>1.7929999999999999</v>
      </c>
      <c r="H1078" s="1" t="s">
        <v>20</v>
      </c>
      <c r="I1078" s="13">
        <v>1</v>
      </c>
      <c r="J1078" s="12" t="s">
        <v>1524</v>
      </c>
      <c r="K1078" s="1"/>
      <c r="L1078" s="12" t="s">
        <v>1523</v>
      </c>
      <c r="M1078" s="1"/>
      <c r="N1078" s="13">
        <v>38</v>
      </c>
      <c r="O1078" s="12" t="s">
        <v>1523</v>
      </c>
      <c r="P1078" s="13">
        <f>_xlfn.ISOWEEKNUM(U1078)</f>
        <v>36</v>
      </c>
      <c r="Q1078" s="1"/>
      <c r="R1078" s="1" t="s">
        <v>11</v>
      </c>
      <c r="S1078" s="1" t="s">
        <v>18</v>
      </c>
      <c r="T1078" s="1" t="s">
        <v>1163</v>
      </c>
      <c r="U1078" s="12">
        <f>T1078+(365*2)</f>
        <v>46269</v>
      </c>
      <c r="V1078" s="12">
        <f>U1078+60</f>
        <v>46329</v>
      </c>
      <c r="W1078" s="13">
        <f ca="1">TODAY()-V1078</f>
        <v>-287</v>
      </c>
      <c r="X1078" s="2" t="s">
        <v>1522</v>
      </c>
    </row>
    <row r="1079" spans="1:24" x14ac:dyDescent="0.25">
      <c r="A1079" s="1" t="s">
        <v>519</v>
      </c>
      <c r="B1079" s="1" t="s">
        <v>1082</v>
      </c>
      <c r="C1079" s="1" t="s">
        <v>28</v>
      </c>
      <c r="D1079" s="1" t="s">
        <v>1176</v>
      </c>
      <c r="E1079" s="1" t="s">
        <v>30</v>
      </c>
      <c r="F1079" s="3">
        <v>1.7929999999999999</v>
      </c>
      <c r="G1079" s="3">
        <v>1.8220000000000001</v>
      </c>
      <c r="H1079" s="1" t="s">
        <v>20</v>
      </c>
      <c r="I1079" s="13">
        <v>1</v>
      </c>
      <c r="J1079" s="12" t="s">
        <v>1524</v>
      </c>
      <c r="K1079" s="1"/>
      <c r="L1079" s="12" t="s">
        <v>1523</v>
      </c>
      <c r="M1079" s="1"/>
      <c r="N1079" s="13">
        <v>38</v>
      </c>
      <c r="O1079" s="12" t="s">
        <v>1523</v>
      </c>
      <c r="P1079" s="13">
        <f>_xlfn.ISOWEEKNUM(U1079)</f>
        <v>36</v>
      </c>
      <c r="Q1079" s="1"/>
      <c r="R1079" s="1" t="s">
        <v>11</v>
      </c>
      <c r="S1079" s="1" t="s">
        <v>18</v>
      </c>
      <c r="T1079" s="1" t="s">
        <v>1163</v>
      </c>
      <c r="U1079" s="12">
        <f>T1079+(365*2)</f>
        <v>46269</v>
      </c>
      <c r="V1079" s="12">
        <f>U1079+60</f>
        <v>46329</v>
      </c>
      <c r="W1079" s="13">
        <f ca="1">TODAY()-V1079</f>
        <v>-287</v>
      </c>
      <c r="X1079" s="2" t="s">
        <v>1522</v>
      </c>
    </row>
    <row r="1080" spans="1:24" x14ac:dyDescent="0.25">
      <c r="A1080" s="1" t="s">
        <v>519</v>
      </c>
      <c r="B1080" s="1" t="s">
        <v>1082</v>
      </c>
      <c r="C1080" s="1" t="s">
        <v>118</v>
      </c>
      <c r="D1080" s="1" t="s">
        <v>1172</v>
      </c>
      <c r="E1080" s="1" t="s">
        <v>30</v>
      </c>
      <c r="F1080" s="3">
        <v>1.5660000000000001</v>
      </c>
      <c r="G1080" s="3">
        <v>1.5660000000000001</v>
      </c>
      <c r="H1080" s="1" t="s">
        <v>20</v>
      </c>
      <c r="I1080" s="13">
        <v>1</v>
      </c>
      <c r="J1080" s="12" t="s">
        <v>1524</v>
      </c>
      <c r="K1080" s="1"/>
      <c r="L1080" s="12" t="s">
        <v>1523</v>
      </c>
      <c r="M1080" s="1"/>
      <c r="N1080" s="13">
        <v>38</v>
      </c>
      <c r="O1080" s="12" t="s">
        <v>1523</v>
      </c>
      <c r="P1080" s="13">
        <f>_xlfn.ISOWEEKNUM(U1080)</f>
        <v>36</v>
      </c>
      <c r="Q1080" s="1"/>
      <c r="R1080" s="1" t="s">
        <v>11</v>
      </c>
      <c r="S1080" s="1"/>
      <c r="T1080" s="1" t="s">
        <v>1163</v>
      </c>
      <c r="U1080" s="12">
        <f>T1080+(365*2)</f>
        <v>46269</v>
      </c>
      <c r="V1080" s="12">
        <f>U1080+60</f>
        <v>46329</v>
      </c>
      <c r="W1080" s="13">
        <f ca="1">TODAY()-V1080</f>
        <v>-287</v>
      </c>
      <c r="X1080" s="2" t="s">
        <v>1522</v>
      </c>
    </row>
    <row r="1081" spans="1:24" x14ac:dyDescent="0.25">
      <c r="A1081" s="1" t="s">
        <v>519</v>
      </c>
      <c r="B1081" s="1" t="s">
        <v>1082</v>
      </c>
      <c r="C1081" s="1" t="s">
        <v>118</v>
      </c>
      <c r="D1081" s="1" t="s">
        <v>1173</v>
      </c>
      <c r="E1081" s="1" t="s">
        <v>30</v>
      </c>
      <c r="F1081" s="3">
        <v>1.625</v>
      </c>
      <c r="G1081" s="3">
        <v>1.67</v>
      </c>
      <c r="H1081" s="1" t="s">
        <v>34</v>
      </c>
      <c r="I1081" s="13">
        <v>1</v>
      </c>
      <c r="J1081" s="12" t="s">
        <v>1524</v>
      </c>
      <c r="K1081" s="1"/>
      <c r="L1081" s="12" t="s">
        <v>1523</v>
      </c>
      <c r="M1081" s="1"/>
      <c r="N1081" s="13">
        <v>38</v>
      </c>
      <c r="O1081" s="12" t="s">
        <v>1523</v>
      </c>
      <c r="P1081" s="13">
        <f>_xlfn.ISOWEEKNUM(U1081)</f>
        <v>36</v>
      </c>
      <c r="Q1081" s="1"/>
      <c r="R1081" s="1" t="s">
        <v>11</v>
      </c>
      <c r="S1081" s="1" t="s">
        <v>24</v>
      </c>
      <c r="T1081" s="1" t="s">
        <v>1163</v>
      </c>
      <c r="U1081" s="12">
        <f>T1081+(365*2)</f>
        <v>46269</v>
      </c>
      <c r="V1081" s="12">
        <f>U1081+60</f>
        <v>46329</v>
      </c>
      <c r="W1081" s="13">
        <f ca="1">TODAY()-V1081</f>
        <v>-287</v>
      </c>
      <c r="X1081" s="2" t="s">
        <v>1522</v>
      </c>
    </row>
    <row r="1082" spans="1:24" x14ac:dyDescent="0.25">
      <c r="A1082" s="1" t="s">
        <v>519</v>
      </c>
      <c r="B1082" s="1" t="s">
        <v>1082</v>
      </c>
      <c r="C1082" s="1" t="s">
        <v>1158</v>
      </c>
      <c r="D1082" s="1" t="s">
        <v>360</v>
      </c>
      <c r="E1082" s="1" t="s">
        <v>30</v>
      </c>
      <c r="F1082" s="3">
        <v>3.2810000000000001</v>
      </c>
      <c r="G1082" s="3">
        <v>3.3140000000000001</v>
      </c>
      <c r="H1082" s="1" t="s">
        <v>20</v>
      </c>
      <c r="I1082" s="13">
        <v>1</v>
      </c>
      <c r="J1082" s="12" t="s">
        <v>1524</v>
      </c>
      <c r="K1082" s="1"/>
      <c r="L1082" s="12" t="s">
        <v>1523</v>
      </c>
      <c r="M1082" s="1"/>
      <c r="N1082" s="13">
        <v>38</v>
      </c>
      <c r="O1082" s="12" t="s">
        <v>1523</v>
      </c>
      <c r="P1082" s="13">
        <f>_xlfn.ISOWEEKNUM(U1082)</f>
        <v>36</v>
      </c>
      <c r="Q1082" s="1"/>
      <c r="R1082" s="1" t="s">
        <v>11</v>
      </c>
      <c r="S1082" s="1" t="s">
        <v>24</v>
      </c>
      <c r="T1082" s="1" t="s">
        <v>1178</v>
      </c>
      <c r="U1082" s="12">
        <f>T1082+(365*2)</f>
        <v>46270</v>
      </c>
      <c r="V1082" s="12">
        <f>U1082+60</f>
        <v>46330</v>
      </c>
      <c r="W1082" s="13">
        <f ca="1">TODAY()-V1082</f>
        <v>-288</v>
      </c>
      <c r="X1082" s="2" t="s">
        <v>1522</v>
      </c>
    </row>
    <row r="1083" spans="1:24" x14ac:dyDescent="0.25">
      <c r="A1083" s="1" t="s">
        <v>519</v>
      </c>
      <c r="B1083" s="1" t="s">
        <v>1082</v>
      </c>
      <c r="C1083" s="1" t="s">
        <v>65</v>
      </c>
      <c r="D1083" s="1" t="s">
        <v>358</v>
      </c>
      <c r="E1083" s="1" t="s">
        <v>30</v>
      </c>
      <c r="F1083" s="3">
        <v>3.0550000000000002</v>
      </c>
      <c r="G1083" s="3">
        <v>3.089</v>
      </c>
      <c r="H1083" s="1" t="s">
        <v>1177</v>
      </c>
      <c r="I1083" s="13">
        <v>1</v>
      </c>
      <c r="J1083" s="12" t="s">
        <v>1524</v>
      </c>
      <c r="K1083" s="1"/>
      <c r="L1083" s="12" t="s">
        <v>1523</v>
      </c>
      <c r="M1083" s="1"/>
      <c r="N1083" s="13">
        <v>38</v>
      </c>
      <c r="O1083" s="12" t="s">
        <v>1523</v>
      </c>
      <c r="P1083" s="13">
        <f>_xlfn.ISOWEEKNUM(U1083)</f>
        <v>36</v>
      </c>
      <c r="Q1083" s="1"/>
      <c r="R1083" s="1" t="s">
        <v>11</v>
      </c>
      <c r="S1083" s="1" t="s">
        <v>24</v>
      </c>
      <c r="T1083" s="1" t="s">
        <v>1178</v>
      </c>
      <c r="U1083" s="12">
        <f>T1083+(365*2)</f>
        <v>46270</v>
      </c>
      <c r="V1083" s="12">
        <f>U1083+60</f>
        <v>46330</v>
      </c>
      <c r="W1083" s="13">
        <f ca="1">TODAY()-V1083</f>
        <v>-288</v>
      </c>
      <c r="X1083" s="2" t="s">
        <v>1522</v>
      </c>
    </row>
    <row r="1084" spans="1:24" x14ac:dyDescent="0.25">
      <c r="A1084" s="1" t="s">
        <v>519</v>
      </c>
      <c r="B1084" s="1" t="s">
        <v>1082</v>
      </c>
      <c r="C1084" s="1" t="s">
        <v>25</v>
      </c>
      <c r="D1084" s="1" t="s">
        <v>356</v>
      </c>
      <c r="E1084" s="1" t="s">
        <v>30</v>
      </c>
      <c r="F1084" s="3">
        <v>3.1480000000000001</v>
      </c>
      <c r="G1084" s="3">
        <v>3.2330000000000001</v>
      </c>
      <c r="H1084" s="1" t="s">
        <v>1177</v>
      </c>
      <c r="I1084" s="13">
        <v>1</v>
      </c>
      <c r="J1084" s="12" t="s">
        <v>1524</v>
      </c>
      <c r="K1084" s="1"/>
      <c r="L1084" s="12" t="s">
        <v>1523</v>
      </c>
      <c r="M1084" s="1"/>
      <c r="N1084" s="13">
        <v>38</v>
      </c>
      <c r="O1084" s="12" t="s">
        <v>1523</v>
      </c>
      <c r="P1084" s="13">
        <f>_xlfn.ISOWEEKNUM(U1084)</f>
        <v>36</v>
      </c>
      <c r="Q1084" s="1"/>
      <c r="R1084" s="1" t="s">
        <v>11</v>
      </c>
      <c r="S1084" s="1" t="s">
        <v>24</v>
      </c>
      <c r="T1084" s="1" t="s">
        <v>1178</v>
      </c>
      <c r="U1084" s="12">
        <f>T1084+(365*2)</f>
        <v>46270</v>
      </c>
      <c r="V1084" s="12">
        <f>U1084+60</f>
        <v>46330</v>
      </c>
      <c r="W1084" s="13">
        <f ca="1">TODAY()-V1084</f>
        <v>-288</v>
      </c>
      <c r="X1084" s="2" t="s">
        <v>1522</v>
      </c>
    </row>
    <row r="1085" spans="1:24" x14ac:dyDescent="0.25">
      <c r="A1085" s="1" t="s">
        <v>519</v>
      </c>
      <c r="B1085" s="1" t="s">
        <v>1082</v>
      </c>
      <c r="C1085" s="1" t="s">
        <v>1158</v>
      </c>
      <c r="D1085" s="1" t="s">
        <v>353</v>
      </c>
      <c r="E1085" s="1" t="s">
        <v>30</v>
      </c>
      <c r="F1085" s="3">
        <v>3.24</v>
      </c>
      <c r="G1085" s="3">
        <v>3.274</v>
      </c>
      <c r="H1085" s="1" t="s">
        <v>1183</v>
      </c>
      <c r="I1085" s="13">
        <v>1</v>
      </c>
      <c r="J1085" s="12" t="s">
        <v>1524</v>
      </c>
      <c r="K1085" s="1"/>
      <c r="L1085" s="12" t="s">
        <v>1523</v>
      </c>
      <c r="M1085" s="1"/>
      <c r="N1085" s="13">
        <v>38</v>
      </c>
      <c r="O1085" s="12" t="s">
        <v>1523</v>
      </c>
      <c r="P1085" s="13">
        <f>_xlfn.ISOWEEKNUM(U1085)</f>
        <v>36</v>
      </c>
      <c r="Q1085" s="1"/>
      <c r="R1085" s="1" t="s">
        <v>11</v>
      </c>
      <c r="S1085" s="1" t="s">
        <v>24</v>
      </c>
      <c r="T1085" s="1" t="s">
        <v>1178</v>
      </c>
      <c r="U1085" s="12">
        <f>T1085+(365*2)</f>
        <v>46270</v>
      </c>
      <c r="V1085" s="12">
        <f>U1085+60</f>
        <v>46330</v>
      </c>
      <c r="W1085" s="13">
        <f ca="1">TODAY()-V1085</f>
        <v>-288</v>
      </c>
      <c r="X1085" s="2" t="s">
        <v>1522</v>
      </c>
    </row>
    <row r="1086" spans="1:24" x14ac:dyDescent="0.25">
      <c r="A1086" s="1" t="s">
        <v>519</v>
      </c>
      <c r="B1086" s="1" t="s">
        <v>1082</v>
      </c>
      <c r="C1086" s="1" t="s">
        <v>65</v>
      </c>
      <c r="D1086" s="1" t="s">
        <v>1184</v>
      </c>
      <c r="E1086" s="1" t="s">
        <v>30</v>
      </c>
      <c r="F1086" s="3">
        <v>3.3159999999999998</v>
      </c>
      <c r="G1086" s="3">
        <v>3.35</v>
      </c>
      <c r="H1086" s="1" t="s">
        <v>1007</v>
      </c>
      <c r="I1086" s="13">
        <v>1</v>
      </c>
      <c r="J1086" s="12" t="s">
        <v>1524</v>
      </c>
      <c r="K1086" s="1"/>
      <c r="L1086" s="12" t="s">
        <v>1523</v>
      </c>
      <c r="M1086" s="1"/>
      <c r="N1086" s="13">
        <v>38</v>
      </c>
      <c r="O1086" s="12" t="s">
        <v>1523</v>
      </c>
      <c r="P1086" s="13">
        <f>_xlfn.ISOWEEKNUM(U1086)</f>
        <v>36</v>
      </c>
      <c r="Q1086" s="1"/>
      <c r="R1086" s="1" t="s">
        <v>11</v>
      </c>
      <c r="S1086" s="1" t="s">
        <v>18</v>
      </c>
      <c r="T1086" s="1" t="s">
        <v>1178</v>
      </c>
      <c r="U1086" s="12">
        <f>T1086+(365*2)</f>
        <v>46270</v>
      </c>
      <c r="V1086" s="12">
        <f>U1086+60</f>
        <v>46330</v>
      </c>
      <c r="W1086" s="13">
        <f ca="1">TODAY()-V1086</f>
        <v>-288</v>
      </c>
      <c r="X1086" s="2" t="s">
        <v>1522</v>
      </c>
    </row>
    <row r="1087" spans="1:24" x14ac:dyDescent="0.25">
      <c r="A1087" s="1" t="s">
        <v>519</v>
      </c>
      <c r="B1087" s="1" t="s">
        <v>1082</v>
      </c>
      <c r="C1087" s="1" t="s">
        <v>25</v>
      </c>
      <c r="D1087" s="1" t="s">
        <v>1182</v>
      </c>
      <c r="E1087" s="1" t="s">
        <v>30</v>
      </c>
      <c r="F1087" s="3">
        <v>3.1930000000000001</v>
      </c>
      <c r="G1087" s="3">
        <v>3.28</v>
      </c>
      <c r="H1087" s="1" t="s">
        <v>1179</v>
      </c>
      <c r="I1087" s="13">
        <v>1</v>
      </c>
      <c r="J1087" s="12" t="s">
        <v>1524</v>
      </c>
      <c r="K1087" s="1"/>
      <c r="L1087" s="12" t="s">
        <v>1523</v>
      </c>
      <c r="M1087" s="1"/>
      <c r="N1087" s="13">
        <v>38</v>
      </c>
      <c r="O1087" s="12" t="s">
        <v>1523</v>
      </c>
      <c r="P1087" s="13">
        <f>_xlfn.ISOWEEKNUM(U1087)</f>
        <v>36</v>
      </c>
      <c r="Q1087" s="1"/>
      <c r="R1087" s="1" t="s">
        <v>11</v>
      </c>
      <c r="S1087" s="1" t="s">
        <v>18</v>
      </c>
      <c r="T1087" s="1" t="s">
        <v>1178</v>
      </c>
      <c r="U1087" s="12">
        <f>T1087+(365*2)</f>
        <v>46270</v>
      </c>
      <c r="V1087" s="12">
        <f>U1087+60</f>
        <v>46330</v>
      </c>
      <c r="W1087" s="13">
        <f ca="1">TODAY()-V1087</f>
        <v>-288</v>
      </c>
      <c r="X1087" s="2" t="s">
        <v>1522</v>
      </c>
    </row>
    <row r="1088" spans="1:24" x14ac:dyDescent="0.25">
      <c r="A1088" s="1" t="s">
        <v>519</v>
      </c>
      <c r="B1088" s="1" t="s">
        <v>1082</v>
      </c>
      <c r="C1088" s="1" t="s">
        <v>25</v>
      </c>
      <c r="D1088" s="1" t="s">
        <v>1180</v>
      </c>
      <c r="E1088" s="1" t="s">
        <v>30</v>
      </c>
      <c r="F1088" s="3">
        <v>3.073</v>
      </c>
      <c r="G1088" s="3">
        <v>3.1269999999999998</v>
      </c>
      <c r="H1088" s="1" t="s">
        <v>1179</v>
      </c>
      <c r="I1088" s="13">
        <v>1</v>
      </c>
      <c r="J1088" s="12" t="s">
        <v>1524</v>
      </c>
      <c r="K1088" s="1"/>
      <c r="L1088" s="12" t="s">
        <v>1523</v>
      </c>
      <c r="M1088" s="1"/>
      <c r="N1088" s="13">
        <v>38</v>
      </c>
      <c r="O1088" s="12" t="s">
        <v>1523</v>
      </c>
      <c r="P1088" s="13">
        <f>_xlfn.ISOWEEKNUM(U1088)</f>
        <v>36</v>
      </c>
      <c r="Q1088" s="1"/>
      <c r="R1088" s="1" t="s">
        <v>11</v>
      </c>
      <c r="S1088" s="1" t="s">
        <v>18</v>
      </c>
      <c r="T1088" s="1" t="s">
        <v>1178</v>
      </c>
      <c r="U1088" s="12">
        <f>T1088+(365*2)</f>
        <v>46270</v>
      </c>
      <c r="V1088" s="12">
        <f>U1088+60</f>
        <v>46330</v>
      </c>
      <c r="W1088" s="13">
        <f ca="1">TODAY()-V1088</f>
        <v>-288</v>
      </c>
      <c r="X1088" s="2" t="s">
        <v>1522</v>
      </c>
    </row>
    <row r="1089" spans="1:24" x14ac:dyDescent="0.25">
      <c r="A1089" s="1" t="s">
        <v>519</v>
      </c>
      <c r="B1089" s="1" t="s">
        <v>1082</v>
      </c>
      <c r="C1089" s="1" t="s">
        <v>118</v>
      </c>
      <c r="D1089" s="1" t="s">
        <v>271</v>
      </c>
      <c r="E1089" s="1" t="s">
        <v>30</v>
      </c>
      <c r="F1089" s="3">
        <v>3.9940000000000002</v>
      </c>
      <c r="G1089" s="3">
        <v>4.0190000000000001</v>
      </c>
      <c r="H1089" s="1" t="s">
        <v>63</v>
      </c>
      <c r="I1089" s="13">
        <v>1</v>
      </c>
      <c r="J1089" s="12" t="s">
        <v>1524</v>
      </c>
      <c r="K1089" s="1"/>
      <c r="L1089" s="12" t="s">
        <v>1523</v>
      </c>
      <c r="M1089" s="1"/>
      <c r="N1089" s="13">
        <v>38</v>
      </c>
      <c r="O1089" s="12" t="s">
        <v>1523</v>
      </c>
      <c r="P1089" s="13">
        <f>_xlfn.ISOWEEKNUM(U1089)</f>
        <v>36</v>
      </c>
      <c r="Q1089" s="1"/>
      <c r="R1089" s="1" t="s">
        <v>11</v>
      </c>
      <c r="S1089" s="1" t="s">
        <v>24</v>
      </c>
      <c r="T1089" s="1" t="s">
        <v>1178</v>
      </c>
      <c r="U1089" s="12">
        <f>T1089+(365*2)</f>
        <v>46270</v>
      </c>
      <c r="V1089" s="12">
        <f>U1089+60</f>
        <v>46330</v>
      </c>
      <c r="W1089" s="13">
        <f ca="1">TODAY()-V1089</f>
        <v>-288</v>
      </c>
      <c r="X1089" s="2" t="s">
        <v>1522</v>
      </c>
    </row>
    <row r="1090" spans="1:24" x14ac:dyDescent="0.25">
      <c r="A1090" s="1" t="s">
        <v>519</v>
      </c>
      <c r="B1090" s="1" t="s">
        <v>1082</v>
      </c>
      <c r="C1090" s="1" t="s">
        <v>96</v>
      </c>
      <c r="D1090" s="1" t="s">
        <v>272</v>
      </c>
      <c r="E1090" s="1" t="s">
        <v>30</v>
      </c>
      <c r="F1090" s="3">
        <v>4.0359999999999996</v>
      </c>
      <c r="G1090" s="3">
        <v>4.0650000000000004</v>
      </c>
      <c r="H1090" s="1" t="s">
        <v>1189</v>
      </c>
      <c r="I1090" s="13">
        <v>1</v>
      </c>
      <c r="J1090" s="12" t="s">
        <v>1524</v>
      </c>
      <c r="K1090" s="1"/>
      <c r="L1090" s="12" t="s">
        <v>1523</v>
      </c>
      <c r="M1090" s="1"/>
      <c r="N1090" s="13">
        <v>38</v>
      </c>
      <c r="O1090" s="12" t="s">
        <v>1523</v>
      </c>
      <c r="P1090" s="13">
        <f>_xlfn.ISOWEEKNUM(U1090)</f>
        <v>36</v>
      </c>
      <c r="Q1090" s="1"/>
      <c r="R1090" s="1" t="s">
        <v>11</v>
      </c>
      <c r="S1090" s="1" t="s">
        <v>18</v>
      </c>
      <c r="T1090" s="1" t="s">
        <v>1178</v>
      </c>
      <c r="U1090" s="12">
        <f>T1090+(365*2)</f>
        <v>46270</v>
      </c>
      <c r="V1090" s="12">
        <f>U1090+60</f>
        <v>46330</v>
      </c>
      <c r="W1090" s="13">
        <f ca="1">TODAY()-V1090</f>
        <v>-288</v>
      </c>
      <c r="X1090" s="2" t="s">
        <v>1522</v>
      </c>
    </row>
    <row r="1091" spans="1:24" x14ac:dyDescent="0.25">
      <c r="A1091" s="1" t="s">
        <v>519</v>
      </c>
      <c r="B1091" s="1" t="s">
        <v>1082</v>
      </c>
      <c r="C1091" s="1" t="s">
        <v>65</v>
      </c>
      <c r="D1091" s="1" t="s">
        <v>1186</v>
      </c>
      <c r="E1091" s="1" t="s">
        <v>12</v>
      </c>
      <c r="F1091" s="3">
        <v>3.3279999999999998</v>
      </c>
      <c r="G1091" s="3">
        <v>3.3610000000000002</v>
      </c>
      <c r="H1091" s="1" t="s">
        <v>1185</v>
      </c>
      <c r="I1091" s="13">
        <v>1</v>
      </c>
      <c r="J1091" s="12" t="s">
        <v>1524</v>
      </c>
      <c r="K1091" s="1"/>
      <c r="L1091" s="12" t="s">
        <v>1523</v>
      </c>
      <c r="M1091" s="1"/>
      <c r="N1091" s="13">
        <v>38</v>
      </c>
      <c r="O1091" s="12" t="s">
        <v>1523</v>
      </c>
      <c r="P1091" s="13">
        <f>_xlfn.ISOWEEKNUM(U1091)</f>
        <v>37</v>
      </c>
      <c r="Q1091" s="1"/>
      <c r="R1091" s="1" t="s">
        <v>11</v>
      </c>
      <c r="S1091" s="1" t="s">
        <v>18</v>
      </c>
      <c r="T1091" s="1" t="s">
        <v>968</v>
      </c>
      <c r="U1091" s="12">
        <f>T1091+(365*1)</f>
        <v>46277</v>
      </c>
      <c r="V1091" s="12">
        <f>U1091+60</f>
        <v>46337</v>
      </c>
      <c r="W1091" s="13">
        <f ca="1">TODAY()-V1091</f>
        <v>-295</v>
      </c>
      <c r="X1091" s="2" t="s">
        <v>1522</v>
      </c>
    </row>
    <row r="1092" spans="1:24" x14ac:dyDescent="0.25">
      <c r="A1092" s="1" t="s">
        <v>519</v>
      </c>
      <c r="B1092" s="1" t="s">
        <v>1082</v>
      </c>
      <c r="C1092" s="1" t="s">
        <v>65</v>
      </c>
      <c r="D1092" s="1" t="s">
        <v>1187</v>
      </c>
      <c r="E1092" s="1" t="s">
        <v>30</v>
      </c>
      <c r="F1092" s="3">
        <v>3.3919999999999999</v>
      </c>
      <c r="G1092" s="3">
        <v>3.4260000000000002</v>
      </c>
      <c r="H1092" s="1" t="s">
        <v>1185</v>
      </c>
      <c r="I1092" s="13">
        <v>1</v>
      </c>
      <c r="J1092" s="12" t="s">
        <v>1524</v>
      </c>
      <c r="K1092" s="1"/>
      <c r="L1092" s="12" t="s">
        <v>1523</v>
      </c>
      <c r="M1092" s="1"/>
      <c r="N1092" s="13">
        <v>38</v>
      </c>
      <c r="O1092" s="12" t="s">
        <v>1523</v>
      </c>
      <c r="P1092" s="13">
        <f>_xlfn.ISOWEEKNUM(U1092)</f>
        <v>36</v>
      </c>
      <c r="Q1092" s="1"/>
      <c r="R1092" s="1" t="s">
        <v>11</v>
      </c>
      <c r="S1092" s="1" t="s">
        <v>18</v>
      </c>
      <c r="T1092" s="1" t="s">
        <v>1178</v>
      </c>
      <c r="U1092" s="12">
        <f>T1092+(365*2)</f>
        <v>46270</v>
      </c>
      <c r="V1092" s="12">
        <f>U1092+60</f>
        <v>46330</v>
      </c>
      <c r="W1092" s="13">
        <f ca="1">TODAY()-V1092</f>
        <v>-288</v>
      </c>
      <c r="X1092" s="2" t="s">
        <v>1522</v>
      </c>
    </row>
    <row r="1093" spans="1:24" x14ac:dyDescent="0.25">
      <c r="A1093" s="1" t="s">
        <v>519</v>
      </c>
      <c r="B1093" s="1" t="s">
        <v>1082</v>
      </c>
      <c r="C1093" s="1" t="s">
        <v>65</v>
      </c>
      <c r="D1093" s="1" t="s">
        <v>1188</v>
      </c>
      <c r="E1093" s="1" t="s">
        <v>12</v>
      </c>
      <c r="F1093" s="3">
        <v>3.4390000000000001</v>
      </c>
      <c r="G1093" s="3">
        <v>3.4390000000000001</v>
      </c>
      <c r="H1093" s="1" t="s">
        <v>34</v>
      </c>
      <c r="I1093" s="13">
        <v>1</v>
      </c>
      <c r="J1093" s="12" t="s">
        <v>1524</v>
      </c>
      <c r="K1093" s="1"/>
      <c r="L1093" s="12" t="s">
        <v>1523</v>
      </c>
      <c r="M1093" s="1"/>
      <c r="N1093" s="13">
        <v>38</v>
      </c>
      <c r="O1093" s="12" t="s">
        <v>1523</v>
      </c>
      <c r="P1093" s="13">
        <f>_xlfn.ISOWEEKNUM(U1093)</f>
        <v>37</v>
      </c>
      <c r="Q1093" s="1"/>
      <c r="R1093" s="1" t="s">
        <v>11</v>
      </c>
      <c r="S1093" s="1"/>
      <c r="T1093" s="1" t="s">
        <v>968</v>
      </c>
      <c r="U1093" s="12">
        <f>T1093+(365*1)</f>
        <v>46277</v>
      </c>
      <c r="V1093" s="12">
        <f>U1093+60</f>
        <v>46337</v>
      </c>
      <c r="W1093" s="13">
        <f ca="1">TODAY()-V1093</f>
        <v>-295</v>
      </c>
      <c r="X1093" s="2" t="s">
        <v>1522</v>
      </c>
    </row>
    <row r="1094" spans="1:24" x14ac:dyDescent="0.25">
      <c r="A1094" s="1" t="s">
        <v>520</v>
      </c>
      <c r="B1094" s="1" t="s">
        <v>76</v>
      </c>
      <c r="C1094" s="1" t="s">
        <v>1193</v>
      </c>
      <c r="D1094" s="1" t="s">
        <v>63</v>
      </c>
      <c r="E1094" s="1" t="s">
        <v>51</v>
      </c>
      <c r="F1094" s="3">
        <v>216.79300000000001</v>
      </c>
      <c r="G1094" s="3">
        <v>216.822</v>
      </c>
      <c r="H1094" s="1" t="s">
        <v>220</v>
      </c>
      <c r="I1094" s="13">
        <v>1</v>
      </c>
      <c r="J1094" s="12" t="s">
        <v>1524</v>
      </c>
      <c r="K1094" s="1"/>
      <c r="L1094" s="12" t="s">
        <v>1523</v>
      </c>
      <c r="M1094" s="1"/>
      <c r="N1094" s="13" t="s">
        <v>1524</v>
      </c>
      <c r="O1094" s="12" t="s">
        <v>1523</v>
      </c>
      <c r="P1094" s="1"/>
      <c r="Q1094" s="1"/>
      <c r="R1094" s="1" t="s">
        <v>1190</v>
      </c>
      <c r="S1094" s="1" t="s">
        <v>24</v>
      </c>
      <c r="T1094" s="1" t="s">
        <v>1191</v>
      </c>
      <c r="U1094" s="12">
        <f>T1094+(365*4)</f>
        <v>45048</v>
      </c>
      <c r="V1094" s="12">
        <f>U1094+60</f>
        <v>45108</v>
      </c>
      <c r="W1094" s="13">
        <f ca="1">TODAY()-V1094</f>
        <v>934</v>
      </c>
      <c r="X1094" s="2" t="s">
        <v>1522</v>
      </c>
    </row>
    <row r="1095" spans="1:24" x14ac:dyDescent="0.25">
      <c r="A1095" s="1" t="s">
        <v>520</v>
      </c>
      <c r="B1095" s="1" t="s">
        <v>76</v>
      </c>
      <c r="C1095" s="1" t="s">
        <v>1195</v>
      </c>
      <c r="D1095" s="1" t="s">
        <v>202</v>
      </c>
      <c r="E1095" s="1" t="s">
        <v>51</v>
      </c>
      <c r="F1095" s="3">
        <v>217.143</v>
      </c>
      <c r="G1095" s="3">
        <v>217.18299999999999</v>
      </c>
      <c r="H1095" s="1" t="s">
        <v>1196</v>
      </c>
      <c r="I1095" s="13">
        <v>1</v>
      </c>
      <c r="J1095" s="12" t="s">
        <v>1524</v>
      </c>
      <c r="K1095" s="1"/>
      <c r="L1095" s="12" t="s">
        <v>1523</v>
      </c>
      <c r="M1095" s="1"/>
      <c r="N1095" s="13" t="s">
        <v>1524</v>
      </c>
      <c r="O1095" s="12" t="s">
        <v>1523</v>
      </c>
      <c r="P1095" s="1"/>
      <c r="Q1095" s="1"/>
      <c r="R1095" s="1" t="s">
        <v>1190</v>
      </c>
      <c r="S1095" s="1" t="s">
        <v>18</v>
      </c>
      <c r="T1095" s="1" t="s">
        <v>1191</v>
      </c>
      <c r="U1095" s="12">
        <f>T1095+(365*4)</f>
        <v>45048</v>
      </c>
      <c r="V1095" s="12">
        <f>U1095+60</f>
        <v>45108</v>
      </c>
      <c r="W1095" s="13">
        <f ca="1">TODAY()-V1095</f>
        <v>934</v>
      </c>
      <c r="X1095" s="2" t="s">
        <v>1522</v>
      </c>
    </row>
    <row r="1096" spans="1:24" x14ac:dyDescent="0.25">
      <c r="A1096" s="1" t="s">
        <v>520</v>
      </c>
      <c r="B1096" s="1" t="s">
        <v>76</v>
      </c>
      <c r="C1096" s="1" t="s">
        <v>96</v>
      </c>
      <c r="D1096" s="1" t="s">
        <v>200</v>
      </c>
      <c r="E1096" s="1" t="s">
        <v>51</v>
      </c>
      <c r="F1096" s="3">
        <v>0.25</v>
      </c>
      <c r="G1096" s="3">
        <v>0.27900000000000003</v>
      </c>
      <c r="H1096" s="1" t="s">
        <v>162</v>
      </c>
      <c r="I1096" s="13">
        <v>1</v>
      </c>
      <c r="J1096" s="12" t="s">
        <v>1524</v>
      </c>
      <c r="K1096" s="1"/>
      <c r="L1096" s="12" t="s">
        <v>1523</v>
      </c>
      <c r="M1096" s="1"/>
      <c r="N1096" s="13" t="s">
        <v>1524</v>
      </c>
      <c r="O1096" s="12" t="s">
        <v>1523</v>
      </c>
      <c r="P1096" s="1"/>
      <c r="Q1096" s="1"/>
      <c r="R1096" s="1" t="s">
        <v>1190</v>
      </c>
      <c r="S1096" s="1" t="s">
        <v>24</v>
      </c>
      <c r="T1096" s="1" t="s">
        <v>1191</v>
      </c>
      <c r="U1096" s="12">
        <f>T1096+(365*4)</f>
        <v>45048</v>
      </c>
      <c r="V1096" s="12">
        <f>U1096+60</f>
        <v>45108</v>
      </c>
      <c r="W1096" s="13">
        <f ca="1">TODAY()-V1096</f>
        <v>934</v>
      </c>
      <c r="X1096" s="2" t="s">
        <v>1522</v>
      </c>
    </row>
    <row r="1097" spans="1:24" x14ac:dyDescent="0.25">
      <c r="A1097" s="1" t="s">
        <v>520</v>
      </c>
      <c r="B1097" s="1" t="s">
        <v>76</v>
      </c>
      <c r="C1097" s="1" t="s">
        <v>28</v>
      </c>
      <c r="D1097" s="1" t="s">
        <v>429</v>
      </c>
      <c r="E1097" s="1" t="s">
        <v>51</v>
      </c>
      <c r="F1097" s="3">
        <v>0.46200000000000002</v>
      </c>
      <c r="G1097" s="3">
        <v>0.49099999999999999</v>
      </c>
      <c r="H1097" s="1" t="s">
        <v>162</v>
      </c>
      <c r="I1097" s="13">
        <v>1</v>
      </c>
      <c r="J1097" s="12" t="s">
        <v>1524</v>
      </c>
      <c r="K1097" s="1"/>
      <c r="L1097" s="12" t="s">
        <v>1523</v>
      </c>
      <c r="M1097" s="1"/>
      <c r="N1097" s="13" t="s">
        <v>1524</v>
      </c>
      <c r="O1097" s="12" t="s">
        <v>1523</v>
      </c>
      <c r="P1097" s="1"/>
      <c r="Q1097" s="1"/>
      <c r="R1097" s="1" t="s">
        <v>1190</v>
      </c>
      <c r="S1097" s="1" t="s">
        <v>18</v>
      </c>
      <c r="T1097" s="1"/>
      <c r="U1097" s="12">
        <f>T1097+(365*4)</f>
        <v>1460</v>
      </c>
      <c r="V1097" s="12">
        <f>U1097+60</f>
        <v>1520</v>
      </c>
      <c r="W1097" s="13">
        <f ca="1">TODAY()-V1097</f>
        <v>44522</v>
      </c>
      <c r="X1097" s="2" t="s">
        <v>1522</v>
      </c>
    </row>
    <row r="1098" spans="1:24" x14ac:dyDescent="0.25">
      <c r="A1098" s="1" t="s">
        <v>520</v>
      </c>
      <c r="B1098" s="1" t="s">
        <v>76</v>
      </c>
      <c r="C1098" s="1" t="s">
        <v>28</v>
      </c>
      <c r="D1098" s="1" t="s">
        <v>1192</v>
      </c>
      <c r="E1098" s="1" t="s">
        <v>51</v>
      </c>
      <c r="F1098" s="3">
        <v>216.49299999999999</v>
      </c>
      <c r="G1098" s="3">
        <v>216.52199999999999</v>
      </c>
      <c r="H1098" s="1" t="s">
        <v>164</v>
      </c>
      <c r="I1098" s="13">
        <v>1</v>
      </c>
      <c r="J1098" s="12" t="s">
        <v>1524</v>
      </c>
      <c r="K1098" s="1"/>
      <c r="L1098" s="12" t="s">
        <v>1523</v>
      </c>
      <c r="M1098" s="1"/>
      <c r="N1098" s="13" t="s">
        <v>1524</v>
      </c>
      <c r="O1098" s="12" t="s">
        <v>1523</v>
      </c>
      <c r="P1098" s="1"/>
      <c r="Q1098" s="1"/>
      <c r="R1098" s="1" t="s">
        <v>1190</v>
      </c>
      <c r="S1098" s="1" t="s">
        <v>24</v>
      </c>
      <c r="T1098" s="1"/>
      <c r="U1098" s="12">
        <f>T1098+(365*4)</f>
        <v>1460</v>
      </c>
      <c r="V1098" s="12">
        <f>U1098+60</f>
        <v>1520</v>
      </c>
      <c r="W1098" s="13">
        <f ca="1">TODAY()-V1098</f>
        <v>44522</v>
      </c>
      <c r="X1098" s="2" t="s">
        <v>1522</v>
      </c>
    </row>
    <row r="1099" spans="1:24" x14ac:dyDescent="0.25">
      <c r="A1099" s="1" t="s">
        <v>1197</v>
      </c>
      <c r="B1099" s="1" t="s">
        <v>1198</v>
      </c>
      <c r="C1099" s="1" t="s">
        <v>96</v>
      </c>
      <c r="D1099" s="1" t="s">
        <v>67</v>
      </c>
      <c r="E1099" s="1" t="s">
        <v>97</v>
      </c>
      <c r="F1099" s="3">
        <v>533.83699999999999</v>
      </c>
      <c r="G1099" s="3">
        <v>533.86599999999999</v>
      </c>
      <c r="H1099" s="1" t="s">
        <v>411</v>
      </c>
      <c r="I1099" s="13">
        <v>1</v>
      </c>
      <c r="J1099" s="12" t="s">
        <v>1524</v>
      </c>
      <c r="K1099" s="1"/>
      <c r="L1099" s="12" t="s">
        <v>1523</v>
      </c>
      <c r="M1099" s="1"/>
      <c r="N1099" s="13" t="s">
        <v>1524</v>
      </c>
      <c r="O1099" s="12" t="s">
        <v>1523</v>
      </c>
      <c r="P1099" s="1"/>
      <c r="Q1099" s="1"/>
      <c r="R1099" s="1" t="s">
        <v>11</v>
      </c>
      <c r="S1099" s="1" t="s">
        <v>24</v>
      </c>
      <c r="T1099" s="1" t="s">
        <v>1202</v>
      </c>
      <c r="U1099" s="12">
        <f>T1099+(365*3)</f>
        <v>46251</v>
      </c>
      <c r="V1099" s="12">
        <f>U1099+60</f>
        <v>46311</v>
      </c>
      <c r="W1099" s="13">
        <f ca="1">TODAY()-V1099</f>
        <v>-269</v>
      </c>
      <c r="X1099" s="2" t="s">
        <v>1522</v>
      </c>
    </row>
    <row r="1100" spans="1:24" x14ac:dyDescent="0.25">
      <c r="A1100" s="1" t="s">
        <v>1197</v>
      </c>
      <c r="B1100" s="1" t="s">
        <v>1198</v>
      </c>
      <c r="C1100" s="1" t="s">
        <v>96</v>
      </c>
      <c r="D1100" s="1" t="s">
        <v>75</v>
      </c>
      <c r="E1100" s="1" t="s">
        <v>97</v>
      </c>
      <c r="F1100" s="3">
        <v>533.80200000000002</v>
      </c>
      <c r="G1100" s="3">
        <v>533.83100000000002</v>
      </c>
      <c r="H1100" s="1" t="s">
        <v>192</v>
      </c>
      <c r="I1100" s="13">
        <v>1</v>
      </c>
      <c r="J1100" s="12" t="s">
        <v>1524</v>
      </c>
      <c r="K1100" s="1"/>
      <c r="L1100" s="12" t="s">
        <v>1523</v>
      </c>
      <c r="M1100" s="1"/>
      <c r="N1100" s="13" t="s">
        <v>1524</v>
      </c>
      <c r="O1100" s="12" t="s">
        <v>1523</v>
      </c>
      <c r="P1100" s="1"/>
      <c r="Q1100" s="1"/>
      <c r="R1100" s="1" t="s">
        <v>11</v>
      </c>
      <c r="S1100" s="1" t="s">
        <v>24</v>
      </c>
      <c r="T1100" s="1" t="s">
        <v>1202</v>
      </c>
      <c r="U1100" s="12">
        <f>T1100+(365*3)</f>
        <v>46251</v>
      </c>
      <c r="V1100" s="12">
        <f>U1100+60</f>
        <v>46311</v>
      </c>
      <c r="W1100" s="13">
        <f ca="1">TODAY()-V1100</f>
        <v>-269</v>
      </c>
      <c r="X1100" s="2" t="s">
        <v>1522</v>
      </c>
    </row>
    <row r="1101" spans="1:24" x14ac:dyDescent="0.25">
      <c r="A1101" s="1" t="s">
        <v>1197</v>
      </c>
      <c r="B1101" s="1" t="s">
        <v>1198</v>
      </c>
      <c r="C1101" s="1" t="s">
        <v>96</v>
      </c>
      <c r="D1101" s="1" t="s">
        <v>381</v>
      </c>
      <c r="E1101" s="1" t="s">
        <v>97</v>
      </c>
      <c r="F1101" s="3">
        <v>533.78499999999997</v>
      </c>
      <c r="G1101" s="3">
        <v>533.81500000000005</v>
      </c>
      <c r="H1101" s="1" t="s">
        <v>213</v>
      </c>
      <c r="I1101" s="13">
        <v>1</v>
      </c>
      <c r="J1101" s="12" t="s">
        <v>1524</v>
      </c>
      <c r="K1101" s="1"/>
      <c r="L1101" s="12" t="s">
        <v>1523</v>
      </c>
      <c r="M1101" s="1"/>
      <c r="N1101" s="13" t="s">
        <v>1524</v>
      </c>
      <c r="O1101" s="12" t="s">
        <v>1523</v>
      </c>
      <c r="P1101" s="1"/>
      <c r="Q1101" s="1"/>
      <c r="R1101" s="1" t="s">
        <v>11</v>
      </c>
      <c r="S1101" s="1" t="s">
        <v>18</v>
      </c>
      <c r="T1101" s="1" t="s">
        <v>1202</v>
      </c>
      <c r="U1101" s="12">
        <f>T1101+(365*3)</f>
        <v>46251</v>
      </c>
      <c r="V1101" s="12">
        <f>U1101+60</f>
        <v>46311</v>
      </c>
      <c r="W1101" s="13">
        <f ca="1">TODAY()-V1101</f>
        <v>-269</v>
      </c>
      <c r="X1101" s="2" t="s">
        <v>1522</v>
      </c>
    </row>
    <row r="1102" spans="1:24" x14ac:dyDescent="0.25">
      <c r="A1102" s="1" t="s">
        <v>1197</v>
      </c>
      <c r="B1102" s="1" t="s">
        <v>1198</v>
      </c>
      <c r="C1102" s="1" t="s">
        <v>96</v>
      </c>
      <c r="D1102" s="1" t="s">
        <v>78</v>
      </c>
      <c r="E1102" s="1" t="s">
        <v>97</v>
      </c>
      <c r="F1102" s="3">
        <v>533.37</v>
      </c>
      <c r="G1102" s="3">
        <v>533.399</v>
      </c>
      <c r="H1102" s="1" t="s">
        <v>217</v>
      </c>
      <c r="I1102" s="13">
        <v>1</v>
      </c>
      <c r="J1102" s="12" t="s">
        <v>1524</v>
      </c>
      <c r="K1102" s="1"/>
      <c r="L1102" s="12" t="s">
        <v>1523</v>
      </c>
      <c r="M1102" s="1"/>
      <c r="N1102" s="13" t="s">
        <v>1524</v>
      </c>
      <c r="O1102" s="12" t="s">
        <v>1523</v>
      </c>
      <c r="P1102" s="1"/>
      <c r="Q1102" s="1"/>
      <c r="R1102" s="1" t="s">
        <v>11</v>
      </c>
      <c r="S1102" s="1" t="s">
        <v>18</v>
      </c>
      <c r="T1102" s="1" t="s">
        <v>1202</v>
      </c>
      <c r="U1102" s="12">
        <f>T1102+(365*3)</f>
        <v>46251</v>
      </c>
      <c r="V1102" s="12">
        <f>U1102+60</f>
        <v>46311</v>
      </c>
      <c r="W1102" s="13">
        <f ca="1">TODAY()-V1102</f>
        <v>-269</v>
      </c>
      <c r="X1102" s="2" t="s">
        <v>1522</v>
      </c>
    </row>
    <row r="1103" spans="1:24" x14ac:dyDescent="0.25">
      <c r="A1103" s="1" t="s">
        <v>1197</v>
      </c>
      <c r="B1103" s="1" t="s">
        <v>1198</v>
      </c>
      <c r="C1103" s="1" t="s">
        <v>96</v>
      </c>
      <c r="D1103" s="1" t="s">
        <v>424</v>
      </c>
      <c r="E1103" s="1" t="s">
        <v>97</v>
      </c>
      <c r="F1103" s="3">
        <v>533.774</v>
      </c>
      <c r="G1103" s="3">
        <v>533.803</v>
      </c>
      <c r="H1103" s="1" t="s">
        <v>359</v>
      </c>
      <c r="I1103" s="13">
        <v>1</v>
      </c>
      <c r="J1103" s="12" t="s">
        <v>1524</v>
      </c>
      <c r="K1103" s="1"/>
      <c r="L1103" s="12" t="s">
        <v>1523</v>
      </c>
      <c r="M1103" s="1"/>
      <c r="N1103" s="13" t="s">
        <v>1524</v>
      </c>
      <c r="O1103" s="12" t="s">
        <v>1523</v>
      </c>
      <c r="P1103" s="1"/>
      <c r="Q1103" s="1"/>
      <c r="R1103" s="1" t="s">
        <v>11</v>
      </c>
      <c r="S1103" s="1" t="s">
        <v>18</v>
      </c>
      <c r="T1103" s="1" t="s">
        <v>1202</v>
      </c>
      <c r="U1103" s="12">
        <f>T1103+(365*3)</f>
        <v>46251</v>
      </c>
      <c r="V1103" s="12">
        <f>U1103+60</f>
        <v>46311</v>
      </c>
      <c r="W1103" s="13">
        <f ca="1">TODAY()-V1103</f>
        <v>-269</v>
      </c>
      <c r="X1103" s="2" t="s">
        <v>1522</v>
      </c>
    </row>
    <row r="1104" spans="1:24" x14ac:dyDescent="0.25">
      <c r="A1104" s="1" t="s">
        <v>1197</v>
      </c>
      <c r="B1104" s="1" t="s">
        <v>1198</v>
      </c>
      <c r="C1104" s="1" t="s">
        <v>96</v>
      </c>
      <c r="D1104" s="1" t="s">
        <v>494</v>
      </c>
      <c r="E1104" s="1" t="s">
        <v>97</v>
      </c>
      <c r="F1104" s="3">
        <v>533.72199999999998</v>
      </c>
      <c r="G1104" s="3">
        <v>533.75199999999995</v>
      </c>
      <c r="H1104" s="1" t="s">
        <v>368</v>
      </c>
      <c r="I1104" s="13">
        <v>1</v>
      </c>
      <c r="J1104" s="12" t="s">
        <v>1524</v>
      </c>
      <c r="K1104" s="1"/>
      <c r="L1104" s="12" t="s">
        <v>1523</v>
      </c>
      <c r="M1104" s="1"/>
      <c r="N1104" s="13" t="s">
        <v>1524</v>
      </c>
      <c r="O1104" s="12" t="s">
        <v>1523</v>
      </c>
      <c r="P1104" s="1"/>
      <c r="Q1104" s="1"/>
      <c r="R1104" s="1" t="s">
        <v>11</v>
      </c>
      <c r="S1104" s="1" t="s">
        <v>24</v>
      </c>
      <c r="T1104" s="1" t="s">
        <v>1202</v>
      </c>
      <c r="U1104" s="12">
        <f>T1104+(365*3)</f>
        <v>46251</v>
      </c>
      <c r="V1104" s="12">
        <f>U1104+60</f>
        <v>46311</v>
      </c>
      <c r="W1104" s="13">
        <f ca="1">TODAY()-V1104</f>
        <v>-269</v>
      </c>
      <c r="X1104" s="2" t="s">
        <v>1522</v>
      </c>
    </row>
    <row r="1105" spans="1:24" x14ac:dyDescent="0.25">
      <c r="A1105" s="1" t="s">
        <v>1197</v>
      </c>
      <c r="B1105" s="1" t="s">
        <v>1198</v>
      </c>
      <c r="C1105" s="1" t="s">
        <v>96</v>
      </c>
      <c r="D1105" s="1" t="s">
        <v>35</v>
      </c>
      <c r="E1105" s="1" t="s">
        <v>97</v>
      </c>
      <c r="F1105" s="3">
        <v>533.44500000000005</v>
      </c>
      <c r="G1105" s="3">
        <v>533.47400000000005</v>
      </c>
      <c r="H1105" s="1" t="s">
        <v>215</v>
      </c>
      <c r="I1105" s="13">
        <v>1</v>
      </c>
      <c r="J1105" s="12" t="s">
        <v>1524</v>
      </c>
      <c r="K1105" s="1"/>
      <c r="L1105" s="12" t="s">
        <v>1523</v>
      </c>
      <c r="M1105" s="1"/>
      <c r="N1105" s="13" t="s">
        <v>1524</v>
      </c>
      <c r="O1105" s="12" t="s">
        <v>1523</v>
      </c>
      <c r="P1105" s="1"/>
      <c r="Q1105" s="1"/>
      <c r="R1105" s="1" t="s">
        <v>11</v>
      </c>
      <c r="S1105" s="1" t="s">
        <v>18</v>
      </c>
      <c r="T1105" s="1" t="s">
        <v>1202</v>
      </c>
      <c r="U1105" s="12">
        <f>T1105+(365*3)</f>
        <v>46251</v>
      </c>
      <c r="V1105" s="12">
        <f>U1105+60</f>
        <v>46311</v>
      </c>
      <c r="W1105" s="13">
        <f ca="1">TODAY()-V1105</f>
        <v>-269</v>
      </c>
      <c r="X1105" s="2" t="s">
        <v>1522</v>
      </c>
    </row>
    <row r="1106" spans="1:24" x14ac:dyDescent="0.25">
      <c r="A1106" s="1" t="s">
        <v>1197</v>
      </c>
      <c r="B1106" s="1" t="s">
        <v>1198</v>
      </c>
      <c r="C1106" s="1" t="s">
        <v>96</v>
      </c>
      <c r="D1106" s="1" t="s">
        <v>1209</v>
      </c>
      <c r="E1106" s="1" t="s">
        <v>97</v>
      </c>
      <c r="F1106" s="3">
        <v>533.49099999999999</v>
      </c>
      <c r="G1106" s="3">
        <v>533.52</v>
      </c>
      <c r="H1106" s="1" t="s">
        <v>359</v>
      </c>
      <c r="I1106" s="13">
        <v>1</v>
      </c>
      <c r="J1106" s="12" t="s">
        <v>1524</v>
      </c>
      <c r="K1106" s="1"/>
      <c r="L1106" s="12" t="s">
        <v>1523</v>
      </c>
      <c r="M1106" s="1"/>
      <c r="N1106" s="13" t="s">
        <v>1524</v>
      </c>
      <c r="O1106" s="12" t="s">
        <v>1523</v>
      </c>
      <c r="P1106" s="1"/>
      <c r="Q1106" s="1"/>
      <c r="R1106" s="1" t="s">
        <v>11</v>
      </c>
      <c r="S1106" s="1" t="s">
        <v>24</v>
      </c>
      <c r="T1106" s="1" t="s">
        <v>1202</v>
      </c>
      <c r="U1106" s="12">
        <f>T1106+(365*3)</f>
        <v>46251</v>
      </c>
      <c r="V1106" s="12">
        <f>U1106+60</f>
        <v>46311</v>
      </c>
      <c r="W1106" s="13">
        <f ca="1">TODAY()-V1106</f>
        <v>-269</v>
      </c>
      <c r="X1106" s="2" t="s">
        <v>1522</v>
      </c>
    </row>
    <row r="1107" spans="1:24" x14ac:dyDescent="0.25">
      <c r="A1107" s="1" t="s">
        <v>1197</v>
      </c>
      <c r="B1107" s="1" t="s">
        <v>1198</v>
      </c>
      <c r="C1107" s="1" t="s">
        <v>792</v>
      </c>
      <c r="D1107" s="1" t="s">
        <v>1029</v>
      </c>
      <c r="E1107" s="1" t="s">
        <v>48</v>
      </c>
      <c r="F1107" s="3">
        <v>533.15</v>
      </c>
      <c r="G1107" s="3">
        <v>533.20399999999995</v>
      </c>
      <c r="H1107" s="1" t="s">
        <v>94</v>
      </c>
      <c r="I1107" s="13">
        <v>1</v>
      </c>
      <c r="J1107" s="12" t="s">
        <v>1524</v>
      </c>
      <c r="K1107" s="1"/>
      <c r="L1107" s="12" t="s">
        <v>1523</v>
      </c>
      <c r="M1107" s="1"/>
      <c r="N1107" s="13">
        <v>14</v>
      </c>
      <c r="O1107" s="12" t="s">
        <v>1523</v>
      </c>
      <c r="P1107" s="13">
        <f>_xlfn.ISOWEEKNUM(U1107)</f>
        <v>12</v>
      </c>
      <c r="Q1107" s="1"/>
      <c r="R1107" s="1" t="s">
        <v>11</v>
      </c>
      <c r="S1107" s="1" t="s">
        <v>24</v>
      </c>
      <c r="T1107" s="1" t="s">
        <v>1199</v>
      </c>
      <c r="U1107" s="12">
        <f>T1107+(365*1)</f>
        <v>46100</v>
      </c>
      <c r="V1107" s="12">
        <f>U1107+60</f>
        <v>46160</v>
      </c>
      <c r="W1107" s="13">
        <f ca="1">TODAY()-V1107</f>
        <v>-118</v>
      </c>
      <c r="X1107" s="2" t="s">
        <v>1522</v>
      </c>
    </row>
    <row r="1108" spans="1:24" x14ac:dyDescent="0.25">
      <c r="A1108" s="1" t="s">
        <v>1197</v>
      </c>
      <c r="B1108" s="1" t="s">
        <v>1198</v>
      </c>
      <c r="C1108" s="1" t="s">
        <v>96</v>
      </c>
      <c r="D1108" s="1" t="s">
        <v>1031</v>
      </c>
      <c r="E1108" s="1" t="s">
        <v>30</v>
      </c>
      <c r="F1108" s="3">
        <v>533.20399999999995</v>
      </c>
      <c r="G1108" s="3">
        <v>533.245</v>
      </c>
      <c r="H1108" s="1" t="s">
        <v>1200</v>
      </c>
      <c r="I1108" s="13">
        <v>1</v>
      </c>
      <c r="J1108" s="12" t="s">
        <v>1524</v>
      </c>
      <c r="K1108" s="1"/>
      <c r="L1108" s="12" t="s">
        <v>1523</v>
      </c>
      <c r="M1108" s="1"/>
      <c r="N1108" s="13">
        <v>14</v>
      </c>
      <c r="O1108" s="12" t="s">
        <v>1523</v>
      </c>
      <c r="P1108" s="13">
        <f>_xlfn.ISOWEEKNUM(U1108)</f>
        <v>17</v>
      </c>
      <c r="Q1108" s="1"/>
      <c r="R1108" s="1" t="s">
        <v>11</v>
      </c>
      <c r="S1108" s="1" t="s">
        <v>18</v>
      </c>
      <c r="T1108" s="1" t="s">
        <v>433</v>
      </c>
      <c r="U1108" s="12">
        <f>T1108+(365*2)</f>
        <v>46138</v>
      </c>
      <c r="V1108" s="12">
        <f>U1108+60</f>
        <v>46198</v>
      </c>
      <c r="W1108" s="13">
        <f ca="1">TODAY()-V1108</f>
        <v>-156</v>
      </c>
      <c r="X1108" s="2" t="s">
        <v>1522</v>
      </c>
    </row>
    <row r="1109" spans="1:24" x14ac:dyDescent="0.25">
      <c r="A1109" s="1" t="s">
        <v>1197</v>
      </c>
      <c r="B1109" s="1" t="s">
        <v>1198</v>
      </c>
      <c r="C1109" s="1" t="s">
        <v>139</v>
      </c>
      <c r="D1109" s="1" t="s">
        <v>1032</v>
      </c>
      <c r="E1109" s="1" t="s">
        <v>30</v>
      </c>
      <c r="F1109" s="3">
        <v>533.30799999999999</v>
      </c>
      <c r="G1109" s="3">
        <v>533.33699999999999</v>
      </c>
      <c r="H1109" s="1" t="s">
        <v>1201</v>
      </c>
      <c r="I1109" s="13">
        <v>1</v>
      </c>
      <c r="J1109" s="12" t="s">
        <v>1524</v>
      </c>
      <c r="K1109" s="1"/>
      <c r="L1109" s="12" t="s">
        <v>1523</v>
      </c>
      <c r="M1109" s="1"/>
      <c r="N1109" s="13">
        <v>14</v>
      </c>
      <c r="O1109" s="12" t="s">
        <v>1523</v>
      </c>
      <c r="P1109" s="13">
        <f>_xlfn.ISOWEEKNUM(U1109)</f>
        <v>17</v>
      </c>
      <c r="Q1109" s="1"/>
      <c r="R1109" s="1" t="s">
        <v>11</v>
      </c>
      <c r="S1109" s="1" t="s">
        <v>24</v>
      </c>
      <c r="T1109" s="1" t="s">
        <v>433</v>
      </c>
      <c r="U1109" s="12">
        <f>T1109+(365*2)</f>
        <v>46138</v>
      </c>
      <c r="V1109" s="12">
        <f>U1109+60</f>
        <v>46198</v>
      </c>
      <c r="W1109" s="13">
        <f ca="1">TODAY()-V1109</f>
        <v>-156</v>
      </c>
      <c r="X1109" s="2" t="s">
        <v>1522</v>
      </c>
    </row>
    <row r="1110" spans="1:24" x14ac:dyDescent="0.25">
      <c r="A1110" s="1" t="s">
        <v>1197</v>
      </c>
      <c r="B1110" s="1" t="s">
        <v>1198</v>
      </c>
      <c r="C1110" s="1" t="s">
        <v>139</v>
      </c>
      <c r="D1110" s="1" t="s">
        <v>135</v>
      </c>
      <c r="E1110" s="1" t="s">
        <v>30</v>
      </c>
      <c r="F1110" s="3">
        <v>533.34299999999996</v>
      </c>
      <c r="G1110" s="3">
        <v>533.37199999999996</v>
      </c>
      <c r="H1110" s="1" t="s">
        <v>94</v>
      </c>
      <c r="I1110" s="13">
        <v>1</v>
      </c>
      <c r="J1110" s="12" t="s">
        <v>1524</v>
      </c>
      <c r="K1110" s="1"/>
      <c r="L1110" s="12" t="s">
        <v>1523</v>
      </c>
      <c r="M1110" s="1"/>
      <c r="N1110" s="13">
        <v>14</v>
      </c>
      <c r="O1110" s="12" t="s">
        <v>1523</v>
      </c>
      <c r="P1110" s="13">
        <f>_xlfn.ISOWEEKNUM(U1110)</f>
        <v>17</v>
      </c>
      <c r="Q1110" s="1"/>
      <c r="R1110" s="1" t="s">
        <v>11</v>
      </c>
      <c r="S1110" s="1" t="s">
        <v>24</v>
      </c>
      <c r="T1110" s="1" t="s">
        <v>433</v>
      </c>
      <c r="U1110" s="12">
        <f>T1110+(365*2)</f>
        <v>46138</v>
      </c>
      <c r="V1110" s="12">
        <f>U1110+60</f>
        <v>46198</v>
      </c>
      <c r="W1110" s="13">
        <f ca="1">TODAY()-V1110</f>
        <v>-156</v>
      </c>
      <c r="X1110" s="2" t="s">
        <v>1522</v>
      </c>
    </row>
    <row r="1111" spans="1:24" x14ac:dyDescent="0.25">
      <c r="A1111" s="1" t="s">
        <v>1197</v>
      </c>
      <c r="B1111" s="1" t="s">
        <v>1198</v>
      </c>
      <c r="C1111" s="1" t="s">
        <v>96</v>
      </c>
      <c r="D1111" s="1" t="s">
        <v>1176</v>
      </c>
      <c r="E1111" s="1" t="s">
        <v>97</v>
      </c>
      <c r="F1111" s="3">
        <v>533.91499999999996</v>
      </c>
      <c r="G1111" s="3">
        <v>533.95899999999995</v>
      </c>
      <c r="H1111" s="1" t="s">
        <v>472</v>
      </c>
      <c r="I1111" s="13">
        <v>1</v>
      </c>
      <c r="J1111" s="12" t="s">
        <v>1524</v>
      </c>
      <c r="K1111" s="1"/>
      <c r="L1111" s="12" t="s">
        <v>1523</v>
      </c>
      <c r="M1111" s="1"/>
      <c r="N1111" s="13" t="s">
        <v>1524</v>
      </c>
      <c r="O1111" s="12" t="s">
        <v>1523</v>
      </c>
      <c r="P1111" s="1"/>
      <c r="Q1111" s="1"/>
      <c r="R1111" s="1" t="s">
        <v>11</v>
      </c>
      <c r="S1111" s="1" t="s">
        <v>18</v>
      </c>
      <c r="T1111" s="1" t="s">
        <v>1202</v>
      </c>
      <c r="U1111" s="12">
        <f>T1111+(365*3)</f>
        <v>46251</v>
      </c>
      <c r="V1111" s="12">
        <f>U1111+60</f>
        <v>46311</v>
      </c>
      <c r="W1111" s="13">
        <f ca="1">TODAY()-V1111</f>
        <v>-269</v>
      </c>
      <c r="X1111" s="2" t="s">
        <v>1522</v>
      </c>
    </row>
    <row r="1112" spans="1:24" x14ac:dyDescent="0.25">
      <c r="A1112" s="1" t="s">
        <v>1197</v>
      </c>
      <c r="B1112" s="1" t="s">
        <v>1198</v>
      </c>
      <c r="C1112" s="1" t="s">
        <v>96</v>
      </c>
      <c r="D1112" s="1" t="s">
        <v>1213</v>
      </c>
      <c r="E1112" s="1" t="s">
        <v>30</v>
      </c>
      <c r="F1112" s="3">
        <v>534.06200000000001</v>
      </c>
      <c r="G1112" s="3">
        <v>534.09100000000001</v>
      </c>
      <c r="H1112" s="1" t="s">
        <v>103</v>
      </c>
      <c r="I1112" s="13">
        <v>1</v>
      </c>
      <c r="J1112" s="12" t="s">
        <v>1524</v>
      </c>
      <c r="K1112" s="1"/>
      <c r="L1112" s="12" t="s">
        <v>1523</v>
      </c>
      <c r="M1112" s="1"/>
      <c r="N1112" s="13">
        <v>14</v>
      </c>
      <c r="O1112" s="12" t="s">
        <v>1523</v>
      </c>
      <c r="P1112" s="13">
        <f>_xlfn.ISOWEEKNUM(U1112)</f>
        <v>19</v>
      </c>
      <c r="Q1112" s="1"/>
      <c r="R1112" s="1" t="s">
        <v>11</v>
      </c>
      <c r="S1112" s="1" t="s">
        <v>18</v>
      </c>
      <c r="T1112" s="1" t="s">
        <v>1214</v>
      </c>
      <c r="U1112" s="12">
        <f>T1112+(365*2)</f>
        <v>46148</v>
      </c>
      <c r="V1112" s="12">
        <f>U1112+60</f>
        <v>46208</v>
      </c>
      <c r="W1112" s="13">
        <f ca="1">TODAY()-V1112</f>
        <v>-166</v>
      </c>
      <c r="X1112" s="2" t="s">
        <v>1522</v>
      </c>
    </row>
    <row r="1113" spans="1:24" x14ac:dyDescent="0.25">
      <c r="A1113" s="1" t="s">
        <v>1197</v>
      </c>
      <c r="B1113" s="1" t="s">
        <v>1198</v>
      </c>
      <c r="C1113" s="1" t="s">
        <v>28</v>
      </c>
      <c r="D1113" s="1" t="s">
        <v>259</v>
      </c>
      <c r="E1113" s="1" t="s">
        <v>97</v>
      </c>
      <c r="F1113" s="3">
        <v>533.98900000000003</v>
      </c>
      <c r="G1113" s="3">
        <v>534.02700000000004</v>
      </c>
      <c r="H1113" s="1" t="s">
        <v>162</v>
      </c>
      <c r="I1113" s="13">
        <v>1</v>
      </c>
      <c r="J1113" s="12" t="s">
        <v>1524</v>
      </c>
      <c r="K1113" s="1"/>
      <c r="L1113" s="12" t="s">
        <v>1523</v>
      </c>
      <c r="M1113" s="1"/>
      <c r="N1113" s="13" t="s">
        <v>1524</v>
      </c>
      <c r="O1113" s="12" t="s">
        <v>1523</v>
      </c>
      <c r="P1113" s="1"/>
      <c r="Q1113" s="1"/>
      <c r="R1113" s="1" t="s">
        <v>11</v>
      </c>
      <c r="S1113" s="1" t="s">
        <v>24</v>
      </c>
      <c r="T1113" s="1" t="s">
        <v>1202</v>
      </c>
      <c r="U1113" s="12">
        <f>T1113+(365*3)</f>
        <v>46251</v>
      </c>
      <c r="V1113" s="12">
        <f>U1113+60</f>
        <v>46311</v>
      </c>
      <c r="W1113" s="13">
        <f ca="1">TODAY()-V1113</f>
        <v>-269</v>
      </c>
      <c r="X1113" s="2" t="s">
        <v>1522</v>
      </c>
    </row>
    <row r="1114" spans="1:24" x14ac:dyDescent="0.25">
      <c r="A1114" s="1" t="s">
        <v>1197</v>
      </c>
      <c r="B1114" s="1" t="s">
        <v>1198</v>
      </c>
      <c r="C1114" s="1" t="s">
        <v>60</v>
      </c>
      <c r="D1114" s="1" t="s">
        <v>1210</v>
      </c>
      <c r="E1114" s="1" t="s">
        <v>97</v>
      </c>
      <c r="F1114" s="3">
        <v>533.77</v>
      </c>
      <c r="G1114" s="3">
        <v>533.803</v>
      </c>
      <c r="H1114" s="1" t="s">
        <v>366</v>
      </c>
      <c r="I1114" s="13">
        <v>1</v>
      </c>
      <c r="J1114" s="12" t="s">
        <v>1524</v>
      </c>
      <c r="K1114" s="1"/>
      <c r="L1114" s="12" t="s">
        <v>1523</v>
      </c>
      <c r="M1114" s="1"/>
      <c r="N1114" s="13" t="s">
        <v>1524</v>
      </c>
      <c r="O1114" s="12" t="s">
        <v>1523</v>
      </c>
      <c r="P1114" s="1"/>
      <c r="Q1114" s="1"/>
      <c r="R1114" s="1" t="s">
        <v>11</v>
      </c>
      <c r="S1114" s="1" t="s">
        <v>24</v>
      </c>
      <c r="T1114" s="1" t="s">
        <v>1202</v>
      </c>
      <c r="U1114" s="12">
        <f>T1114+(365*3)</f>
        <v>46251</v>
      </c>
      <c r="V1114" s="12">
        <f>U1114+60</f>
        <v>46311</v>
      </c>
      <c r="W1114" s="13">
        <f ca="1">TODAY()-V1114</f>
        <v>-269</v>
      </c>
      <c r="X1114" s="2" t="s">
        <v>1522</v>
      </c>
    </row>
    <row r="1115" spans="1:24" x14ac:dyDescent="0.25">
      <c r="A1115" s="1" t="s">
        <v>1197</v>
      </c>
      <c r="B1115" s="1" t="s">
        <v>1198</v>
      </c>
      <c r="C1115" s="1" t="s">
        <v>193</v>
      </c>
      <c r="D1115" s="1" t="s">
        <v>1212</v>
      </c>
      <c r="E1115" s="1" t="s">
        <v>97</v>
      </c>
      <c r="F1115" s="3">
        <v>533.88400000000001</v>
      </c>
      <c r="G1115" s="3">
        <v>533.91499999999996</v>
      </c>
      <c r="H1115" s="1" t="s">
        <v>215</v>
      </c>
      <c r="I1115" s="13">
        <v>1</v>
      </c>
      <c r="J1115" s="12" t="s">
        <v>1524</v>
      </c>
      <c r="K1115" s="1"/>
      <c r="L1115" s="12" t="s">
        <v>1523</v>
      </c>
      <c r="M1115" s="1"/>
      <c r="N1115" s="13" t="s">
        <v>1524</v>
      </c>
      <c r="O1115" s="12" t="s">
        <v>1523</v>
      </c>
      <c r="P1115" s="1"/>
      <c r="Q1115" s="1"/>
      <c r="R1115" s="1" t="s">
        <v>11</v>
      </c>
      <c r="S1115" s="1" t="s">
        <v>18</v>
      </c>
      <c r="T1115" s="1" t="s">
        <v>1202</v>
      </c>
      <c r="U1115" s="12">
        <f>T1115+(365*3)</f>
        <v>46251</v>
      </c>
      <c r="V1115" s="12">
        <f>U1115+60</f>
        <v>46311</v>
      </c>
      <c r="W1115" s="13">
        <f ca="1">TODAY()-V1115</f>
        <v>-269</v>
      </c>
      <c r="X1115" s="2" t="s">
        <v>1522</v>
      </c>
    </row>
    <row r="1116" spans="1:24" x14ac:dyDescent="0.25">
      <c r="A1116" s="1" t="s">
        <v>1197</v>
      </c>
      <c r="B1116" s="1" t="s">
        <v>1198</v>
      </c>
      <c r="C1116" s="1" t="s">
        <v>193</v>
      </c>
      <c r="D1116" s="1" t="s">
        <v>1211</v>
      </c>
      <c r="E1116" s="1" t="s">
        <v>97</v>
      </c>
      <c r="F1116" s="3">
        <v>533.84199999999998</v>
      </c>
      <c r="G1116" s="3">
        <v>533.87099999999998</v>
      </c>
      <c r="H1116" s="1" t="s">
        <v>215</v>
      </c>
      <c r="I1116" s="13">
        <v>1</v>
      </c>
      <c r="J1116" s="12" t="s">
        <v>1524</v>
      </c>
      <c r="K1116" s="1"/>
      <c r="L1116" s="12" t="s">
        <v>1523</v>
      </c>
      <c r="M1116" s="1"/>
      <c r="N1116" s="13" t="s">
        <v>1524</v>
      </c>
      <c r="O1116" s="12" t="s">
        <v>1523</v>
      </c>
      <c r="P1116" s="1"/>
      <c r="Q1116" s="1"/>
      <c r="R1116" s="1" t="s">
        <v>11</v>
      </c>
      <c r="S1116" s="1" t="s">
        <v>24</v>
      </c>
      <c r="T1116" s="1" t="s">
        <v>1202</v>
      </c>
      <c r="U1116" s="12">
        <f>T1116+(365*3)</f>
        <v>46251</v>
      </c>
      <c r="V1116" s="12">
        <f>U1116+60</f>
        <v>46311</v>
      </c>
      <c r="W1116" s="13">
        <f ca="1">TODAY()-V1116</f>
        <v>-269</v>
      </c>
      <c r="X1116" s="2" t="s">
        <v>1522</v>
      </c>
    </row>
    <row r="1117" spans="1:24" x14ac:dyDescent="0.25">
      <c r="A1117" s="1" t="s">
        <v>1197</v>
      </c>
      <c r="B1117" s="1" t="s">
        <v>1198</v>
      </c>
      <c r="C1117" s="1" t="s">
        <v>193</v>
      </c>
      <c r="D1117" s="1" t="s">
        <v>1203</v>
      </c>
      <c r="E1117" s="1" t="s">
        <v>97</v>
      </c>
      <c r="F1117" s="3">
        <v>533.34100000000001</v>
      </c>
      <c r="G1117" s="3">
        <v>533.37</v>
      </c>
      <c r="H1117" s="1" t="s">
        <v>217</v>
      </c>
      <c r="I1117" s="13">
        <v>1</v>
      </c>
      <c r="J1117" s="12" t="s">
        <v>1524</v>
      </c>
      <c r="K1117" s="1"/>
      <c r="L1117" s="12" t="s">
        <v>1523</v>
      </c>
      <c r="M1117" s="1"/>
      <c r="N1117" s="13" t="s">
        <v>1524</v>
      </c>
      <c r="O1117" s="12" t="s">
        <v>1523</v>
      </c>
      <c r="P1117" s="1"/>
      <c r="Q1117" s="1"/>
      <c r="R1117" s="1" t="s">
        <v>11</v>
      </c>
      <c r="S1117" s="1" t="s">
        <v>24</v>
      </c>
      <c r="T1117" s="1" t="s">
        <v>1202</v>
      </c>
      <c r="U1117" s="12">
        <f>T1117+(365*3)</f>
        <v>46251</v>
      </c>
      <c r="V1117" s="12">
        <f>U1117+60</f>
        <v>46311</v>
      </c>
      <c r="W1117" s="13">
        <f ca="1">TODAY()-V1117</f>
        <v>-269</v>
      </c>
      <c r="X1117" s="2" t="s">
        <v>1522</v>
      </c>
    </row>
    <row r="1118" spans="1:24" x14ac:dyDescent="0.25">
      <c r="A1118" s="1" t="s">
        <v>1197</v>
      </c>
      <c r="B1118" s="1" t="s">
        <v>1198</v>
      </c>
      <c r="C1118" s="1" t="s">
        <v>478</v>
      </c>
      <c r="D1118" s="1" t="s">
        <v>1207</v>
      </c>
      <c r="E1118" s="1" t="s">
        <v>97</v>
      </c>
      <c r="F1118" s="3">
        <v>533.399</v>
      </c>
      <c r="G1118" s="3">
        <v>533.42999999999995</v>
      </c>
      <c r="H1118" s="1" t="s">
        <v>192</v>
      </c>
      <c r="I1118" s="13">
        <v>1</v>
      </c>
      <c r="J1118" s="12" t="s">
        <v>1524</v>
      </c>
      <c r="K1118" s="1"/>
      <c r="L1118" s="12" t="s">
        <v>1523</v>
      </c>
      <c r="M1118" s="1"/>
      <c r="N1118" s="13" t="s">
        <v>1524</v>
      </c>
      <c r="O1118" s="12" t="s">
        <v>1523</v>
      </c>
      <c r="P1118" s="1"/>
      <c r="Q1118" s="1"/>
      <c r="R1118" s="1" t="s">
        <v>11</v>
      </c>
      <c r="S1118" s="1" t="s">
        <v>24</v>
      </c>
      <c r="T1118" s="1" t="s">
        <v>1202</v>
      </c>
      <c r="U1118" s="12">
        <f>T1118+(365*3)</f>
        <v>46251</v>
      </c>
      <c r="V1118" s="12">
        <f>U1118+60</f>
        <v>46311</v>
      </c>
      <c r="W1118" s="13">
        <f ca="1">TODAY()-V1118</f>
        <v>-269</v>
      </c>
      <c r="X1118" s="2" t="s">
        <v>1522</v>
      </c>
    </row>
    <row r="1119" spans="1:24" x14ac:dyDescent="0.25">
      <c r="A1119" s="1" t="s">
        <v>1197</v>
      </c>
      <c r="B1119" s="1" t="s">
        <v>1198</v>
      </c>
      <c r="C1119" s="1" t="s">
        <v>193</v>
      </c>
      <c r="D1119" s="1" t="s">
        <v>1208</v>
      </c>
      <c r="E1119" s="1" t="s">
        <v>97</v>
      </c>
      <c r="F1119" s="3">
        <v>533.45000000000005</v>
      </c>
      <c r="G1119" s="3">
        <v>533.47900000000004</v>
      </c>
      <c r="H1119" s="1" t="s">
        <v>191</v>
      </c>
      <c r="I1119" s="13">
        <v>1</v>
      </c>
      <c r="J1119" s="12" t="s">
        <v>1524</v>
      </c>
      <c r="K1119" s="1"/>
      <c r="L1119" s="12" t="s">
        <v>1523</v>
      </c>
      <c r="M1119" s="1"/>
      <c r="N1119" s="13" t="s">
        <v>1524</v>
      </c>
      <c r="O1119" s="12" t="s">
        <v>1523</v>
      </c>
      <c r="P1119" s="1"/>
      <c r="Q1119" s="1"/>
      <c r="R1119" s="1" t="s">
        <v>11</v>
      </c>
      <c r="S1119" s="1" t="s">
        <v>24</v>
      </c>
      <c r="T1119" s="1" t="s">
        <v>1202</v>
      </c>
      <c r="U1119" s="12">
        <f>T1119+(365*3)</f>
        <v>46251</v>
      </c>
      <c r="V1119" s="12">
        <f>U1119+60</f>
        <v>46311</v>
      </c>
      <c r="W1119" s="13">
        <f ca="1">TODAY()-V1119</f>
        <v>-269</v>
      </c>
      <c r="X1119" s="2" t="s">
        <v>1522</v>
      </c>
    </row>
    <row r="1120" spans="1:24" x14ac:dyDescent="0.25">
      <c r="A1120" s="1" t="s">
        <v>1197</v>
      </c>
      <c r="B1120" s="1" t="s">
        <v>1198</v>
      </c>
      <c r="C1120" s="1" t="s">
        <v>139</v>
      </c>
      <c r="D1120" s="1" t="s">
        <v>1205</v>
      </c>
      <c r="E1120" s="1" t="s">
        <v>97</v>
      </c>
      <c r="F1120" s="3">
        <v>533.34299999999996</v>
      </c>
      <c r="G1120" s="3">
        <v>533.37199999999996</v>
      </c>
      <c r="H1120" s="1" t="s">
        <v>1204</v>
      </c>
      <c r="I1120" s="13">
        <v>1</v>
      </c>
      <c r="J1120" s="12" t="s">
        <v>1524</v>
      </c>
      <c r="K1120" s="1"/>
      <c r="L1120" s="12" t="s">
        <v>1523</v>
      </c>
      <c r="M1120" s="1"/>
      <c r="N1120" s="13" t="s">
        <v>1524</v>
      </c>
      <c r="O1120" s="12" t="s">
        <v>1523</v>
      </c>
      <c r="P1120" s="1"/>
      <c r="Q1120" s="1"/>
      <c r="R1120" s="1" t="s">
        <v>11</v>
      </c>
      <c r="S1120" s="1" t="s">
        <v>18</v>
      </c>
      <c r="T1120" s="1" t="s">
        <v>1202</v>
      </c>
      <c r="U1120" s="12">
        <f>T1120+(365*3)</f>
        <v>46251</v>
      </c>
      <c r="V1120" s="12">
        <f>U1120+60</f>
        <v>46311</v>
      </c>
      <c r="W1120" s="13">
        <f ca="1">TODAY()-V1120</f>
        <v>-269</v>
      </c>
      <c r="X1120" s="2" t="s">
        <v>1522</v>
      </c>
    </row>
    <row r="1121" spans="1:24" x14ac:dyDescent="0.25">
      <c r="A1121" s="1" t="s">
        <v>1197</v>
      </c>
      <c r="B1121" s="1" t="s">
        <v>1198</v>
      </c>
      <c r="C1121" s="1" t="s">
        <v>139</v>
      </c>
      <c r="D1121" s="1" t="s">
        <v>1206</v>
      </c>
      <c r="E1121" s="1" t="s">
        <v>97</v>
      </c>
      <c r="F1121" s="3">
        <v>533.37800000000004</v>
      </c>
      <c r="G1121" s="3">
        <v>533.41200000000003</v>
      </c>
      <c r="H1121" s="1" t="s">
        <v>1204</v>
      </c>
      <c r="I1121" s="13">
        <v>1</v>
      </c>
      <c r="J1121" s="12" t="s">
        <v>1524</v>
      </c>
      <c r="K1121" s="1"/>
      <c r="L1121" s="12" t="s">
        <v>1523</v>
      </c>
      <c r="M1121" s="1"/>
      <c r="N1121" s="13" t="s">
        <v>1524</v>
      </c>
      <c r="O1121" s="12" t="s">
        <v>1523</v>
      </c>
      <c r="P1121" s="1"/>
      <c r="Q1121" s="1"/>
      <c r="R1121" s="1" t="s">
        <v>11</v>
      </c>
      <c r="S1121" s="1" t="s">
        <v>18</v>
      </c>
      <c r="T1121" s="1" t="s">
        <v>1202</v>
      </c>
      <c r="U1121" s="12">
        <f>T1121+(365*3)</f>
        <v>46251</v>
      </c>
      <c r="V1121" s="12">
        <f>U1121+60</f>
        <v>46311</v>
      </c>
      <c r="W1121" s="13">
        <f ca="1">TODAY()-V1121</f>
        <v>-269</v>
      </c>
      <c r="X1121" s="2" t="s">
        <v>1522</v>
      </c>
    </row>
    <row r="1122" spans="1:24" x14ac:dyDescent="0.25">
      <c r="A1122" s="1" t="s">
        <v>1197</v>
      </c>
      <c r="B1122" s="1" t="s">
        <v>1198</v>
      </c>
      <c r="C1122" s="1" t="s">
        <v>142</v>
      </c>
      <c r="D1122" s="1" t="s">
        <v>261</v>
      </c>
      <c r="E1122" s="1" t="s">
        <v>97</v>
      </c>
      <c r="F1122" s="3">
        <v>533.33900000000006</v>
      </c>
      <c r="G1122" s="3">
        <v>533.33900000000006</v>
      </c>
      <c r="H1122" s="1" t="s">
        <v>1201</v>
      </c>
      <c r="I1122" s="13">
        <v>1</v>
      </c>
      <c r="J1122" s="12" t="s">
        <v>1524</v>
      </c>
      <c r="K1122" s="1"/>
      <c r="L1122" s="12" t="s">
        <v>1523</v>
      </c>
      <c r="M1122" s="1"/>
      <c r="N1122" s="13" t="s">
        <v>1524</v>
      </c>
      <c r="O1122" s="12" t="s">
        <v>1523</v>
      </c>
      <c r="P1122" s="1"/>
      <c r="Q1122" s="1"/>
      <c r="R1122" s="1" t="s">
        <v>11</v>
      </c>
      <c r="S1122" s="1"/>
      <c r="T1122" s="1" t="s">
        <v>1202</v>
      </c>
      <c r="U1122" s="12">
        <f>T1122+(365*3)</f>
        <v>46251</v>
      </c>
      <c r="V1122" s="12">
        <f>U1122+60</f>
        <v>46311</v>
      </c>
      <c r="W1122" s="13">
        <f ca="1">TODAY()-V1122</f>
        <v>-269</v>
      </c>
      <c r="X1122" s="2" t="s">
        <v>1522</v>
      </c>
    </row>
    <row r="1123" spans="1:24" x14ac:dyDescent="0.25">
      <c r="A1123" s="1" t="s">
        <v>1197</v>
      </c>
      <c r="B1123" s="1" t="s">
        <v>1198</v>
      </c>
      <c r="C1123" s="1" t="s">
        <v>142</v>
      </c>
      <c r="D1123" s="1" t="s">
        <v>257</v>
      </c>
      <c r="E1123" s="1" t="s">
        <v>97</v>
      </c>
      <c r="F1123" s="3">
        <v>533.37199999999996</v>
      </c>
      <c r="G1123" s="3">
        <v>533.37800000000004</v>
      </c>
      <c r="H1123" s="1" t="s">
        <v>1204</v>
      </c>
      <c r="I1123" s="13">
        <v>1</v>
      </c>
      <c r="J1123" s="12" t="s">
        <v>1524</v>
      </c>
      <c r="K1123" s="1"/>
      <c r="L1123" s="12" t="s">
        <v>1523</v>
      </c>
      <c r="M1123" s="1"/>
      <c r="N1123" s="13" t="s">
        <v>1524</v>
      </c>
      <c r="O1123" s="12" t="s">
        <v>1523</v>
      </c>
      <c r="P1123" s="1"/>
      <c r="Q1123" s="1"/>
      <c r="R1123" s="1" t="s">
        <v>11</v>
      </c>
      <c r="S1123" s="1"/>
      <c r="T1123" s="1" t="s">
        <v>1202</v>
      </c>
      <c r="U1123" s="12">
        <f>T1123+(365*3)</f>
        <v>46251</v>
      </c>
      <c r="V1123" s="12">
        <f>U1123+60</f>
        <v>46311</v>
      </c>
      <c r="W1123" s="13">
        <f ca="1">TODAY()-V1123</f>
        <v>-269</v>
      </c>
      <c r="X1123" s="2" t="s">
        <v>1522</v>
      </c>
    </row>
    <row r="1124" spans="1:24" x14ac:dyDescent="0.25">
      <c r="A1124" s="1" t="s">
        <v>1215</v>
      </c>
      <c r="B1124" s="1" t="s">
        <v>1198</v>
      </c>
      <c r="C1124" s="1" t="s">
        <v>25</v>
      </c>
      <c r="D1124" s="1" t="s">
        <v>129</v>
      </c>
      <c r="E1124" s="1" t="s">
        <v>48</v>
      </c>
      <c r="F1124" s="3">
        <v>533.01800000000003</v>
      </c>
      <c r="G1124" s="3">
        <v>533.01800000000003</v>
      </c>
      <c r="H1124" s="1" t="s">
        <v>429</v>
      </c>
      <c r="I1124" s="13">
        <v>1</v>
      </c>
      <c r="J1124" s="12" t="s">
        <v>1524</v>
      </c>
      <c r="K1124" s="1"/>
      <c r="L1124" s="12" t="s">
        <v>1523</v>
      </c>
      <c r="M1124" s="1"/>
      <c r="N1124" s="13">
        <v>14</v>
      </c>
      <c r="O1124" s="12" t="s">
        <v>1523</v>
      </c>
      <c r="P1124" s="13">
        <f>_xlfn.ISOWEEKNUM(U1124)</f>
        <v>11</v>
      </c>
      <c r="Q1124" s="1"/>
      <c r="R1124" s="1" t="s">
        <v>11</v>
      </c>
      <c r="S1124" s="1"/>
      <c r="T1124" s="1" t="s">
        <v>942</v>
      </c>
      <c r="U1124" s="12">
        <f>T1124+(365*1)</f>
        <v>46095</v>
      </c>
      <c r="V1124" s="12">
        <f>U1124+60</f>
        <v>46155</v>
      </c>
      <c r="W1124" s="13">
        <f ca="1">TODAY()-V1124</f>
        <v>-113</v>
      </c>
      <c r="X1124" s="2" t="s">
        <v>1522</v>
      </c>
    </row>
    <row r="1125" spans="1:24" x14ac:dyDescent="0.25">
      <c r="A1125" s="1" t="s">
        <v>1215</v>
      </c>
      <c r="B1125" s="1" t="s">
        <v>1198</v>
      </c>
      <c r="C1125" s="1" t="s">
        <v>25</v>
      </c>
      <c r="D1125" s="1" t="s">
        <v>133</v>
      </c>
      <c r="E1125" s="1" t="s">
        <v>48</v>
      </c>
      <c r="F1125" s="3">
        <v>533.072</v>
      </c>
      <c r="G1125" s="3">
        <v>533.13800000000003</v>
      </c>
      <c r="H1125" s="1" t="s">
        <v>1224</v>
      </c>
      <c r="I1125" s="13">
        <v>1</v>
      </c>
      <c r="J1125" s="12" t="s">
        <v>1524</v>
      </c>
      <c r="K1125" s="1"/>
      <c r="L1125" s="12" t="s">
        <v>1523</v>
      </c>
      <c r="M1125" s="1"/>
      <c r="N1125" s="13">
        <v>14</v>
      </c>
      <c r="O1125" s="12" t="s">
        <v>1523</v>
      </c>
      <c r="P1125" s="13">
        <f>_xlfn.ISOWEEKNUM(U1125)</f>
        <v>11</v>
      </c>
      <c r="Q1125" s="1"/>
      <c r="R1125" s="1" t="s">
        <v>11</v>
      </c>
      <c r="S1125" s="1" t="s">
        <v>24</v>
      </c>
      <c r="T1125" s="1" t="s">
        <v>942</v>
      </c>
      <c r="U1125" s="12">
        <f>T1125+(365*1)</f>
        <v>46095</v>
      </c>
      <c r="V1125" s="12">
        <f>U1125+60</f>
        <v>46155</v>
      </c>
      <c r="W1125" s="13">
        <f ca="1">TODAY()-V1125</f>
        <v>-113</v>
      </c>
      <c r="X1125" s="2" t="s">
        <v>1522</v>
      </c>
    </row>
    <row r="1126" spans="1:24" x14ac:dyDescent="0.25">
      <c r="A1126" s="1" t="s">
        <v>1215</v>
      </c>
      <c r="B1126" s="1" t="s">
        <v>1198</v>
      </c>
      <c r="C1126" s="1" t="s">
        <v>792</v>
      </c>
      <c r="D1126" s="1" t="s">
        <v>1029</v>
      </c>
      <c r="E1126" s="1" t="s">
        <v>48</v>
      </c>
      <c r="F1126" s="3">
        <v>533.15</v>
      </c>
      <c r="G1126" s="3">
        <v>533.15</v>
      </c>
      <c r="H1126" s="1" t="s">
        <v>102</v>
      </c>
      <c r="I1126" s="13">
        <v>1</v>
      </c>
      <c r="J1126" s="12" t="s">
        <v>1524</v>
      </c>
      <c r="K1126" s="1"/>
      <c r="L1126" s="12" t="s">
        <v>1523</v>
      </c>
      <c r="M1126" s="1"/>
      <c r="N1126" s="13">
        <v>14</v>
      </c>
      <c r="O1126" s="12" t="s">
        <v>1523</v>
      </c>
      <c r="P1126" s="13">
        <f>_xlfn.ISOWEEKNUM(U1126)</f>
        <v>12</v>
      </c>
      <c r="Q1126" s="1"/>
      <c r="R1126" s="1" t="s">
        <v>11</v>
      </c>
      <c r="S1126" s="1"/>
      <c r="T1126" s="1" t="s">
        <v>1199</v>
      </c>
      <c r="U1126" s="12">
        <f>T1126+(365*1)</f>
        <v>46100</v>
      </c>
      <c r="V1126" s="12">
        <f>U1126+60</f>
        <v>46160</v>
      </c>
      <c r="W1126" s="13">
        <f ca="1">TODAY()-V1126</f>
        <v>-118</v>
      </c>
      <c r="X1126" s="2" t="s">
        <v>1522</v>
      </c>
    </row>
    <row r="1127" spans="1:24" x14ac:dyDescent="0.25">
      <c r="A1127" s="1" t="s">
        <v>1215</v>
      </c>
      <c r="B1127" s="1" t="s">
        <v>1198</v>
      </c>
      <c r="C1127" s="1" t="s">
        <v>245</v>
      </c>
      <c r="D1127" s="1" t="s">
        <v>262</v>
      </c>
      <c r="E1127" s="1" t="s">
        <v>30</v>
      </c>
      <c r="F1127" s="3">
        <v>71.454999999999998</v>
      </c>
      <c r="G1127" s="3">
        <v>534.06899999999996</v>
      </c>
      <c r="H1127" s="1" t="s">
        <v>1222</v>
      </c>
      <c r="I1127" s="13">
        <v>1</v>
      </c>
      <c r="J1127" s="12" t="s">
        <v>1524</v>
      </c>
      <c r="K1127" s="1"/>
      <c r="L1127" s="12" t="s">
        <v>1523</v>
      </c>
      <c r="M1127" s="1"/>
      <c r="N1127" s="13">
        <v>14</v>
      </c>
      <c r="O1127" s="12" t="s">
        <v>1523</v>
      </c>
      <c r="P1127" s="13">
        <f>_xlfn.ISOWEEKNUM(U1127)</f>
        <v>19</v>
      </c>
      <c r="Q1127" s="1"/>
      <c r="R1127" s="1" t="s">
        <v>11</v>
      </c>
      <c r="S1127" s="1" t="s">
        <v>18</v>
      </c>
      <c r="T1127" s="1" t="s">
        <v>1223</v>
      </c>
      <c r="U1127" s="12">
        <f>T1127+(365*2)</f>
        <v>46147</v>
      </c>
      <c r="V1127" s="12">
        <f>U1127+60</f>
        <v>46207</v>
      </c>
      <c r="W1127" s="13">
        <f ca="1">TODAY()-V1127</f>
        <v>-165</v>
      </c>
      <c r="X1127" s="2" t="s">
        <v>1522</v>
      </c>
    </row>
    <row r="1128" spans="1:24" x14ac:dyDescent="0.25">
      <c r="A1128" s="1" t="s">
        <v>1215</v>
      </c>
      <c r="B1128" s="1" t="s">
        <v>1198</v>
      </c>
      <c r="C1128" s="1" t="s">
        <v>96</v>
      </c>
      <c r="D1128" s="1" t="s">
        <v>1228</v>
      </c>
      <c r="E1128" s="1" t="s">
        <v>30</v>
      </c>
      <c r="F1128" s="3">
        <v>534.07899999999995</v>
      </c>
      <c r="G1128" s="3">
        <v>534.10799999999995</v>
      </c>
      <c r="H1128" s="1" t="s">
        <v>162</v>
      </c>
      <c r="I1128" s="13">
        <v>1</v>
      </c>
      <c r="J1128" s="12" t="s">
        <v>1524</v>
      </c>
      <c r="K1128" s="1"/>
      <c r="L1128" s="12" t="s">
        <v>1523</v>
      </c>
      <c r="M1128" s="1"/>
      <c r="N1128" s="13">
        <v>14</v>
      </c>
      <c r="O1128" s="12" t="s">
        <v>1523</v>
      </c>
      <c r="P1128" s="13">
        <f>_xlfn.ISOWEEKNUM(U1128)</f>
        <v>19</v>
      </c>
      <c r="Q1128" s="1"/>
      <c r="R1128" s="1" t="s">
        <v>11</v>
      </c>
      <c r="S1128" s="1" t="s">
        <v>18</v>
      </c>
      <c r="T1128" s="1" t="s">
        <v>1223</v>
      </c>
      <c r="U1128" s="12">
        <f>T1128+(365*2)</f>
        <v>46147</v>
      </c>
      <c r="V1128" s="12">
        <f>U1128+60</f>
        <v>46207</v>
      </c>
      <c r="W1128" s="13">
        <f ca="1">TODAY()-V1128</f>
        <v>-165</v>
      </c>
      <c r="X1128" s="2" t="s">
        <v>1522</v>
      </c>
    </row>
    <row r="1129" spans="1:24" x14ac:dyDescent="0.25">
      <c r="A1129" s="1" t="s">
        <v>1215</v>
      </c>
      <c r="B1129" s="1" t="s">
        <v>1198</v>
      </c>
      <c r="C1129" s="1" t="s">
        <v>245</v>
      </c>
      <c r="D1129" s="1" t="s">
        <v>401</v>
      </c>
      <c r="E1129" s="1" t="s">
        <v>30</v>
      </c>
      <c r="F1129" s="3">
        <v>534.08199999999999</v>
      </c>
      <c r="G1129" s="3">
        <v>534.08199999999999</v>
      </c>
      <c r="H1129" s="1" t="s">
        <v>429</v>
      </c>
      <c r="I1129" s="13">
        <v>1</v>
      </c>
      <c r="J1129" s="12" t="s">
        <v>1524</v>
      </c>
      <c r="K1129" s="1"/>
      <c r="L1129" s="12" t="s">
        <v>1523</v>
      </c>
      <c r="M1129" s="1"/>
      <c r="N1129" s="13">
        <v>14</v>
      </c>
      <c r="O1129" s="12" t="s">
        <v>1523</v>
      </c>
      <c r="P1129" s="13">
        <f>_xlfn.ISOWEEKNUM(U1129)</f>
        <v>19</v>
      </c>
      <c r="Q1129" s="1"/>
      <c r="R1129" s="1" t="s">
        <v>11</v>
      </c>
      <c r="S1129" s="1"/>
      <c r="T1129" s="1" t="s">
        <v>1223</v>
      </c>
      <c r="U1129" s="12">
        <f>T1129+(365*2)</f>
        <v>46147</v>
      </c>
      <c r="V1129" s="12">
        <f>U1129+60</f>
        <v>46207</v>
      </c>
      <c r="W1129" s="13">
        <f ca="1">TODAY()-V1129</f>
        <v>-165</v>
      </c>
      <c r="X1129" s="2" t="s">
        <v>1522</v>
      </c>
    </row>
    <row r="1130" spans="1:24" x14ac:dyDescent="0.25">
      <c r="A1130" s="1" t="s">
        <v>1215</v>
      </c>
      <c r="B1130" s="1" t="s">
        <v>1198</v>
      </c>
      <c r="C1130" s="1" t="s">
        <v>139</v>
      </c>
      <c r="D1130" s="1" t="s">
        <v>266</v>
      </c>
      <c r="E1130" s="1" t="s">
        <v>30</v>
      </c>
      <c r="F1130" s="3">
        <v>534.16200000000003</v>
      </c>
      <c r="G1130" s="3">
        <v>534.19100000000003</v>
      </c>
      <c r="H1130" s="1" t="s">
        <v>1234</v>
      </c>
      <c r="I1130" s="13">
        <v>1</v>
      </c>
      <c r="J1130" s="12" t="s">
        <v>1524</v>
      </c>
      <c r="K1130" s="1"/>
      <c r="L1130" s="12" t="s">
        <v>1523</v>
      </c>
      <c r="M1130" s="1"/>
      <c r="N1130" s="13">
        <v>14</v>
      </c>
      <c r="O1130" s="12" t="s">
        <v>1523</v>
      </c>
      <c r="P1130" s="13">
        <f>_xlfn.ISOWEEKNUM(U1130)</f>
        <v>19</v>
      </c>
      <c r="Q1130" s="1"/>
      <c r="R1130" s="1" t="s">
        <v>11</v>
      </c>
      <c r="S1130" s="1" t="s">
        <v>24</v>
      </c>
      <c r="T1130" s="1" t="s">
        <v>1223</v>
      </c>
      <c r="U1130" s="12">
        <f>T1130+(365*2)</f>
        <v>46147</v>
      </c>
      <c r="V1130" s="12">
        <f>U1130+60</f>
        <v>46207</v>
      </c>
      <c r="W1130" s="13">
        <f ca="1">TODAY()-V1130</f>
        <v>-165</v>
      </c>
      <c r="X1130" s="2" t="s">
        <v>1522</v>
      </c>
    </row>
    <row r="1131" spans="1:24" x14ac:dyDescent="0.25">
      <c r="A1131" s="1" t="s">
        <v>1215</v>
      </c>
      <c r="B1131" s="1" t="s">
        <v>1198</v>
      </c>
      <c r="C1131" s="1" t="s">
        <v>254</v>
      </c>
      <c r="D1131" s="1" t="s">
        <v>403</v>
      </c>
      <c r="E1131" s="1" t="s">
        <v>30</v>
      </c>
      <c r="F1131" s="3">
        <v>534.24800000000005</v>
      </c>
      <c r="G1131" s="3">
        <v>534.24800000000005</v>
      </c>
      <c r="H1131" s="1" t="s">
        <v>1237</v>
      </c>
      <c r="I1131" s="13">
        <v>1</v>
      </c>
      <c r="J1131" s="12" t="s">
        <v>1524</v>
      </c>
      <c r="K1131" s="1"/>
      <c r="L1131" s="12" t="s">
        <v>1523</v>
      </c>
      <c r="M1131" s="1"/>
      <c r="N1131" s="13">
        <v>14</v>
      </c>
      <c r="O1131" s="12" t="s">
        <v>1523</v>
      </c>
      <c r="P1131" s="13">
        <f>_xlfn.ISOWEEKNUM(U1131)</f>
        <v>19</v>
      </c>
      <c r="Q1131" s="1"/>
      <c r="R1131" s="1" t="s">
        <v>11</v>
      </c>
      <c r="S1131" s="1"/>
      <c r="T1131" s="1" t="s">
        <v>1223</v>
      </c>
      <c r="U1131" s="12">
        <f>T1131+(365*2)</f>
        <v>46147</v>
      </c>
      <c r="V1131" s="12">
        <f>U1131+60</f>
        <v>46207</v>
      </c>
      <c r="W1131" s="13">
        <f ca="1">TODAY()-V1131</f>
        <v>-165</v>
      </c>
      <c r="X1131" s="2" t="s">
        <v>1522</v>
      </c>
    </row>
    <row r="1132" spans="1:24" x14ac:dyDescent="0.25">
      <c r="A1132" s="1" t="s">
        <v>1215</v>
      </c>
      <c r="B1132" s="1" t="s">
        <v>1198</v>
      </c>
      <c r="C1132" s="1" t="s">
        <v>96</v>
      </c>
      <c r="D1132" s="1" t="s">
        <v>269</v>
      </c>
      <c r="E1132" s="1" t="s">
        <v>30</v>
      </c>
      <c r="F1132" s="3">
        <v>534.29100000000005</v>
      </c>
      <c r="G1132" s="3">
        <v>534.32500000000005</v>
      </c>
      <c r="H1132" s="1" t="s">
        <v>171</v>
      </c>
      <c r="I1132" s="13">
        <v>1</v>
      </c>
      <c r="J1132" s="12" t="s">
        <v>1524</v>
      </c>
      <c r="K1132" s="1"/>
      <c r="L1132" s="12" t="s">
        <v>1523</v>
      </c>
      <c r="M1132" s="1"/>
      <c r="N1132" s="13">
        <v>14</v>
      </c>
      <c r="O1132" s="12" t="s">
        <v>1523</v>
      </c>
      <c r="P1132" s="13">
        <f>_xlfn.ISOWEEKNUM(U1132)</f>
        <v>19</v>
      </c>
      <c r="Q1132" s="1"/>
      <c r="R1132" s="1" t="s">
        <v>11</v>
      </c>
      <c r="S1132" s="1" t="s">
        <v>24</v>
      </c>
      <c r="T1132" s="1" t="s">
        <v>1223</v>
      </c>
      <c r="U1132" s="12">
        <f>T1132+(365*2)</f>
        <v>46147</v>
      </c>
      <c r="V1132" s="12">
        <f>U1132+60</f>
        <v>46207</v>
      </c>
      <c r="W1132" s="13">
        <f ca="1">TODAY()-V1132</f>
        <v>-165</v>
      </c>
      <c r="X1132" s="2" t="s">
        <v>1522</v>
      </c>
    </row>
    <row r="1133" spans="1:24" x14ac:dyDescent="0.25">
      <c r="A1133" s="1" t="s">
        <v>1215</v>
      </c>
      <c r="B1133" s="1" t="s">
        <v>1198</v>
      </c>
      <c r="C1133" s="1" t="s">
        <v>354</v>
      </c>
      <c r="D1133" s="1" t="s">
        <v>1217</v>
      </c>
      <c r="E1133" s="1" t="s">
        <v>12</v>
      </c>
      <c r="F1133" s="3">
        <v>0.35799999999999998</v>
      </c>
      <c r="G1133" s="3">
        <v>534.23900000000003</v>
      </c>
      <c r="H1133" s="1" t="s">
        <v>1216</v>
      </c>
      <c r="I1133" s="13">
        <v>1</v>
      </c>
      <c r="J1133" s="12" t="s">
        <v>1524</v>
      </c>
      <c r="K1133" s="1"/>
      <c r="L1133" s="12" t="s">
        <v>1523</v>
      </c>
      <c r="M1133" s="1"/>
      <c r="N1133" s="13">
        <v>14</v>
      </c>
      <c r="O1133" s="12" t="s">
        <v>1523</v>
      </c>
      <c r="P1133" s="13">
        <f>_xlfn.ISOWEEKNUM(U1133)</f>
        <v>11</v>
      </c>
      <c r="Q1133" s="1"/>
      <c r="R1133" s="1" t="s">
        <v>11</v>
      </c>
      <c r="S1133" s="1"/>
      <c r="T1133" s="1" t="s">
        <v>942</v>
      </c>
      <c r="U1133" s="12">
        <f>T1133+(365*1)</f>
        <v>46095</v>
      </c>
      <c r="V1133" s="12">
        <f>U1133+60</f>
        <v>46155</v>
      </c>
      <c r="W1133" s="13">
        <f ca="1">TODAY()-V1133</f>
        <v>-113</v>
      </c>
      <c r="X1133" s="2" t="s">
        <v>1522</v>
      </c>
    </row>
    <row r="1134" spans="1:24" x14ac:dyDescent="0.25">
      <c r="A1134" s="1" t="s">
        <v>1215</v>
      </c>
      <c r="B1134" s="1" t="s">
        <v>1198</v>
      </c>
      <c r="C1134" s="1" t="s">
        <v>139</v>
      </c>
      <c r="D1134" s="1" t="s">
        <v>268</v>
      </c>
      <c r="E1134" s="1" t="s">
        <v>30</v>
      </c>
      <c r="F1134" s="3">
        <v>534.28200000000004</v>
      </c>
      <c r="G1134" s="3">
        <v>534.31100000000004</v>
      </c>
      <c r="H1134" s="1" t="s">
        <v>20</v>
      </c>
      <c r="I1134" s="13">
        <v>1</v>
      </c>
      <c r="J1134" s="12" t="s">
        <v>1524</v>
      </c>
      <c r="K1134" s="1"/>
      <c r="L1134" s="12" t="s">
        <v>1523</v>
      </c>
      <c r="M1134" s="1"/>
      <c r="N1134" s="13">
        <v>14</v>
      </c>
      <c r="O1134" s="12" t="s">
        <v>1523</v>
      </c>
      <c r="P1134" s="13">
        <f>_xlfn.ISOWEEKNUM(U1134)</f>
        <v>19</v>
      </c>
      <c r="Q1134" s="1"/>
      <c r="R1134" s="1" t="s">
        <v>11</v>
      </c>
      <c r="S1134" s="1" t="s">
        <v>18</v>
      </c>
      <c r="T1134" s="1" t="s">
        <v>1223</v>
      </c>
      <c r="U1134" s="12">
        <f>T1134+(365*2)</f>
        <v>46147</v>
      </c>
      <c r="V1134" s="12">
        <f>U1134+60</f>
        <v>46207</v>
      </c>
      <c r="W1134" s="13">
        <f ca="1">TODAY()-V1134</f>
        <v>-165</v>
      </c>
      <c r="X1134" s="2" t="s">
        <v>1522</v>
      </c>
    </row>
    <row r="1135" spans="1:24" x14ac:dyDescent="0.25">
      <c r="A1135" s="1" t="s">
        <v>1215</v>
      </c>
      <c r="B1135" s="1" t="s">
        <v>1198</v>
      </c>
      <c r="C1135" s="1" t="s">
        <v>245</v>
      </c>
      <c r="D1135" s="1" t="s">
        <v>1148</v>
      </c>
      <c r="E1135" s="1" t="s">
        <v>30</v>
      </c>
      <c r="F1135" s="3">
        <v>534.33299999999997</v>
      </c>
      <c r="G1135" s="3">
        <v>534.33299999999997</v>
      </c>
      <c r="H1135" s="1" t="s">
        <v>20</v>
      </c>
      <c r="I1135" s="13">
        <v>1</v>
      </c>
      <c r="J1135" s="12" t="s">
        <v>1524</v>
      </c>
      <c r="K1135" s="1"/>
      <c r="L1135" s="12" t="s">
        <v>1523</v>
      </c>
      <c r="M1135" s="1"/>
      <c r="N1135" s="13">
        <v>14</v>
      </c>
      <c r="O1135" s="12" t="s">
        <v>1523</v>
      </c>
      <c r="P1135" s="13">
        <f>_xlfn.ISOWEEKNUM(U1135)</f>
        <v>19</v>
      </c>
      <c r="Q1135" s="1"/>
      <c r="R1135" s="1" t="s">
        <v>11</v>
      </c>
      <c r="S1135" s="1"/>
      <c r="T1135" s="1" t="s">
        <v>1223</v>
      </c>
      <c r="U1135" s="12">
        <f>T1135+(365*2)</f>
        <v>46147</v>
      </c>
      <c r="V1135" s="12">
        <f>U1135+60</f>
        <v>46207</v>
      </c>
      <c r="W1135" s="13">
        <f ca="1">TODAY()-V1135</f>
        <v>-165</v>
      </c>
      <c r="X1135" s="2" t="s">
        <v>1522</v>
      </c>
    </row>
    <row r="1136" spans="1:24" x14ac:dyDescent="0.25">
      <c r="A1136" s="1" t="s">
        <v>1215</v>
      </c>
      <c r="B1136" s="1" t="s">
        <v>1198</v>
      </c>
      <c r="C1136" s="1" t="s">
        <v>245</v>
      </c>
      <c r="D1136" s="1" t="s">
        <v>364</v>
      </c>
      <c r="E1136" s="1" t="s">
        <v>30</v>
      </c>
      <c r="F1136" s="3">
        <v>534.36199999999997</v>
      </c>
      <c r="G1136" s="3">
        <v>534.39099999999996</v>
      </c>
      <c r="H1136" s="1" t="s">
        <v>145</v>
      </c>
      <c r="I1136" s="13">
        <v>1</v>
      </c>
      <c r="J1136" s="12" t="s">
        <v>1524</v>
      </c>
      <c r="K1136" s="1"/>
      <c r="L1136" s="12" t="s">
        <v>1523</v>
      </c>
      <c r="M1136" s="1"/>
      <c r="N1136" s="13">
        <v>14</v>
      </c>
      <c r="O1136" s="12" t="s">
        <v>1523</v>
      </c>
      <c r="P1136" s="13">
        <f>_xlfn.ISOWEEKNUM(U1136)</f>
        <v>19</v>
      </c>
      <c r="Q1136" s="1"/>
      <c r="R1136" s="1" t="s">
        <v>11</v>
      </c>
      <c r="S1136" s="1" t="s">
        <v>18</v>
      </c>
      <c r="T1136" s="1" t="s">
        <v>1223</v>
      </c>
      <c r="U1136" s="12">
        <f>T1136+(365*2)</f>
        <v>46147</v>
      </c>
      <c r="V1136" s="12">
        <f>U1136+60</f>
        <v>46207</v>
      </c>
      <c r="W1136" s="13">
        <f ca="1">TODAY()-V1136</f>
        <v>-165</v>
      </c>
      <c r="X1136" s="2" t="s">
        <v>1522</v>
      </c>
    </row>
    <row r="1137" spans="1:24" x14ac:dyDescent="0.25">
      <c r="A1137" s="1" t="s">
        <v>1215</v>
      </c>
      <c r="B1137" s="1" t="s">
        <v>1198</v>
      </c>
      <c r="C1137" s="1" t="s">
        <v>139</v>
      </c>
      <c r="D1137" s="1" t="s">
        <v>1186</v>
      </c>
      <c r="E1137" s="1" t="s">
        <v>97</v>
      </c>
      <c r="F1137" s="3">
        <v>534.20600000000002</v>
      </c>
      <c r="G1137" s="3">
        <v>534.23500000000001</v>
      </c>
      <c r="H1137" s="1" t="s">
        <v>1236</v>
      </c>
      <c r="I1137" s="13">
        <v>1</v>
      </c>
      <c r="J1137" s="12" t="s">
        <v>1524</v>
      </c>
      <c r="K1137" s="1"/>
      <c r="L1137" s="12" t="s">
        <v>1523</v>
      </c>
      <c r="M1137" s="1"/>
      <c r="N1137" s="13" t="s">
        <v>1524</v>
      </c>
      <c r="O1137" s="12" t="s">
        <v>1523</v>
      </c>
      <c r="P1137" s="1"/>
      <c r="Q1137" s="1"/>
      <c r="R1137" s="1" t="s">
        <v>11</v>
      </c>
      <c r="S1137" s="1" t="s">
        <v>24</v>
      </c>
      <c r="T1137" s="1" t="s">
        <v>1202</v>
      </c>
      <c r="U1137" s="12">
        <f>T1137+(365*3)</f>
        <v>46251</v>
      </c>
      <c r="V1137" s="12">
        <f>U1137+60</f>
        <v>46311</v>
      </c>
      <c r="W1137" s="13">
        <f ca="1">TODAY()-V1137</f>
        <v>-269</v>
      </c>
      <c r="X1137" s="2" t="s">
        <v>1522</v>
      </c>
    </row>
    <row r="1138" spans="1:24" x14ac:dyDescent="0.25">
      <c r="A1138" s="1" t="s">
        <v>1215</v>
      </c>
      <c r="B1138" s="1" t="s">
        <v>1198</v>
      </c>
      <c r="C1138" s="1" t="s">
        <v>96</v>
      </c>
      <c r="D1138" s="1" t="s">
        <v>646</v>
      </c>
      <c r="E1138" s="1" t="s">
        <v>30</v>
      </c>
      <c r="F1138" s="3">
        <v>534.55899999999997</v>
      </c>
      <c r="G1138" s="3">
        <v>534.55899999999997</v>
      </c>
      <c r="H1138" s="1" t="s">
        <v>171</v>
      </c>
      <c r="I1138" s="13">
        <v>1</v>
      </c>
      <c r="J1138" s="12" t="s">
        <v>1524</v>
      </c>
      <c r="K1138" s="1"/>
      <c r="L1138" s="12" t="s">
        <v>1523</v>
      </c>
      <c r="M1138" s="1"/>
      <c r="N1138" s="13">
        <v>14</v>
      </c>
      <c r="O1138" s="12" t="s">
        <v>1523</v>
      </c>
      <c r="P1138" s="13">
        <f>_xlfn.ISOWEEKNUM(U1138)</f>
        <v>19</v>
      </c>
      <c r="Q1138" s="1"/>
      <c r="R1138" s="1" t="s">
        <v>11</v>
      </c>
      <c r="S1138" s="1"/>
      <c r="T1138" s="1" t="s">
        <v>1223</v>
      </c>
      <c r="U1138" s="12">
        <f>T1138+(365*2)</f>
        <v>46147</v>
      </c>
      <c r="V1138" s="12">
        <f>U1138+60</f>
        <v>46207</v>
      </c>
      <c r="W1138" s="13">
        <f ca="1">TODAY()-V1138</f>
        <v>-165</v>
      </c>
      <c r="X1138" s="2" t="s">
        <v>1522</v>
      </c>
    </row>
    <row r="1139" spans="1:24" x14ac:dyDescent="0.25">
      <c r="A1139" s="1" t="s">
        <v>1215</v>
      </c>
      <c r="B1139" s="1" t="s">
        <v>1198</v>
      </c>
      <c r="C1139" s="1" t="s">
        <v>699</v>
      </c>
      <c r="D1139" s="1" t="s">
        <v>1241</v>
      </c>
      <c r="E1139" s="1" t="s">
        <v>30</v>
      </c>
      <c r="F1139" s="3">
        <v>534.548</v>
      </c>
      <c r="G1139" s="3">
        <v>534.58699999999999</v>
      </c>
      <c r="H1139" s="1" t="s">
        <v>20</v>
      </c>
      <c r="I1139" s="13">
        <v>1</v>
      </c>
      <c r="J1139" s="12" t="s">
        <v>1524</v>
      </c>
      <c r="K1139" s="1"/>
      <c r="L1139" s="12" t="s">
        <v>1523</v>
      </c>
      <c r="M1139" s="1"/>
      <c r="N1139" s="13">
        <v>14</v>
      </c>
      <c r="O1139" s="12" t="s">
        <v>1523</v>
      </c>
      <c r="P1139" s="13">
        <f>_xlfn.ISOWEEKNUM(U1139)</f>
        <v>19</v>
      </c>
      <c r="Q1139" s="1"/>
      <c r="R1139" s="1" t="s">
        <v>11</v>
      </c>
      <c r="S1139" s="1" t="s">
        <v>24</v>
      </c>
      <c r="T1139" s="1" t="s">
        <v>1223</v>
      </c>
      <c r="U1139" s="12">
        <f>T1139+(365*2)</f>
        <v>46147</v>
      </c>
      <c r="V1139" s="12">
        <f>U1139+60</f>
        <v>46207</v>
      </c>
      <c r="W1139" s="13">
        <f ca="1">TODAY()-V1139</f>
        <v>-165</v>
      </c>
      <c r="X1139" s="2" t="s">
        <v>1522</v>
      </c>
    </row>
    <row r="1140" spans="1:24" x14ac:dyDescent="0.25">
      <c r="A1140" s="1" t="s">
        <v>1215</v>
      </c>
      <c r="B1140" s="1" t="s">
        <v>1198</v>
      </c>
      <c r="C1140" s="1" t="s">
        <v>354</v>
      </c>
      <c r="D1140" s="1" t="s">
        <v>619</v>
      </c>
      <c r="E1140" s="1" t="s">
        <v>30</v>
      </c>
      <c r="F1140" s="3">
        <v>534.49900000000002</v>
      </c>
      <c r="G1140" s="3">
        <v>534.49900000000002</v>
      </c>
      <c r="H1140" s="1" t="s">
        <v>145</v>
      </c>
      <c r="I1140" s="13">
        <v>1</v>
      </c>
      <c r="J1140" s="12" t="s">
        <v>1524</v>
      </c>
      <c r="K1140" s="1"/>
      <c r="L1140" s="12" t="s">
        <v>1523</v>
      </c>
      <c r="M1140" s="1"/>
      <c r="N1140" s="13">
        <v>14</v>
      </c>
      <c r="O1140" s="12" t="s">
        <v>1523</v>
      </c>
      <c r="P1140" s="13">
        <f>_xlfn.ISOWEEKNUM(U1140)</f>
        <v>19</v>
      </c>
      <c r="Q1140" s="1"/>
      <c r="R1140" s="1" t="s">
        <v>11</v>
      </c>
      <c r="S1140" s="1"/>
      <c r="T1140" s="1" t="s">
        <v>1223</v>
      </c>
      <c r="U1140" s="12">
        <f>T1140+(365*2)</f>
        <v>46147</v>
      </c>
      <c r="V1140" s="12">
        <f>U1140+60</f>
        <v>46207</v>
      </c>
      <c r="W1140" s="13">
        <f ca="1">TODAY()-V1140</f>
        <v>-165</v>
      </c>
      <c r="X1140" s="2" t="s">
        <v>1522</v>
      </c>
    </row>
    <row r="1141" spans="1:24" x14ac:dyDescent="0.25">
      <c r="A1141" s="1" t="s">
        <v>1215</v>
      </c>
      <c r="B1141" s="1" t="s">
        <v>1198</v>
      </c>
      <c r="C1141" s="1" t="s">
        <v>354</v>
      </c>
      <c r="D1141" s="1" t="s">
        <v>645</v>
      </c>
      <c r="E1141" s="1" t="s">
        <v>30</v>
      </c>
      <c r="F1141" s="3">
        <v>534.54600000000005</v>
      </c>
      <c r="G1141" s="3">
        <v>534.58699999999999</v>
      </c>
      <c r="H1141" s="1" t="s">
        <v>398</v>
      </c>
      <c r="I1141" s="13">
        <v>1</v>
      </c>
      <c r="J1141" s="12" t="s">
        <v>1524</v>
      </c>
      <c r="K1141" s="1"/>
      <c r="L1141" s="12" t="s">
        <v>1523</v>
      </c>
      <c r="M1141" s="1"/>
      <c r="N1141" s="13">
        <v>14</v>
      </c>
      <c r="O1141" s="12" t="s">
        <v>1523</v>
      </c>
      <c r="P1141" s="13">
        <f>_xlfn.ISOWEEKNUM(U1141)</f>
        <v>19</v>
      </c>
      <c r="Q1141" s="1"/>
      <c r="R1141" s="1" t="s">
        <v>11</v>
      </c>
      <c r="S1141" s="1" t="s">
        <v>18</v>
      </c>
      <c r="T1141" s="1" t="s">
        <v>1223</v>
      </c>
      <c r="U1141" s="12">
        <f>T1141+(365*2)</f>
        <v>46147</v>
      </c>
      <c r="V1141" s="12">
        <f>U1141+60</f>
        <v>46207</v>
      </c>
      <c r="W1141" s="13">
        <f ca="1">TODAY()-V1141</f>
        <v>-165</v>
      </c>
      <c r="X1141" s="2" t="s">
        <v>1522</v>
      </c>
    </row>
    <row r="1142" spans="1:24" x14ac:dyDescent="0.25">
      <c r="A1142" s="1" t="s">
        <v>1215</v>
      </c>
      <c r="B1142" s="1" t="s">
        <v>1198</v>
      </c>
      <c r="C1142" s="1" t="s">
        <v>96</v>
      </c>
      <c r="D1142" s="1" t="s">
        <v>1242</v>
      </c>
      <c r="E1142" s="1" t="s">
        <v>30</v>
      </c>
      <c r="F1142" s="3">
        <v>534.59400000000005</v>
      </c>
      <c r="G1142" s="3">
        <v>534.59400000000005</v>
      </c>
      <c r="H1142" s="1" t="s">
        <v>108</v>
      </c>
      <c r="I1142" s="13">
        <v>1</v>
      </c>
      <c r="J1142" s="12" t="s">
        <v>1524</v>
      </c>
      <c r="K1142" s="1"/>
      <c r="L1142" s="12" t="s">
        <v>1523</v>
      </c>
      <c r="M1142" s="1"/>
      <c r="N1142" s="13">
        <v>14</v>
      </c>
      <c r="O1142" s="12" t="s">
        <v>1523</v>
      </c>
      <c r="P1142" s="13">
        <f>_xlfn.ISOWEEKNUM(U1142)</f>
        <v>19</v>
      </c>
      <c r="Q1142" s="1"/>
      <c r="R1142" s="1" t="s">
        <v>11</v>
      </c>
      <c r="S1142" s="1"/>
      <c r="T1142" s="1" t="s">
        <v>1223</v>
      </c>
      <c r="U1142" s="12">
        <f>T1142+(365*2)</f>
        <v>46147</v>
      </c>
      <c r="V1142" s="12">
        <f>U1142+60</f>
        <v>46207</v>
      </c>
      <c r="W1142" s="13">
        <f ca="1">TODAY()-V1142</f>
        <v>-165</v>
      </c>
      <c r="X1142" s="2" t="s">
        <v>1522</v>
      </c>
    </row>
    <row r="1143" spans="1:24" x14ac:dyDescent="0.25">
      <c r="A1143" s="1" t="s">
        <v>1215</v>
      </c>
      <c r="B1143" s="1" t="s">
        <v>1198</v>
      </c>
      <c r="C1143" s="1" t="s">
        <v>96</v>
      </c>
      <c r="D1143" s="1" t="s">
        <v>1243</v>
      </c>
      <c r="E1143" s="1" t="s">
        <v>30</v>
      </c>
      <c r="F1143" s="3">
        <v>534.84100000000001</v>
      </c>
      <c r="G1143" s="3">
        <v>534.87099999999998</v>
      </c>
      <c r="H1143" s="1" t="s">
        <v>220</v>
      </c>
      <c r="I1143" s="13">
        <v>1</v>
      </c>
      <c r="J1143" s="12" t="s">
        <v>1524</v>
      </c>
      <c r="K1143" s="1"/>
      <c r="L1143" s="12" t="s">
        <v>1523</v>
      </c>
      <c r="M1143" s="1"/>
      <c r="N1143" s="13">
        <v>14</v>
      </c>
      <c r="O1143" s="12" t="s">
        <v>1523</v>
      </c>
      <c r="P1143" s="13">
        <f>_xlfn.ISOWEEKNUM(U1143)</f>
        <v>19</v>
      </c>
      <c r="Q1143" s="1"/>
      <c r="R1143" s="1" t="s">
        <v>11</v>
      </c>
      <c r="S1143" s="1" t="s">
        <v>24</v>
      </c>
      <c r="T1143" s="1" t="s">
        <v>1223</v>
      </c>
      <c r="U1143" s="12">
        <f>T1143+(365*2)</f>
        <v>46147</v>
      </c>
      <c r="V1143" s="12">
        <f>U1143+60</f>
        <v>46207</v>
      </c>
      <c r="W1143" s="13">
        <f ca="1">TODAY()-V1143</f>
        <v>-165</v>
      </c>
      <c r="X1143" s="2" t="s">
        <v>1522</v>
      </c>
    </row>
    <row r="1144" spans="1:24" x14ac:dyDescent="0.25">
      <c r="A1144" s="1" t="s">
        <v>1215</v>
      </c>
      <c r="B1144" s="1" t="s">
        <v>1198</v>
      </c>
      <c r="C1144" s="1" t="s">
        <v>245</v>
      </c>
      <c r="D1144" s="1" t="s">
        <v>1244</v>
      </c>
      <c r="E1144" s="1" t="s">
        <v>97</v>
      </c>
      <c r="F1144" s="3">
        <v>534.84500000000003</v>
      </c>
      <c r="G1144" s="3">
        <v>534.87400000000002</v>
      </c>
      <c r="H1144" s="1" t="s">
        <v>216</v>
      </c>
      <c r="I1144" s="13">
        <v>1</v>
      </c>
      <c r="J1144" s="12" t="s">
        <v>1524</v>
      </c>
      <c r="K1144" s="1"/>
      <c r="L1144" s="12" t="s">
        <v>1523</v>
      </c>
      <c r="M1144" s="1"/>
      <c r="N1144" s="13" t="s">
        <v>1524</v>
      </c>
      <c r="O1144" s="12" t="s">
        <v>1523</v>
      </c>
      <c r="P1144" s="1"/>
      <c r="Q1144" s="1"/>
      <c r="R1144" s="1" t="s">
        <v>11</v>
      </c>
      <c r="S1144" s="1" t="s">
        <v>18</v>
      </c>
      <c r="T1144" s="1" t="s">
        <v>1245</v>
      </c>
      <c r="U1144" s="12">
        <f>T1144+(365*3)</f>
        <v>45395</v>
      </c>
      <c r="V1144" s="12">
        <f>U1144+60</f>
        <v>45455</v>
      </c>
      <c r="W1144" s="13">
        <f ca="1">TODAY()-V1144</f>
        <v>587</v>
      </c>
      <c r="X1144" s="2" t="s">
        <v>1522</v>
      </c>
    </row>
    <row r="1145" spans="1:24" x14ac:dyDescent="0.25">
      <c r="A1145" s="1" t="s">
        <v>1215</v>
      </c>
      <c r="B1145" s="1" t="s">
        <v>1198</v>
      </c>
      <c r="C1145" s="1" t="s">
        <v>1247</v>
      </c>
      <c r="D1145" s="1" t="s">
        <v>625</v>
      </c>
      <c r="E1145" s="1" t="s">
        <v>30</v>
      </c>
      <c r="F1145" s="3">
        <v>534.92399999999998</v>
      </c>
      <c r="G1145" s="3">
        <v>534.95600000000002</v>
      </c>
      <c r="H1145" s="1" t="s">
        <v>108</v>
      </c>
      <c r="I1145" s="13">
        <v>1</v>
      </c>
      <c r="J1145" s="12" t="s">
        <v>1524</v>
      </c>
      <c r="K1145" s="1"/>
      <c r="L1145" s="12" t="s">
        <v>1523</v>
      </c>
      <c r="M1145" s="1"/>
      <c r="N1145" s="13">
        <v>14</v>
      </c>
      <c r="O1145" s="12" t="s">
        <v>1523</v>
      </c>
      <c r="P1145" s="13">
        <f>_xlfn.ISOWEEKNUM(U1145)</f>
        <v>12</v>
      </c>
      <c r="Q1145" s="1"/>
      <c r="R1145" s="1" t="s">
        <v>11</v>
      </c>
      <c r="S1145" s="1" t="s">
        <v>24</v>
      </c>
      <c r="T1145" s="1" t="s">
        <v>1219</v>
      </c>
      <c r="U1145" s="12">
        <f>T1145+(365*2)</f>
        <v>46103</v>
      </c>
      <c r="V1145" s="12">
        <f>U1145+60</f>
        <v>46163</v>
      </c>
      <c r="W1145" s="13">
        <f ca="1">TODAY()-V1145</f>
        <v>-121</v>
      </c>
      <c r="X1145" s="2" t="s">
        <v>1522</v>
      </c>
    </row>
    <row r="1146" spans="1:24" x14ac:dyDescent="0.25">
      <c r="A1146" s="1" t="s">
        <v>1215</v>
      </c>
      <c r="B1146" s="1" t="s">
        <v>1198</v>
      </c>
      <c r="C1146" s="1" t="s">
        <v>96</v>
      </c>
      <c r="D1146" s="1" t="s">
        <v>1252</v>
      </c>
      <c r="E1146" s="1" t="s">
        <v>30</v>
      </c>
      <c r="F1146" s="3">
        <v>535.005</v>
      </c>
      <c r="G1146" s="3">
        <v>535.005</v>
      </c>
      <c r="H1146" s="1" t="s">
        <v>50</v>
      </c>
      <c r="I1146" s="13">
        <v>1</v>
      </c>
      <c r="J1146" s="12" t="s">
        <v>1524</v>
      </c>
      <c r="K1146" s="1"/>
      <c r="L1146" s="12" t="s">
        <v>1523</v>
      </c>
      <c r="M1146" s="1"/>
      <c r="N1146" s="13">
        <v>14</v>
      </c>
      <c r="O1146" s="12" t="s">
        <v>1523</v>
      </c>
      <c r="P1146" s="13">
        <f>_xlfn.ISOWEEKNUM(U1146)</f>
        <v>12</v>
      </c>
      <c r="Q1146" s="1"/>
      <c r="R1146" s="1" t="s">
        <v>11</v>
      </c>
      <c r="S1146" s="1"/>
      <c r="T1146" s="1" t="s">
        <v>1219</v>
      </c>
      <c r="U1146" s="12">
        <f>T1146+(365*2)</f>
        <v>46103</v>
      </c>
      <c r="V1146" s="12">
        <f>U1146+60</f>
        <v>46163</v>
      </c>
      <c r="W1146" s="13">
        <f ca="1">TODAY()-V1146</f>
        <v>-121</v>
      </c>
      <c r="X1146" s="2" t="s">
        <v>1522</v>
      </c>
    </row>
    <row r="1147" spans="1:24" x14ac:dyDescent="0.25">
      <c r="A1147" s="1" t="s">
        <v>1215</v>
      </c>
      <c r="B1147" s="1" t="s">
        <v>1198</v>
      </c>
      <c r="C1147" s="1" t="s">
        <v>9</v>
      </c>
      <c r="D1147" s="1" t="s">
        <v>1253</v>
      </c>
      <c r="E1147" s="1" t="s">
        <v>30</v>
      </c>
      <c r="F1147" s="3">
        <v>535.05399999999997</v>
      </c>
      <c r="G1147" s="3">
        <v>535.11900000000003</v>
      </c>
      <c r="H1147" s="1" t="s">
        <v>127</v>
      </c>
      <c r="I1147" s="13">
        <v>1</v>
      </c>
      <c r="J1147" s="12" t="s">
        <v>1524</v>
      </c>
      <c r="K1147" s="1"/>
      <c r="L1147" s="12" t="s">
        <v>1523</v>
      </c>
      <c r="M1147" s="1"/>
      <c r="N1147" s="13">
        <v>14</v>
      </c>
      <c r="O1147" s="12" t="s">
        <v>1523</v>
      </c>
      <c r="P1147" s="13">
        <f>_xlfn.ISOWEEKNUM(U1147)</f>
        <v>19</v>
      </c>
      <c r="Q1147" s="1"/>
      <c r="R1147" s="1" t="s">
        <v>11</v>
      </c>
      <c r="S1147" s="1" t="s">
        <v>18</v>
      </c>
      <c r="T1147" s="1" t="s">
        <v>1223</v>
      </c>
      <c r="U1147" s="12">
        <f>T1147+(365*2)</f>
        <v>46147</v>
      </c>
      <c r="V1147" s="12">
        <f>U1147+60</f>
        <v>46207</v>
      </c>
      <c r="W1147" s="13">
        <f ca="1">TODAY()-V1147</f>
        <v>-165</v>
      </c>
      <c r="X1147" s="2" t="s">
        <v>1522</v>
      </c>
    </row>
    <row r="1148" spans="1:24" x14ac:dyDescent="0.25">
      <c r="A1148" s="1" t="s">
        <v>1215</v>
      </c>
      <c r="B1148" s="1" t="s">
        <v>1198</v>
      </c>
      <c r="C1148" s="1" t="s">
        <v>60</v>
      </c>
      <c r="D1148" s="1" t="s">
        <v>1246</v>
      </c>
      <c r="E1148" s="1" t="s">
        <v>30</v>
      </c>
      <c r="F1148" s="3">
        <v>534.91300000000001</v>
      </c>
      <c r="G1148" s="3">
        <v>534.91300000000001</v>
      </c>
      <c r="H1148" s="1" t="s">
        <v>127</v>
      </c>
      <c r="I1148" s="13">
        <v>1</v>
      </c>
      <c r="J1148" s="12" t="s">
        <v>1524</v>
      </c>
      <c r="K1148" s="1"/>
      <c r="L1148" s="12" t="s">
        <v>1523</v>
      </c>
      <c r="M1148" s="1"/>
      <c r="N1148" s="13">
        <v>14</v>
      </c>
      <c r="O1148" s="12" t="s">
        <v>1523</v>
      </c>
      <c r="P1148" s="13">
        <f>_xlfn.ISOWEEKNUM(U1148)</f>
        <v>12</v>
      </c>
      <c r="Q1148" s="1"/>
      <c r="R1148" s="1" t="s">
        <v>11</v>
      </c>
      <c r="S1148" s="1"/>
      <c r="T1148" s="1" t="s">
        <v>1219</v>
      </c>
      <c r="U1148" s="12">
        <f>T1148+(365*2)</f>
        <v>46103</v>
      </c>
      <c r="V1148" s="12">
        <f>U1148+60</f>
        <v>46163</v>
      </c>
      <c r="W1148" s="13">
        <f ca="1">TODAY()-V1148</f>
        <v>-121</v>
      </c>
      <c r="X1148" s="2" t="s">
        <v>1522</v>
      </c>
    </row>
    <row r="1149" spans="1:24" x14ac:dyDescent="0.25">
      <c r="A1149" s="1" t="s">
        <v>1215</v>
      </c>
      <c r="B1149" s="1" t="s">
        <v>1198</v>
      </c>
      <c r="C1149" s="1" t="s">
        <v>270</v>
      </c>
      <c r="D1149" s="1" t="s">
        <v>1019</v>
      </c>
      <c r="E1149" s="1" t="s">
        <v>30</v>
      </c>
      <c r="F1149" s="3">
        <v>0.53100000000000003</v>
      </c>
      <c r="G1149" s="3">
        <v>535.12199999999996</v>
      </c>
      <c r="H1149" s="1" t="s">
        <v>850</v>
      </c>
      <c r="I1149" s="13">
        <v>1</v>
      </c>
      <c r="J1149" s="12" t="s">
        <v>1524</v>
      </c>
      <c r="K1149" s="1"/>
      <c r="L1149" s="12" t="s">
        <v>1523</v>
      </c>
      <c r="M1149" s="1"/>
      <c r="N1149" s="13">
        <v>14</v>
      </c>
      <c r="O1149" s="12" t="s">
        <v>1523</v>
      </c>
      <c r="P1149" s="13">
        <f>_xlfn.ISOWEEKNUM(U1149)</f>
        <v>18</v>
      </c>
      <c r="Q1149" s="1"/>
      <c r="R1149" s="1" t="s">
        <v>11</v>
      </c>
      <c r="S1149" s="1" t="s">
        <v>18</v>
      </c>
      <c r="T1149" s="1" t="s">
        <v>1220</v>
      </c>
      <c r="U1149" s="12">
        <f>T1149+(365*2)</f>
        <v>45781</v>
      </c>
      <c r="V1149" s="12">
        <f>U1149+60</f>
        <v>45841</v>
      </c>
      <c r="W1149" s="13">
        <f ca="1">TODAY()-V1149</f>
        <v>201</v>
      </c>
      <c r="X1149" s="2" t="s">
        <v>1522</v>
      </c>
    </row>
    <row r="1150" spans="1:24" x14ac:dyDescent="0.25">
      <c r="A1150" s="1" t="s">
        <v>1215</v>
      </c>
      <c r="B1150" s="1" t="s">
        <v>1198</v>
      </c>
      <c r="C1150" s="1" t="s">
        <v>28</v>
      </c>
      <c r="D1150" s="1" t="s">
        <v>1251</v>
      </c>
      <c r="E1150" s="1" t="s">
        <v>30</v>
      </c>
      <c r="F1150" s="3">
        <v>534.99300000000005</v>
      </c>
      <c r="G1150" s="3">
        <v>535.02300000000002</v>
      </c>
      <c r="H1150" s="1" t="s">
        <v>108</v>
      </c>
      <c r="I1150" s="13">
        <v>1</v>
      </c>
      <c r="J1150" s="12" t="s">
        <v>1524</v>
      </c>
      <c r="K1150" s="1"/>
      <c r="L1150" s="12" t="s">
        <v>1523</v>
      </c>
      <c r="M1150" s="1"/>
      <c r="N1150" s="13">
        <v>14</v>
      </c>
      <c r="O1150" s="12" t="s">
        <v>1523</v>
      </c>
      <c r="P1150" s="13">
        <f>_xlfn.ISOWEEKNUM(U1150)</f>
        <v>12</v>
      </c>
      <c r="Q1150" s="1"/>
      <c r="R1150" s="1" t="s">
        <v>11</v>
      </c>
      <c r="S1150" s="1" t="s">
        <v>24</v>
      </c>
      <c r="T1150" s="1" t="s">
        <v>1219</v>
      </c>
      <c r="U1150" s="12">
        <f>T1150+(365*2)</f>
        <v>46103</v>
      </c>
      <c r="V1150" s="12">
        <f>U1150+60</f>
        <v>46163</v>
      </c>
      <c r="W1150" s="13">
        <f ca="1">TODAY()-V1150</f>
        <v>-121</v>
      </c>
      <c r="X1150" s="2" t="s">
        <v>1522</v>
      </c>
    </row>
    <row r="1151" spans="1:24" x14ac:dyDescent="0.25">
      <c r="A1151" s="1" t="s">
        <v>1215</v>
      </c>
      <c r="B1151" s="1" t="s">
        <v>1198</v>
      </c>
      <c r="C1151" s="1" t="s">
        <v>25</v>
      </c>
      <c r="D1151" s="1" t="s">
        <v>1018</v>
      </c>
      <c r="E1151" s="1" t="s">
        <v>48</v>
      </c>
      <c r="F1151" s="3">
        <v>535.101</v>
      </c>
      <c r="G1151" s="3">
        <v>535.101</v>
      </c>
      <c r="H1151" s="1" t="s">
        <v>108</v>
      </c>
      <c r="I1151" s="13">
        <v>1</v>
      </c>
      <c r="J1151" s="12" t="s">
        <v>1524</v>
      </c>
      <c r="K1151" s="1"/>
      <c r="L1151" s="12" t="s">
        <v>1523</v>
      </c>
      <c r="M1151" s="1"/>
      <c r="N1151" s="13">
        <v>14</v>
      </c>
      <c r="O1151" s="12" t="s">
        <v>1523</v>
      </c>
      <c r="P1151" s="13">
        <f>_xlfn.ISOWEEKNUM(U1151)</f>
        <v>11</v>
      </c>
      <c r="Q1151" s="1"/>
      <c r="R1151" s="1" t="s">
        <v>11</v>
      </c>
      <c r="S1151" s="1"/>
      <c r="T1151" s="1" t="s">
        <v>942</v>
      </c>
      <c r="U1151" s="12">
        <f>T1151+(365*1)</f>
        <v>46095</v>
      </c>
      <c r="V1151" s="12">
        <f>U1151+60</f>
        <v>46155</v>
      </c>
      <c r="W1151" s="13">
        <f ca="1">TODAY()-V1151</f>
        <v>-113</v>
      </c>
      <c r="X1151" s="2" t="s">
        <v>1522</v>
      </c>
    </row>
    <row r="1152" spans="1:24" x14ac:dyDescent="0.25">
      <c r="A1152" s="1" t="s">
        <v>1215</v>
      </c>
      <c r="B1152" s="1" t="s">
        <v>1198</v>
      </c>
      <c r="C1152" s="1" t="s">
        <v>25</v>
      </c>
      <c r="D1152" s="1" t="s">
        <v>1017</v>
      </c>
      <c r="E1152" s="1" t="s">
        <v>48</v>
      </c>
      <c r="F1152" s="3">
        <v>535.15800000000002</v>
      </c>
      <c r="G1152" s="3">
        <v>535.21199999999999</v>
      </c>
      <c r="H1152" s="1" t="s">
        <v>127</v>
      </c>
      <c r="I1152" s="13">
        <v>1</v>
      </c>
      <c r="J1152" s="12" t="s">
        <v>1524</v>
      </c>
      <c r="K1152" s="1"/>
      <c r="L1152" s="12" t="s">
        <v>1523</v>
      </c>
      <c r="M1152" s="1"/>
      <c r="N1152" s="13">
        <v>14</v>
      </c>
      <c r="O1152" s="12" t="s">
        <v>1523</v>
      </c>
      <c r="P1152" s="13">
        <f>_xlfn.ISOWEEKNUM(U1152)</f>
        <v>11</v>
      </c>
      <c r="Q1152" s="1"/>
      <c r="R1152" s="1" t="s">
        <v>11</v>
      </c>
      <c r="S1152" s="1" t="s">
        <v>24</v>
      </c>
      <c r="T1152" s="1" t="s">
        <v>942</v>
      </c>
      <c r="U1152" s="12">
        <f>T1152+(365*1)</f>
        <v>46095</v>
      </c>
      <c r="V1152" s="12">
        <f>U1152+60</f>
        <v>46155</v>
      </c>
      <c r="W1152" s="13">
        <f ca="1">TODAY()-V1152</f>
        <v>-113</v>
      </c>
      <c r="X1152" s="2" t="s">
        <v>1522</v>
      </c>
    </row>
    <row r="1153" spans="1:24" x14ac:dyDescent="0.25">
      <c r="A1153" s="1" t="s">
        <v>1215</v>
      </c>
      <c r="B1153" s="1" t="s">
        <v>1198</v>
      </c>
      <c r="C1153" s="1" t="s">
        <v>9</v>
      </c>
      <c r="D1153" s="1" t="s">
        <v>1011</v>
      </c>
      <c r="E1153" s="1" t="s">
        <v>48</v>
      </c>
      <c r="F1153" s="3">
        <v>535.274</v>
      </c>
      <c r="G1153" s="3">
        <v>535.33900000000006</v>
      </c>
      <c r="H1153" s="1" t="s">
        <v>127</v>
      </c>
      <c r="I1153" s="13">
        <v>1</v>
      </c>
      <c r="J1153" s="12" t="s">
        <v>1524</v>
      </c>
      <c r="K1153" s="1"/>
      <c r="L1153" s="12" t="s">
        <v>1523</v>
      </c>
      <c r="M1153" s="1"/>
      <c r="N1153" s="13">
        <v>14</v>
      </c>
      <c r="O1153" s="12" t="s">
        <v>1523</v>
      </c>
      <c r="P1153" s="13">
        <f>_xlfn.ISOWEEKNUM(U1153)</f>
        <v>11</v>
      </c>
      <c r="Q1153" s="1"/>
      <c r="R1153" s="1" t="s">
        <v>11</v>
      </c>
      <c r="S1153" s="1" t="s">
        <v>18</v>
      </c>
      <c r="T1153" s="1" t="s">
        <v>942</v>
      </c>
      <c r="U1153" s="12">
        <f>T1153+(365*1)</f>
        <v>46095</v>
      </c>
      <c r="V1153" s="12">
        <f>U1153+60</f>
        <v>46155</v>
      </c>
      <c r="W1153" s="13">
        <f ca="1">TODAY()-V1153</f>
        <v>-113</v>
      </c>
      <c r="X1153" s="2" t="s">
        <v>1522</v>
      </c>
    </row>
    <row r="1154" spans="1:24" x14ac:dyDescent="0.25">
      <c r="A1154" s="1" t="s">
        <v>1215</v>
      </c>
      <c r="B1154" s="1" t="s">
        <v>1198</v>
      </c>
      <c r="C1154" s="1" t="s">
        <v>9</v>
      </c>
      <c r="D1154" s="1" t="s">
        <v>1008</v>
      </c>
      <c r="E1154" s="1" t="s">
        <v>48</v>
      </c>
      <c r="F1154" s="3">
        <v>535.34799999999996</v>
      </c>
      <c r="G1154" s="3">
        <v>535.41300000000001</v>
      </c>
      <c r="H1154" s="1" t="s">
        <v>108</v>
      </c>
      <c r="I1154" s="13">
        <v>1</v>
      </c>
      <c r="J1154" s="12" t="s">
        <v>1524</v>
      </c>
      <c r="K1154" s="1"/>
      <c r="L1154" s="12" t="s">
        <v>1523</v>
      </c>
      <c r="M1154" s="1"/>
      <c r="N1154" s="13">
        <v>14</v>
      </c>
      <c r="O1154" s="12" t="s">
        <v>1523</v>
      </c>
      <c r="P1154" s="13">
        <f>_xlfn.ISOWEEKNUM(U1154)</f>
        <v>11</v>
      </c>
      <c r="Q1154" s="1"/>
      <c r="R1154" s="1" t="s">
        <v>11</v>
      </c>
      <c r="S1154" s="1" t="s">
        <v>18</v>
      </c>
      <c r="T1154" s="1" t="s">
        <v>942</v>
      </c>
      <c r="U1154" s="12">
        <f>T1154+(365*1)</f>
        <v>46095</v>
      </c>
      <c r="V1154" s="12">
        <f>U1154+60</f>
        <v>46155</v>
      </c>
      <c r="W1154" s="13">
        <f ca="1">TODAY()-V1154</f>
        <v>-113</v>
      </c>
      <c r="X1154" s="2" t="s">
        <v>1522</v>
      </c>
    </row>
    <row r="1155" spans="1:24" x14ac:dyDescent="0.25">
      <c r="A1155" s="1" t="s">
        <v>1215</v>
      </c>
      <c r="B1155" s="1" t="s">
        <v>1198</v>
      </c>
      <c r="C1155" s="1" t="s">
        <v>120</v>
      </c>
      <c r="D1155" s="1" t="s">
        <v>1221</v>
      </c>
      <c r="E1155" s="1" t="s">
        <v>12</v>
      </c>
      <c r="F1155" s="3">
        <v>0.97699999999999998</v>
      </c>
      <c r="G1155" s="3">
        <v>0.97699999999999998</v>
      </c>
      <c r="H1155" s="1" t="s">
        <v>1216</v>
      </c>
      <c r="I1155" s="13">
        <v>1</v>
      </c>
      <c r="J1155" s="12" t="s">
        <v>1524</v>
      </c>
      <c r="K1155" s="1"/>
      <c r="L1155" s="12" t="s">
        <v>1523</v>
      </c>
      <c r="M1155" s="1"/>
      <c r="N1155" s="13">
        <v>14</v>
      </c>
      <c r="O1155" s="12" t="s">
        <v>1523</v>
      </c>
      <c r="P1155" s="13">
        <f>_xlfn.ISOWEEKNUM(U1155)</f>
        <v>11</v>
      </c>
      <c r="Q1155" s="1"/>
      <c r="R1155" s="1" t="s">
        <v>11</v>
      </c>
      <c r="S1155" s="1"/>
      <c r="T1155" s="1" t="s">
        <v>942</v>
      </c>
      <c r="U1155" s="12">
        <f>T1155+(365*1)</f>
        <v>46095</v>
      </c>
      <c r="V1155" s="12">
        <f>U1155+60</f>
        <v>46155</v>
      </c>
      <c r="W1155" s="13">
        <f ca="1">TODAY()-V1155</f>
        <v>-113</v>
      </c>
      <c r="X1155" s="2" t="s">
        <v>1522</v>
      </c>
    </row>
    <row r="1156" spans="1:24" x14ac:dyDescent="0.25">
      <c r="A1156" s="1" t="s">
        <v>1215</v>
      </c>
      <c r="B1156" s="1" t="s">
        <v>1198</v>
      </c>
      <c r="C1156" s="1" t="s">
        <v>402</v>
      </c>
      <c r="D1156" s="1" t="s">
        <v>1231</v>
      </c>
      <c r="E1156" s="1" t="s">
        <v>30</v>
      </c>
      <c r="F1156" s="3">
        <v>534.12099999999998</v>
      </c>
      <c r="G1156" s="3">
        <v>534.15599999999995</v>
      </c>
      <c r="H1156" s="1" t="s">
        <v>1230</v>
      </c>
      <c r="I1156" s="13">
        <v>1</v>
      </c>
      <c r="J1156" s="12" t="s">
        <v>1524</v>
      </c>
      <c r="K1156" s="1"/>
      <c r="L1156" s="12" t="s">
        <v>1523</v>
      </c>
      <c r="M1156" s="1"/>
      <c r="N1156" s="13">
        <v>14</v>
      </c>
      <c r="O1156" s="12" t="s">
        <v>1523</v>
      </c>
      <c r="P1156" s="13">
        <f>_xlfn.ISOWEEKNUM(U1156)</f>
        <v>19</v>
      </c>
      <c r="Q1156" s="1"/>
      <c r="R1156" s="1" t="s">
        <v>11</v>
      </c>
      <c r="S1156" s="1" t="s">
        <v>24</v>
      </c>
      <c r="T1156" s="1" t="s">
        <v>1223</v>
      </c>
      <c r="U1156" s="12">
        <f>T1156+(365*2)</f>
        <v>46147</v>
      </c>
      <c r="V1156" s="12">
        <f>U1156+60</f>
        <v>46207</v>
      </c>
      <c r="W1156" s="13">
        <f ca="1">TODAY()-V1156</f>
        <v>-165</v>
      </c>
      <c r="X1156" s="2" t="s">
        <v>1522</v>
      </c>
    </row>
    <row r="1157" spans="1:24" x14ac:dyDescent="0.25">
      <c r="A1157" s="1" t="s">
        <v>1215</v>
      </c>
      <c r="B1157" s="1" t="s">
        <v>1198</v>
      </c>
      <c r="C1157" s="1" t="s">
        <v>402</v>
      </c>
      <c r="D1157" s="1" t="s">
        <v>1229</v>
      </c>
      <c r="E1157" s="1" t="s">
        <v>30</v>
      </c>
      <c r="F1157" s="3">
        <v>534.11199999999997</v>
      </c>
      <c r="G1157" s="3">
        <v>534.15599999999995</v>
      </c>
      <c r="H1157" s="1" t="s">
        <v>162</v>
      </c>
      <c r="I1157" s="13">
        <v>1</v>
      </c>
      <c r="J1157" s="12" t="s">
        <v>1524</v>
      </c>
      <c r="K1157" s="1"/>
      <c r="L1157" s="12" t="s">
        <v>1523</v>
      </c>
      <c r="M1157" s="1"/>
      <c r="N1157" s="13">
        <v>14</v>
      </c>
      <c r="O1157" s="12" t="s">
        <v>1523</v>
      </c>
      <c r="P1157" s="13">
        <f>_xlfn.ISOWEEKNUM(U1157)</f>
        <v>19</v>
      </c>
      <c r="Q1157" s="1"/>
      <c r="R1157" s="1" t="s">
        <v>11</v>
      </c>
      <c r="S1157" s="1" t="s">
        <v>18</v>
      </c>
      <c r="T1157" s="1" t="s">
        <v>1223</v>
      </c>
      <c r="U1157" s="12">
        <f>T1157+(365*2)</f>
        <v>46147</v>
      </c>
      <c r="V1157" s="12">
        <f>U1157+60</f>
        <v>46207</v>
      </c>
      <c r="W1157" s="13">
        <f ca="1">TODAY()-V1157</f>
        <v>-165</v>
      </c>
      <c r="X1157" s="2" t="s">
        <v>1522</v>
      </c>
    </row>
    <row r="1158" spans="1:24" x14ac:dyDescent="0.25">
      <c r="A1158" s="1" t="s">
        <v>1215</v>
      </c>
      <c r="B1158" s="1" t="s">
        <v>1198</v>
      </c>
      <c r="C1158" s="1" t="s">
        <v>402</v>
      </c>
      <c r="D1158" s="1" t="s">
        <v>1233</v>
      </c>
      <c r="E1158" s="1" t="s">
        <v>30</v>
      </c>
      <c r="F1158" s="3">
        <v>534.15300000000002</v>
      </c>
      <c r="G1158" s="3">
        <v>534.19600000000003</v>
      </c>
      <c r="H1158" s="1" t="s">
        <v>94</v>
      </c>
      <c r="I1158" s="13">
        <v>1</v>
      </c>
      <c r="J1158" s="12" t="s">
        <v>1524</v>
      </c>
      <c r="K1158" s="1"/>
      <c r="L1158" s="12" t="s">
        <v>1523</v>
      </c>
      <c r="M1158" s="1"/>
      <c r="N1158" s="13">
        <v>14</v>
      </c>
      <c r="O1158" s="12" t="s">
        <v>1523</v>
      </c>
      <c r="P1158" s="13">
        <f>_xlfn.ISOWEEKNUM(U1158)</f>
        <v>19</v>
      </c>
      <c r="Q1158" s="1"/>
      <c r="R1158" s="1" t="s">
        <v>11</v>
      </c>
      <c r="S1158" s="1" t="s">
        <v>18</v>
      </c>
      <c r="T1158" s="1" t="s">
        <v>1223</v>
      </c>
      <c r="U1158" s="12">
        <f>T1158+(365*2)</f>
        <v>46147</v>
      </c>
      <c r="V1158" s="12">
        <f>U1158+60</f>
        <v>46207</v>
      </c>
      <c r="W1158" s="13">
        <f ca="1">TODAY()-V1158</f>
        <v>-165</v>
      </c>
      <c r="X1158" s="2" t="s">
        <v>1522</v>
      </c>
    </row>
    <row r="1159" spans="1:24" x14ac:dyDescent="0.25">
      <c r="A1159" s="1" t="s">
        <v>1215</v>
      </c>
      <c r="B1159" s="1" t="s">
        <v>1198</v>
      </c>
      <c r="C1159" s="1" t="s">
        <v>402</v>
      </c>
      <c r="D1159" s="1" t="s">
        <v>1235</v>
      </c>
      <c r="E1159" s="1" t="s">
        <v>30</v>
      </c>
      <c r="F1159" s="3">
        <v>534.19799999999998</v>
      </c>
      <c r="G1159" s="3">
        <v>534.24099999999999</v>
      </c>
      <c r="H1159" s="1" t="s">
        <v>102</v>
      </c>
      <c r="I1159" s="13">
        <v>1</v>
      </c>
      <c r="J1159" s="12" t="s">
        <v>1524</v>
      </c>
      <c r="K1159" s="1"/>
      <c r="L1159" s="12" t="s">
        <v>1523</v>
      </c>
      <c r="M1159" s="1"/>
      <c r="N1159" s="13">
        <v>14</v>
      </c>
      <c r="O1159" s="12" t="s">
        <v>1523</v>
      </c>
      <c r="P1159" s="13">
        <f>_xlfn.ISOWEEKNUM(U1159)</f>
        <v>19</v>
      </c>
      <c r="Q1159" s="1"/>
      <c r="R1159" s="1" t="s">
        <v>11</v>
      </c>
      <c r="S1159" s="1" t="s">
        <v>18</v>
      </c>
      <c r="T1159" s="1" t="s">
        <v>1223</v>
      </c>
      <c r="U1159" s="12">
        <f>T1159+(365*2)</f>
        <v>46147</v>
      </c>
      <c r="V1159" s="12">
        <f>U1159+60</f>
        <v>46207</v>
      </c>
      <c r="W1159" s="13">
        <f ca="1">TODAY()-V1159</f>
        <v>-165</v>
      </c>
      <c r="X1159" s="2" t="s">
        <v>1522</v>
      </c>
    </row>
    <row r="1160" spans="1:24" x14ac:dyDescent="0.25">
      <c r="A1160" s="1" t="s">
        <v>1215</v>
      </c>
      <c r="B1160" s="1" t="s">
        <v>1198</v>
      </c>
      <c r="C1160" s="1" t="s">
        <v>402</v>
      </c>
      <c r="D1160" s="1" t="s">
        <v>1249</v>
      </c>
      <c r="E1160" s="1" t="s">
        <v>30</v>
      </c>
      <c r="F1160" s="3">
        <v>534.95299999999997</v>
      </c>
      <c r="G1160" s="3">
        <v>534.99099999999999</v>
      </c>
      <c r="H1160" s="1" t="s">
        <v>1248</v>
      </c>
      <c r="I1160" s="13">
        <v>1</v>
      </c>
      <c r="J1160" s="12" t="s">
        <v>1524</v>
      </c>
      <c r="K1160" s="1"/>
      <c r="L1160" s="12" t="s">
        <v>1523</v>
      </c>
      <c r="M1160" s="1"/>
      <c r="N1160" s="13">
        <v>14</v>
      </c>
      <c r="O1160" s="12" t="s">
        <v>1523</v>
      </c>
      <c r="P1160" s="13">
        <f>_xlfn.ISOWEEKNUM(U1160)</f>
        <v>12</v>
      </c>
      <c r="Q1160" s="1"/>
      <c r="R1160" s="1" t="s">
        <v>11</v>
      </c>
      <c r="S1160" s="1" t="s">
        <v>24</v>
      </c>
      <c r="T1160" s="1" t="s">
        <v>1219</v>
      </c>
      <c r="U1160" s="12">
        <f>T1160+(365*2)</f>
        <v>46103</v>
      </c>
      <c r="V1160" s="12">
        <f>U1160+60</f>
        <v>46163</v>
      </c>
      <c r="W1160" s="13">
        <f ca="1">TODAY()-V1160</f>
        <v>-121</v>
      </c>
      <c r="X1160" s="2" t="s">
        <v>1522</v>
      </c>
    </row>
    <row r="1161" spans="1:24" x14ac:dyDescent="0.25">
      <c r="A1161" s="1" t="s">
        <v>1215</v>
      </c>
      <c r="B1161" s="1" t="s">
        <v>1198</v>
      </c>
      <c r="C1161" s="1" t="s">
        <v>375</v>
      </c>
      <c r="D1161" s="1" t="s">
        <v>1218</v>
      </c>
      <c r="E1161" s="1" t="s">
        <v>30</v>
      </c>
      <c r="F1161" s="3">
        <v>0.38100000000000001</v>
      </c>
      <c r="G1161" s="3">
        <v>534.952</v>
      </c>
      <c r="H1161" s="1" t="s">
        <v>850</v>
      </c>
      <c r="I1161" s="13">
        <v>1</v>
      </c>
      <c r="J1161" s="12" t="s">
        <v>1524</v>
      </c>
      <c r="K1161" s="1"/>
      <c r="L1161" s="12" t="s">
        <v>1523</v>
      </c>
      <c r="M1161" s="1"/>
      <c r="N1161" s="13">
        <v>14</v>
      </c>
      <c r="O1161" s="12" t="s">
        <v>1523</v>
      </c>
      <c r="P1161" s="13">
        <f>_xlfn.ISOWEEKNUM(U1161)</f>
        <v>12</v>
      </c>
      <c r="Q1161" s="1"/>
      <c r="R1161" s="1" t="s">
        <v>11</v>
      </c>
      <c r="S1161" s="1" t="s">
        <v>24</v>
      </c>
      <c r="T1161" s="1" t="s">
        <v>1219</v>
      </c>
      <c r="U1161" s="12">
        <f>T1161+(365*2)</f>
        <v>46103</v>
      </c>
      <c r="V1161" s="12">
        <f>U1161+60</f>
        <v>46163</v>
      </c>
      <c r="W1161" s="13">
        <f ca="1">TODAY()-V1161</f>
        <v>-121</v>
      </c>
      <c r="X1161" s="2" t="s">
        <v>1522</v>
      </c>
    </row>
    <row r="1162" spans="1:24" x14ac:dyDescent="0.25">
      <c r="A1162" s="1" t="s">
        <v>1215</v>
      </c>
      <c r="B1162" s="1" t="s">
        <v>1198</v>
      </c>
      <c r="C1162" s="1" t="s">
        <v>142</v>
      </c>
      <c r="D1162" s="1" t="s">
        <v>1239</v>
      </c>
      <c r="E1162" s="1" t="s">
        <v>30</v>
      </c>
      <c r="F1162" s="3">
        <v>534.26400000000001</v>
      </c>
      <c r="G1162" s="3">
        <v>534.28</v>
      </c>
      <c r="H1162" s="1" t="s">
        <v>1238</v>
      </c>
      <c r="I1162" s="13">
        <v>1</v>
      </c>
      <c r="J1162" s="12" t="s">
        <v>1524</v>
      </c>
      <c r="K1162" s="1"/>
      <c r="L1162" s="12" t="s">
        <v>1523</v>
      </c>
      <c r="M1162" s="1"/>
      <c r="N1162" s="13">
        <v>14</v>
      </c>
      <c r="O1162" s="12" t="s">
        <v>1523</v>
      </c>
      <c r="P1162" s="13">
        <f>_xlfn.ISOWEEKNUM(U1162)</f>
        <v>19</v>
      </c>
      <c r="Q1162" s="1"/>
      <c r="R1162" s="1" t="s">
        <v>11</v>
      </c>
      <c r="S1162" s="1"/>
      <c r="T1162" s="1" t="s">
        <v>1223</v>
      </c>
      <c r="U1162" s="12">
        <f>T1162+(365*2)</f>
        <v>46147</v>
      </c>
      <c r="V1162" s="12">
        <f>U1162+60</f>
        <v>46207</v>
      </c>
      <c r="W1162" s="13">
        <f ca="1">TODAY()-V1162</f>
        <v>-165</v>
      </c>
      <c r="X1162" s="2" t="s">
        <v>1522</v>
      </c>
    </row>
    <row r="1163" spans="1:24" x14ac:dyDescent="0.25">
      <c r="A1163" s="1" t="s">
        <v>1215</v>
      </c>
      <c r="B1163" s="1" t="s">
        <v>1198</v>
      </c>
      <c r="C1163" s="1" t="s">
        <v>500</v>
      </c>
      <c r="D1163" s="1" t="s">
        <v>387</v>
      </c>
      <c r="E1163" s="1" t="s">
        <v>30</v>
      </c>
      <c r="F1163" s="3">
        <v>534.98199999999997</v>
      </c>
      <c r="G1163" s="3">
        <v>535.01599999999996</v>
      </c>
      <c r="H1163" s="1" t="s">
        <v>1250</v>
      </c>
      <c r="I1163" s="13">
        <v>1</v>
      </c>
      <c r="J1163" s="12" t="s">
        <v>1524</v>
      </c>
      <c r="K1163" s="1"/>
      <c r="L1163" s="12" t="s">
        <v>1523</v>
      </c>
      <c r="M1163" s="1"/>
      <c r="N1163" s="13">
        <v>14</v>
      </c>
      <c r="O1163" s="12" t="s">
        <v>1523</v>
      </c>
      <c r="P1163" s="13">
        <f>_xlfn.ISOWEEKNUM(U1163)</f>
        <v>12</v>
      </c>
      <c r="Q1163" s="1"/>
      <c r="R1163" s="1" t="s">
        <v>11</v>
      </c>
      <c r="S1163" s="1"/>
      <c r="T1163" s="1" t="s">
        <v>1219</v>
      </c>
      <c r="U1163" s="12">
        <f>T1163+(365*2)</f>
        <v>46103</v>
      </c>
      <c r="V1163" s="12">
        <f>U1163+60</f>
        <v>46163</v>
      </c>
      <c r="W1163" s="13">
        <f ca="1">TODAY()-V1163</f>
        <v>-121</v>
      </c>
      <c r="X1163" s="2" t="s">
        <v>1522</v>
      </c>
    </row>
    <row r="1164" spans="1:24" x14ac:dyDescent="0.25">
      <c r="A1164" s="1" t="s">
        <v>1254</v>
      </c>
      <c r="B1164" s="1" t="s">
        <v>1255</v>
      </c>
      <c r="C1164" s="1" t="s">
        <v>9</v>
      </c>
      <c r="D1164" s="1" t="s">
        <v>112</v>
      </c>
      <c r="E1164" s="1" t="s">
        <v>48</v>
      </c>
      <c r="F1164" s="3">
        <v>543.94000000000005</v>
      </c>
      <c r="G1164" s="3">
        <v>543.94000000000005</v>
      </c>
      <c r="H1164" s="1" t="s">
        <v>34</v>
      </c>
      <c r="I1164" s="13">
        <v>1</v>
      </c>
      <c r="J1164" s="12" t="s">
        <v>1524</v>
      </c>
      <c r="K1164" s="1"/>
      <c r="L1164" s="12" t="s">
        <v>1523</v>
      </c>
      <c r="M1164" s="1"/>
      <c r="N1164" s="13">
        <v>20</v>
      </c>
      <c r="O1164" s="12" t="s">
        <v>1523</v>
      </c>
      <c r="P1164" s="13">
        <f>_xlfn.ISOWEEKNUM(U1164)</f>
        <v>23</v>
      </c>
      <c r="Q1164" s="1"/>
      <c r="R1164" s="1" t="s">
        <v>11</v>
      </c>
      <c r="S1164" s="1"/>
      <c r="T1164" s="1" t="s">
        <v>170</v>
      </c>
      <c r="U1164" s="12">
        <f>T1164+(365*1)</f>
        <v>46179</v>
      </c>
      <c r="V1164" s="12">
        <f>U1164+60</f>
        <v>46239</v>
      </c>
      <c r="W1164" s="13">
        <f ca="1">TODAY()-V1164</f>
        <v>-197</v>
      </c>
      <c r="X1164" s="2" t="s">
        <v>1522</v>
      </c>
    </row>
    <row r="1165" spans="1:24" x14ac:dyDescent="0.25">
      <c r="A1165" s="1" t="s">
        <v>1254</v>
      </c>
      <c r="B1165" s="1" t="s">
        <v>1255</v>
      </c>
      <c r="C1165" s="1" t="s">
        <v>9</v>
      </c>
      <c r="D1165" s="1" t="s">
        <v>115</v>
      </c>
      <c r="E1165" s="1" t="s">
        <v>48</v>
      </c>
      <c r="F1165" s="3">
        <v>544.04</v>
      </c>
      <c r="G1165" s="3">
        <v>544.10500000000002</v>
      </c>
      <c r="H1165" s="1" t="s">
        <v>20</v>
      </c>
      <c r="I1165" s="13">
        <v>1</v>
      </c>
      <c r="J1165" s="12" t="s">
        <v>1524</v>
      </c>
      <c r="K1165" s="1"/>
      <c r="L1165" s="12" t="s">
        <v>1523</v>
      </c>
      <c r="M1165" s="1"/>
      <c r="N1165" s="13">
        <v>20</v>
      </c>
      <c r="O1165" s="12" t="s">
        <v>1523</v>
      </c>
      <c r="P1165" s="13">
        <f>_xlfn.ISOWEEKNUM(U1165)</f>
        <v>23</v>
      </c>
      <c r="Q1165" s="1"/>
      <c r="R1165" s="1" t="s">
        <v>11</v>
      </c>
      <c r="S1165" s="1" t="s">
        <v>24</v>
      </c>
      <c r="T1165" s="1" t="s">
        <v>170</v>
      </c>
      <c r="U1165" s="12">
        <f>T1165+(365*1)</f>
        <v>46179</v>
      </c>
      <c r="V1165" s="12">
        <f>U1165+60</f>
        <v>46239</v>
      </c>
      <c r="W1165" s="13">
        <f ca="1">TODAY()-V1165</f>
        <v>-197</v>
      </c>
      <c r="X1165" s="2" t="s">
        <v>1522</v>
      </c>
    </row>
    <row r="1166" spans="1:24" x14ac:dyDescent="0.25">
      <c r="A1166" s="1" t="s">
        <v>1254</v>
      </c>
      <c r="B1166" s="1" t="s">
        <v>1255</v>
      </c>
      <c r="C1166" s="1" t="s">
        <v>9</v>
      </c>
      <c r="D1166" s="1" t="s">
        <v>166</v>
      </c>
      <c r="E1166" s="1" t="s">
        <v>48</v>
      </c>
      <c r="F1166" s="3">
        <v>544.10500000000002</v>
      </c>
      <c r="G1166" s="3">
        <v>544.16899999999998</v>
      </c>
      <c r="H1166" s="1" t="s">
        <v>421</v>
      </c>
      <c r="I1166" s="13">
        <v>1</v>
      </c>
      <c r="J1166" s="12" t="s">
        <v>1524</v>
      </c>
      <c r="K1166" s="1"/>
      <c r="L1166" s="12" t="s">
        <v>1523</v>
      </c>
      <c r="M1166" s="1"/>
      <c r="N1166" s="13">
        <v>20</v>
      </c>
      <c r="O1166" s="12" t="s">
        <v>1523</v>
      </c>
      <c r="P1166" s="13">
        <f>_xlfn.ISOWEEKNUM(U1166)</f>
        <v>23</v>
      </c>
      <c r="Q1166" s="1"/>
      <c r="R1166" s="1" t="s">
        <v>11</v>
      </c>
      <c r="S1166" s="1" t="s">
        <v>24</v>
      </c>
      <c r="T1166" s="1" t="s">
        <v>170</v>
      </c>
      <c r="U1166" s="12">
        <f>T1166+(365*1)</f>
        <v>46179</v>
      </c>
      <c r="V1166" s="12">
        <f>U1166+60</f>
        <v>46239</v>
      </c>
      <c r="W1166" s="13">
        <f ca="1">TODAY()-V1166</f>
        <v>-197</v>
      </c>
      <c r="X1166" s="2" t="s">
        <v>1522</v>
      </c>
    </row>
    <row r="1167" spans="1:24" x14ac:dyDescent="0.25">
      <c r="A1167" s="1" t="s">
        <v>1254</v>
      </c>
      <c r="B1167" s="1" t="s">
        <v>1255</v>
      </c>
      <c r="C1167" s="1" t="s">
        <v>9</v>
      </c>
      <c r="D1167" s="1" t="s">
        <v>167</v>
      </c>
      <c r="E1167" s="1" t="s">
        <v>48</v>
      </c>
      <c r="F1167" s="3">
        <v>544.18499999999995</v>
      </c>
      <c r="G1167" s="3">
        <v>544.25</v>
      </c>
      <c r="H1167" s="1" t="s">
        <v>421</v>
      </c>
      <c r="I1167" s="13">
        <v>1</v>
      </c>
      <c r="J1167" s="12" t="s">
        <v>1524</v>
      </c>
      <c r="K1167" s="1"/>
      <c r="L1167" s="12" t="s">
        <v>1523</v>
      </c>
      <c r="M1167" s="1"/>
      <c r="N1167" s="13">
        <v>20</v>
      </c>
      <c r="O1167" s="12" t="s">
        <v>1523</v>
      </c>
      <c r="P1167" s="13">
        <f>_xlfn.ISOWEEKNUM(U1167)</f>
        <v>23</v>
      </c>
      <c r="Q1167" s="1"/>
      <c r="R1167" s="1" t="s">
        <v>11</v>
      </c>
      <c r="S1167" s="1" t="s">
        <v>24</v>
      </c>
      <c r="T1167" s="1" t="s">
        <v>170</v>
      </c>
      <c r="U1167" s="12">
        <f>T1167+(365*1)</f>
        <v>46179</v>
      </c>
      <c r="V1167" s="12">
        <f>U1167+60</f>
        <v>46239</v>
      </c>
      <c r="W1167" s="13">
        <f ca="1">TODAY()-V1167</f>
        <v>-197</v>
      </c>
      <c r="X1167" s="2" t="s">
        <v>1522</v>
      </c>
    </row>
    <row r="1168" spans="1:24" x14ac:dyDescent="0.25">
      <c r="A1168" s="1" t="s">
        <v>1254</v>
      </c>
      <c r="B1168" s="1" t="s">
        <v>1257</v>
      </c>
      <c r="C1168" s="1" t="s">
        <v>240</v>
      </c>
      <c r="D1168" s="1" t="s">
        <v>308</v>
      </c>
      <c r="E1168" s="1" t="s">
        <v>48</v>
      </c>
      <c r="F1168" s="3">
        <v>554.298</v>
      </c>
      <c r="G1168" s="3">
        <v>554.298</v>
      </c>
      <c r="H1168" s="1" t="s">
        <v>20</v>
      </c>
      <c r="I1168" s="13">
        <v>1</v>
      </c>
      <c r="J1168" s="12" t="s">
        <v>1524</v>
      </c>
      <c r="K1168" s="1"/>
      <c r="L1168" s="12" t="s">
        <v>1523</v>
      </c>
      <c r="M1168" s="1"/>
      <c r="N1168" s="13">
        <v>20</v>
      </c>
      <c r="O1168" s="12" t="s">
        <v>1523</v>
      </c>
      <c r="P1168" s="13">
        <f>_xlfn.ISOWEEKNUM(U1168)</f>
        <v>23</v>
      </c>
      <c r="Q1168" s="1"/>
      <c r="R1168" s="1" t="s">
        <v>11</v>
      </c>
      <c r="S1168" s="1"/>
      <c r="T1168" s="1" t="s">
        <v>170</v>
      </c>
      <c r="U1168" s="12">
        <f>T1168+(365*1)</f>
        <v>46179</v>
      </c>
      <c r="V1168" s="12">
        <f>U1168+60</f>
        <v>46239</v>
      </c>
      <c r="W1168" s="13">
        <f ca="1">TODAY()-V1168</f>
        <v>-197</v>
      </c>
      <c r="X1168" s="2" t="s">
        <v>1522</v>
      </c>
    </row>
    <row r="1169" spans="1:24" x14ac:dyDescent="0.25">
      <c r="A1169" s="1" t="s">
        <v>1254</v>
      </c>
      <c r="B1169" s="1" t="s">
        <v>1257</v>
      </c>
      <c r="C1169" s="1" t="s">
        <v>240</v>
      </c>
      <c r="D1169" s="1" t="s">
        <v>407</v>
      </c>
      <c r="E1169" s="1" t="s">
        <v>97</v>
      </c>
      <c r="F1169" s="3">
        <v>554.36300000000006</v>
      </c>
      <c r="G1169" s="3">
        <v>554.41700000000003</v>
      </c>
      <c r="H1169" s="1" t="s">
        <v>463</v>
      </c>
      <c r="I1169" s="13">
        <v>1</v>
      </c>
      <c r="J1169" s="12" t="s">
        <v>1524</v>
      </c>
      <c r="K1169" s="1"/>
      <c r="L1169" s="12" t="s">
        <v>1523</v>
      </c>
      <c r="M1169" s="1"/>
      <c r="N1169" s="13" t="s">
        <v>1524</v>
      </c>
      <c r="O1169" s="12" t="s">
        <v>1523</v>
      </c>
      <c r="P1169" s="1"/>
      <c r="Q1169" s="1"/>
      <c r="R1169" s="1" t="s">
        <v>11</v>
      </c>
      <c r="S1169" s="1" t="s">
        <v>18</v>
      </c>
      <c r="T1169" s="1" t="s">
        <v>1202</v>
      </c>
      <c r="U1169" s="12">
        <f>T1169+(365*3)</f>
        <v>46251</v>
      </c>
      <c r="V1169" s="12">
        <f>U1169+60</f>
        <v>46311</v>
      </c>
      <c r="W1169" s="13">
        <f ca="1">TODAY()-V1169</f>
        <v>-269</v>
      </c>
      <c r="X1169" s="2" t="s">
        <v>1522</v>
      </c>
    </row>
    <row r="1170" spans="1:24" x14ac:dyDescent="0.25">
      <c r="A1170" s="1" t="s">
        <v>1254</v>
      </c>
      <c r="B1170" s="1" t="s">
        <v>1257</v>
      </c>
      <c r="C1170" s="1" t="s">
        <v>240</v>
      </c>
      <c r="D1170" s="1" t="s">
        <v>410</v>
      </c>
      <c r="E1170" s="1" t="s">
        <v>97</v>
      </c>
      <c r="F1170" s="3">
        <v>554.98800000000006</v>
      </c>
      <c r="G1170" s="3">
        <v>555.04499999999996</v>
      </c>
      <c r="H1170" s="1" t="s">
        <v>34</v>
      </c>
      <c r="I1170" s="13">
        <v>1</v>
      </c>
      <c r="J1170" s="12" t="s">
        <v>1524</v>
      </c>
      <c r="K1170" s="1"/>
      <c r="L1170" s="12" t="s">
        <v>1523</v>
      </c>
      <c r="M1170" s="1"/>
      <c r="N1170" s="13" t="s">
        <v>1524</v>
      </c>
      <c r="O1170" s="12" t="s">
        <v>1523</v>
      </c>
      <c r="P1170" s="1"/>
      <c r="Q1170" s="1"/>
      <c r="R1170" s="1" t="s">
        <v>11</v>
      </c>
      <c r="S1170" s="1" t="s">
        <v>18</v>
      </c>
      <c r="T1170" s="1" t="s">
        <v>1202</v>
      </c>
      <c r="U1170" s="12">
        <f>T1170+(365*3)</f>
        <v>46251</v>
      </c>
      <c r="V1170" s="12">
        <f>U1170+60</f>
        <v>46311</v>
      </c>
      <c r="W1170" s="13">
        <f ca="1">TODAY()-V1170</f>
        <v>-269</v>
      </c>
      <c r="X1170" s="2" t="s">
        <v>1522</v>
      </c>
    </row>
    <row r="1171" spans="1:24" x14ac:dyDescent="0.25">
      <c r="A1171" s="1" t="s">
        <v>1254</v>
      </c>
      <c r="B1171" s="1" t="s">
        <v>1257</v>
      </c>
      <c r="C1171" s="1" t="s">
        <v>240</v>
      </c>
      <c r="D1171" s="1" t="s">
        <v>310</v>
      </c>
      <c r="E1171" s="1" t="s">
        <v>48</v>
      </c>
      <c r="F1171" s="3">
        <v>555.06299999999999</v>
      </c>
      <c r="G1171" s="3">
        <v>555.11699999999996</v>
      </c>
      <c r="H1171" s="1" t="s">
        <v>20</v>
      </c>
      <c r="I1171" s="13">
        <v>1</v>
      </c>
      <c r="J1171" s="12" t="s">
        <v>1524</v>
      </c>
      <c r="K1171" s="1"/>
      <c r="L1171" s="12" t="s">
        <v>1523</v>
      </c>
      <c r="M1171" s="1"/>
      <c r="N1171" s="13">
        <v>20</v>
      </c>
      <c r="O1171" s="12" t="s">
        <v>1523</v>
      </c>
      <c r="P1171" s="13">
        <f>_xlfn.ISOWEEKNUM(U1171)</f>
        <v>23</v>
      </c>
      <c r="Q1171" s="1"/>
      <c r="R1171" s="1" t="s">
        <v>11</v>
      </c>
      <c r="S1171" s="1" t="s">
        <v>18</v>
      </c>
      <c r="T1171" s="1" t="s">
        <v>170</v>
      </c>
      <c r="U1171" s="12">
        <f>T1171+(365*1)</f>
        <v>46179</v>
      </c>
      <c r="V1171" s="12">
        <f>U1171+60</f>
        <v>46239</v>
      </c>
      <c r="W1171" s="13">
        <f ca="1">TODAY()-V1171</f>
        <v>-197</v>
      </c>
      <c r="X1171" s="2" t="s">
        <v>1522</v>
      </c>
    </row>
    <row r="1172" spans="1:24" x14ac:dyDescent="0.25">
      <c r="A1172" s="1" t="s">
        <v>1254</v>
      </c>
      <c r="B1172" s="1" t="s">
        <v>1256</v>
      </c>
      <c r="C1172" s="1" t="s">
        <v>9</v>
      </c>
      <c r="D1172" s="1" t="s">
        <v>13</v>
      </c>
      <c r="E1172" s="1" t="s">
        <v>48</v>
      </c>
      <c r="F1172" s="3">
        <v>550.97699999999998</v>
      </c>
      <c r="G1172" s="3">
        <v>551.04200000000003</v>
      </c>
      <c r="H1172" s="1" t="s">
        <v>16</v>
      </c>
      <c r="I1172" s="13">
        <v>1</v>
      </c>
      <c r="J1172" s="12" t="s">
        <v>1524</v>
      </c>
      <c r="K1172" s="1"/>
      <c r="L1172" s="12" t="s">
        <v>1523</v>
      </c>
      <c r="M1172" s="1"/>
      <c r="N1172" s="13">
        <v>20</v>
      </c>
      <c r="O1172" s="12" t="s">
        <v>1523</v>
      </c>
      <c r="P1172" s="13">
        <f>_xlfn.ISOWEEKNUM(U1172)</f>
        <v>23</v>
      </c>
      <c r="Q1172" s="1"/>
      <c r="R1172" s="1" t="s">
        <v>11</v>
      </c>
      <c r="S1172" s="1" t="s">
        <v>18</v>
      </c>
      <c r="T1172" s="1" t="s">
        <v>59</v>
      </c>
      <c r="U1172" s="12">
        <f>T1172+(365*1)</f>
        <v>46178</v>
      </c>
      <c r="V1172" s="12">
        <f>U1172+60</f>
        <v>46238</v>
      </c>
      <c r="W1172" s="13">
        <f ca="1">TODAY()-V1172</f>
        <v>-196</v>
      </c>
      <c r="X1172" s="2" t="s">
        <v>1522</v>
      </c>
    </row>
    <row r="1173" spans="1:24" x14ac:dyDescent="0.25">
      <c r="A1173" s="1" t="s">
        <v>1254</v>
      </c>
      <c r="B1173" s="1" t="s">
        <v>1256</v>
      </c>
      <c r="C1173" s="1" t="s">
        <v>9</v>
      </c>
      <c r="D1173" s="1" t="s">
        <v>17</v>
      </c>
      <c r="E1173" s="1" t="s">
        <v>48</v>
      </c>
      <c r="F1173" s="3">
        <v>551.05399999999997</v>
      </c>
      <c r="G1173" s="3">
        <v>551.11900000000003</v>
      </c>
      <c r="H1173" s="1" t="s">
        <v>10</v>
      </c>
      <c r="I1173" s="13">
        <v>1</v>
      </c>
      <c r="J1173" s="12" t="s">
        <v>1524</v>
      </c>
      <c r="K1173" s="1"/>
      <c r="L1173" s="12" t="s">
        <v>1523</v>
      </c>
      <c r="M1173" s="1"/>
      <c r="N1173" s="13">
        <v>20</v>
      </c>
      <c r="O1173" s="12" t="s">
        <v>1523</v>
      </c>
      <c r="P1173" s="13">
        <f>_xlfn.ISOWEEKNUM(U1173)</f>
        <v>23</v>
      </c>
      <c r="Q1173" s="1"/>
      <c r="R1173" s="1" t="s">
        <v>11</v>
      </c>
      <c r="S1173" s="1" t="s">
        <v>24</v>
      </c>
      <c r="T1173" s="1" t="s">
        <v>59</v>
      </c>
      <c r="U1173" s="12">
        <f>T1173+(365*1)</f>
        <v>46178</v>
      </c>
      <c r="V1173" s="12">
        <f>U1173+60</f>
        <v>46238</v>
      </c>
      <c r="W1173" s="13">
        <f ca="1">TODAY()-V1173</f>
        <v>-196</v>
      </c>
      <c r="X1173" s="2" t="s">
        <v>1522</v>
      </c>
    </row>
    <row r="1174" spans="1:24" x14ac:dyDescent="0.25">
      <c r="A1174" s="1" t="s">
        <v>1254</v>
      </c>
      <c r="B1174" s="1" t="s">
        <v>1256</v>
      </c>
      <c r="C1174" s="1" t="s">
        <v>25</v>
      </c>
      <c r="D1174" s="1" t="s">
        <v>26</v>
      </c>
      <c r="E1174" s="1" t="s">
        <v>48</v>
      </c>
      <c r="F1174" s="3">
        <v>551.4</v>
      </c>
      <c r="G1174" s="3">
        <v>551.45399999999995</v>
      </c>
      <c r="H1174" s="1" t="s">
        <v>10</v>
      </c>
      <c r="I1174" s="13">
        <v>1</v>
      </c>
      <c r="J1174" s="12" t="s">
        <v>1524</v>
      </c>
      <c r="K1174" s="1"/>
      <c r="L1174" s="12" t="s">
        <v>1523</v>
      </c>
      <c r="M1174" s="1"/>
      <c r="N1174" s="13">
        <v>20</v>
      </c>
      <c r="O1174" s="12" t="s">
        <v>1523</v>
      </c>
      <c r="P1174" s="13">
        <f>_xlfn.ISOWEEKNUM(U1174)</f>
        <v>23</v>
      </c>
      <c r="Q1174" s="1"/>
      <c r="R1174" s="1" t="s">
        <v>11</v>
      </c>
      <c r="S1174" s="1" t="s">
        <v>24</v>
      </c>
      <c r="T1174" s="1" t="s">
        <v>59</v>
      </c>
      <c r="U1174" s="12">
        <f>T1174+(365*1)</f>
        <v>46178</v>
      </c>
      <c r="V1174" s="12">
        <f>U1174+60</f>
        <v>46238</v>
      </c>
      <c r="W1174" s="13">
        <f ca="1">TODAY()-V1174</f>
        <v>-196</v>
      </c>
      <c r="X1174" s="2" t="s">
        <v>1522</v>
      </c>
    </row>
    <row r="1175" spans="1:24" x14ac:dyDescent="0.25">
      <c r="A1175" s="1" t="s">
        <v>1254</v>
      </c>
      <c r="B1175" s="1" t="s">
        <v>1256</v>
      </c>
      <c r="C1175" s="1" t="s">
        <v>65</v>
      </c>
      <c r="D1175" s="1" t="s">
        <v>31</v>
      </c>
      <c r="E1175" s="1" t="s">
        <v>97</v>
      </c>
      <c r="F1175" s="3">
        <v>551.46600000000001</v>
      </c>
      <c r="G1175" s="3">
        <v>551.49900000000002</v>
      </c>
      <c r="H1175" s="1" t="s">
        <v>29</v>
      </c>
      <c r="I1175" s="13">
        <v>1</v>
      </c>
      <c r="J1175" s="12" t="s">
        <v>1524</v>
      </c>
      <c r="K1175" s="1"/>
      <c r="L1175" s="12" t="s">
        <v>1523</v>
      </c>
      <c r="M1175" s="1"/>
      <c r="N1175" s="13" t="s">
        <v>1524</v>
      </c>
      <c r="O1175" s="12" t="s">
        <v>1523</v>
      </c>
      <c r="P1175" s="1"/>
      <c r="Q1175" s="1"/>
      <c r="R1175" s="1" t="s">
        <v>11</v>
      </c>
      <c r="S1175" s="1" t="s">
        <v>18</v>
      </c>
      <c r="T1175" s="1" t="s">
        <v>1202</v>
      </c>
      <c r="U1175" s="12">
        <f>T1175+(365*3)</f>
        <v>46251</v>
      </c>
      <c r="V1175" s="12">
        <f>U1175+60</f>
        <v>46311</v>
      </c>
      <c r="W1175" s="13">
        <f ca="1">TODAY()-V1175</f>
        <v>-269</v>
      </c>
      <c r="X1175" s="2" t="s">
        <v>1522</v>
      </c>
    </row>
    <row r="1176" spans="1:24" x14ac:dyDescent="0.25">
      <c r="A1176" s="1" t="s">
        <v>1254</v>
      </c>
      <c r="B1176" s="1" t="s">
        <v>1256</v>
      </c>
      <c r="C1176" s="1" t="s">
        <v>25</v>
      </c>
      <c r="D1176" s="1" t="s">
        <v>27</v>
      </c>
      <c r="E1176" s="1" t="s">
        <v>48</v>
      </c>
      <c r="F1176" s="3">
        <v>551.4</v>
      </c>
      <c r="G1176" s="3">
        <v>551.4</v>
      </c>
      <c r="H1176" s="1" t="s">
        <v>20</v>
      </c>
      <c r="I1176" s="13">
        <v>1</v>
      </c>
      <c r="J1176" s="12" t="s">
        <v>1524</v>
      </c>
      <c r="K1176" s="1"/>
      <c r="L1176" s="12" t="s">
        <v>1523</v>
      </c>
      <c r="M1176" s="1"/>
      <c r="N1176" s="13">
        <v>20</v>
      </c>
      <c r="O1176" s="12" t="s">
        <v>1523</v>
      </c>
      <c r="P1176" s="13">
        <f>_xlfn.ISOWEEKNUM(U1176)</f>
        <v>23</v>
      </c>
      <c r="Q1176" s="1"/>
      <c r="R1176" s="1" t="s">
        <v>11</v>
      </c>
      <c r="S1176" s="1"/>
      <c r="T1176" s="1" t="s">
        <v>59</v>
      </c>
      <c r="U1176" s="12">
        <f>T1176+(365*1)</f>
        <v>46178</v>
      </c>
      <c r="V1176" s="12">
        <f>U1176+60</f>
        <v>46238</v>
      </c>
      <c r="W1176" s="13">
        <f ca="1">TODAY()-V1176</f>
        <v>-196</v>
      </c>
      <c r="X1176" s="2" t="s">
        <v>1522</v>
      </c>
    </row>
    <row r="1177" spans="1:24" x14ac:dyDescent="0.25">
      <c r="A1177" s="1" t="s">
        <v>1254</v>
      </c>
      <c r="B1177" s="1" t="s">
        <v>1256</v>
      </c>
      <c r="C1177" s="1" t="s">
        <v>65</v>
      </c>
      <c r="D1177" s="1" t="s">
        <v>33</v>
      </c>
      <c r="E1177" s="1" t="s">
        <v>97</v>
      </c>
      <c r="F1177" s="3">
        <v>551.46600000000001</v>
      </c>
      <c r="G1177" s="3">
        <v>551.49900000000002</v>
      </c>
      <c r="H1177" s="1" t="s">
        <v>32</v>
      </c>
      <c r="I1177" s="13">
        <v>1</v>
      </c>
      <c r="J1177" s="12" t="s">
        <v>1524</v>
      </c>
      <c r="K1177" s="1"/>
      <c r="L1177" s="12" t="s">
        <v>1523</v>
      </c>
      <c r="M1177" s="1"/>
      <c r="N1177" s="13" t="s">
        <v>1524</v>
      </c>
      <c r="O1177" s="12" t="s">
        <v>1523</v>
      </c>
      <c r="P1177" s="1"/>
      <c r="Q1177" s="1"/>
      <c r="R1177" s="1" t="s">
        <v>11</v>
      </c>
      <c r="S1177" s="1" t="s">
        <v>24</v>
      </c>
      <c r="T1177" s="1" t="s">
        <v>1202</v>
      </c>
      <c r="U1177" s="12">
        <f>T1177+(365*3)</f>
        <v>46251</v>
      </c>
      <c r="V1177" s="12">
        <f>U1177+60</f>
        <v>46311</v>
      </c>
      <c r="W1177" s="13">
        <f ca="1">TODAY()-V1177</f>
        <v>-269</v>
      </c>
      <c r="X1177" s="2" t="s">
        <v>1522</v>
      </c>
    </row>
    <row r="1178" spans="1:24" x14ac:dyDescent="0.25">
      <c r="A1178" s="1" t="s">
        <v>1254</v>
      </c>
      <c r="B1178" s="1" t="s">
        <v>1256</v>
      </c>
      <c r="C1178" s="1" t="s">
        <v>9</v>
      </c>
      <c r="D1178" s="1" t="s">
        <v>44</v>
      </c>
      <c r="E1178" s="1" t="s">
        <v>48</v>
      </c>
      <c r="F1178" s="3">
        <v>552.39700000000005</v>
      </c>
      <c r="G1178" s="3">
        <v>552.39700000000005</v>
      </c>
      <c r="H1178" s="1" t="s">
        <v>10</v>
      </c>
      <c r="I1178" s="13">
        <v>1</v>
      </c>
      <c r="J1178" s="12" t="s">
        <v>1524</v>
      </c>
      <c r="K1178" s="1"/>
      <c r="L1178" s="12" t="s">
        <v>1523</v>
      </c>
      <c r="M1178" s="1"/>
      <c r="N1178" s="13">
        <v>20</v>
      </c>
      <c r="O1178" s="12" t="s">
        <v>1523</v>
      </c>
      <c r="P1178" s="13">
        <f>_xlfn.ISOWEEKNUM(U1178)</f>
        <v>23</v>
      </c>
      <c r="Q1178" s="1"/>
      <c r="R1178" s="1" t="s">
        <v>11</v>
      </c>
      <c r="S1178" s="1"/>
      <c r="T1178" s="1" t="s">
        <v>59</v>
      </c>
      <c r="U1178" s="12">
        <f>T1178+(365*1)</f>
        <v>46178</v>
      </c>
      <c r="V1178" s="12">
        <f>U1178+60</f>
        <v>46238</v>
      </c>
      <c r="W1178" s="13">
        <f ca="1">TODAY()-V1178</f>
        <v>-196</v>
      </c>
      <c r="X1178" s="2" t="s">
        <v>1522</v>
      </c>
    </row>
    <row r="1179" spans="1:24" x14ac:dyDescent="0.25">
      <c r="A1179" s="1" t="s">
        <v>1254</v>
      </c>
      <c r="B1179" s="1" t="s">
        <v>1256</v>
      </c>
      <c r="C1179" s="1" t="s">
        <v>9</v>
      </c>
      <c r="D1179" s="1" t="s">
        <v>46</v>
      </c>
      <c r="E1179" s="1" t="s">
        <v>48</v>
      </c>
      <c r="F1179" s="3">
        <v>552.47400000000005</v>
      </c>
      <c r="G1179" s="3">
        <v>552.53899999999999</v>
      </c>
      <c r="H1179" s="1" t="s">
        <v>20</v>
      </c>
      <c r="I1179" s="13">
        <v>1</v>
      </c>
      <c r="J1179" s="12" t="s">
        <v>1524</v>
      </c>
      <c r="K1179" s="1"/>
      <c r="L1179" s="12" t="s">
        <v>1523</v>
      </c>
      <c r="M1179" s="1"/>
      <c r="N1179" s="13">
        <v>20</v>
      </c>
      <c r="O1179" s="12" t="s">
        <v>1523</v>
      </c>
      <c r="P1179" s="13">
        <f>_xlfn.ISOWEEKNUM(U1179)</f>
        <v>23</v>
      </c>
      <c r="Q1179" s="1"/>
      <c r="R1179" s="1" t="s">
        <v>11</v>
      </c>
      <c r="S1179" s="1" t="s">
        <v>18</v>
      </c>
      <c r="T1179" s="1" t="s">
        <v>59</v>
      </c>
      <c r="U1179" s="12">
        <f>T1179+(365*1)</f>
        <v>46178</v>
      </c>
      <c r="V1179" s="12">
        <f>U1179+60</f>
        <v>46238</v>
      </c>
      <c r="W1179" s="13">
        <f ca="1">TODAY()-V1179</f>
        <v>-196</v>
      </c>
      <c r="X1179" s="2" t="s">
        <v>1522</v>
      </c>
    </row>
    <row r="1180" spans="1:24" x14ac:dyDescent="0.25">
      <c r="A1180" s="1" t="s">
        <v>1254</v>
      </c>
      <c r="B1180" s="1" t="s">
        <v>1256</v>
      </c>
      <c r="C1180" s="1" t="s">
        <v>65</v>
      </c>
      <c r="D1180" s="1" t="s">
        <v>38</v>
      </c>
      <c r="E1180" s="1" t="s">
        <v>97</v>
      </c>
      <c r="F1180" s="3">
        <v>552.27800000000002</v>
      </c>
      <c r="G1180" s="3">
        <v>552.31200000000001</v>
      </c>
      <c r="H1180" s="1" t="s">
        <v>334</v>
      </c>
      <c r="I1180" s="13">
        <v>1</v>
      </c>
      <c r="J1180" s="12" t="s">
        <v>1524</v>
      </c>
      <c r="K1180" s="1"/>
      <c r="L1180" s="12" t="s">
        <v>1523</v>
      </c>
      <c r="M1180" s="1"/>
      <c r="N1180" s="13" t="s">
        <v>1524</v>
      </c>
      <c r="O1180" s="12" t="s">
        <v>1523</v>
      </c>
      <c r="P1180" s="1"/>
      <c r="Q1180" s="1"/>
      <c r="R1180" s="1" t="s">
        <v>11</v>
      </c>
      <c r="S1180" s="1" t="s">
        <v>24</v>
      </c>
      <c r="T1180" s="1" t="s">
        <v>1202</v>
      </c>
      <c r="U1180" s="12">
        <f>T1180+(365*3)</f>
        <v>46251</v>
      </c>
      <c r="V1180" s="12">
        <f>U1180+60</f>
        <v>46311</v>
      </c>
      <c r="W1180" s="13">
        <f ca="1">TODAY()-V1180</f>
        <v>-269</v>
      </c>
      <c r="X1180" s="2" t="s">
        <v>1522</v>
      </c>
    </row>
    <row r="1181" spans="1:24" x14ac:dyDescent="0.25">
      <c r="A1181" s="1" t="s">
        <v>1254</v>
      </c>
      <c r="B1181" s="1" t="s">
        <v>1256</v>
      </c>
      <c r="C1181" s="1" t="s">
        <v>25</v>
      </c>
      <c r="D1181" s="1" t="s">
        <v>40</v>
      </c>
      <c r="E1181" s="1" t="s">
        <v>48</v>
      </c>
      <c r="F1181" s="3">
        <v>552.32299999999998</v>
      </c>
      <c r="G1181" s="3">
        <v>552.37699999999995</v>
      </c>
      <c r="H1181" s="1" t="s">
        <v>20</v>
      </c>
      <c r="I1181" s="13">
        <v>1</v>
      </c>
      <c r="J1181" s="12" t="s">
        <v>1524</v>
      </c>
      <c r="K1181" s="1"/>
      <c r="L1181" s="12" t="s">
        <v>1523</v>
      </c>
      <c r="M1181" s="1"/>
      <c r="N1181" s="13">
        <v>20</v>
      </c>
      <c r="O1181" s="12" t="s">
        <v>1523</v>
      </c>
      <c r="P1181" s="13">
        <f>_xlfn.ISOWEEKNUM(U1181)</f>
        <v>23</v>
      </c>
      <c r="Q1181" s="1"/>
      <c r="R1181" s="1" t="s">
        <v>11</v>
      </c>
      <c r="S1181" s="1" t="s">
        <v>24</v>
      </c>
      <c r="T1181" s="1" t="s">
        <v>59</v>
      </c>
      <c r="U1181" s="12">
        <f>T1181+(365*1)</f>
        <v>46178</v>
      </c>
      <c r="V1181" s="12">
        <f>U1181+60</f>
        <v>46238</v>
      </c>
      <c r="W1181" s="13">
        <f ca="1">TODAY()-V1181</f>
        <v>-196</v>
      </c>
      <c r="X1181" s="2" t="s">
        <v>1522</v>
      </c>
    </row>
    <row r="1182" spans="1:24" x14ac:dyDescent="0.25">
      <c r="A1182" s="1" t="s">
        <v>1254</v>
      </c>
      <c r="B1182" s="1" t="s">
        <v>1256</v>
      </c>
      <c r="C1182" s="1" t="s">
        <v>65</v>
      </c>
      <c r="D1182" s="1" t="s">
        <v>35</v>
      </c>
      <c r="E1182" s="1" t="s">
        <v>97</v>
      </c>
      <c r="F1182" s="3">
        <v>552.27800000000002</v>
      </c>
      <c r="G1182" s="3">
        <v>552.31200000000001</v>
      </c>
      <c r="H1182" s="1" t="s">
        <v>55</v>
      </c>
      <c r="I1182" s="13">
        <v>1</v>
      </c>
      <c r="J1182" s="12" t="s">
        <v>1524</v>
      </c>
      <c r="K1182" s="1"/>
      <c r="L1182" s="12" t="s">
        <v>1523</v>
      </c>
      <c r="M1182" s="1"/>
      <c r="N1182" s="13" t="s">
        <v>1524</v>
      </c>
      <c r="O1182" s="12" t="s">
        <v>1523</v>
      </c>
      <c r="P1182" s="1"/>
      <c r="Q1182" s="1"/>
      <c r="R1182" s="1" t="s">
        <v>11</v>
      </c>
      <c r="S1182" s="1" t="s">
        <v>24</v>
      </c>
      <c r="T1182" s="1" t="s">
        <v>1202</v>
      </c>
      <c r="U1182" s="12">
        <f>T1182+(365*3)</f>
        <v>46251</v>
      </c>
      <c r="V1182" s="12">
        <f>U1182+60</f>
        <v>46311</v>
      </c>
      <c r="W1182" s="13">
        <f ca="1">TODAY()-V1182</f>
        <v>-269</v>
      </c>
      <c r="X1182" s="2" t="s">
        <v>1522</v>
      </c>
    </row>
    <row r="1183" spans="1:24" x14ac:dyDescent="0.25">
      <c r="A1183" s="1" t="s">
        <v>1254</v>
      </c>
      <c r="B1183" s="1" t="s">
        <v>1256</v>
      </c>
      <c r="C1183" s="1" t="s">
        <v>25</v>
      </c>
      <c r="D1183" s="1" t="s">
        <v>39</v>
      </c>
      <c r="E1183" s="1" t="s">
        <v>48</v>
      </c>
      <c r="F1183" s="3">
        <v>552.32299999999998</v>
      </c>
      <c r="G1183" s="3">
        <v>552.37699999999995</v>
      </c>
      <c r="H1183" s="1" t="s">
        <v>55</v>
      </c>
      <c r="I1183" s="13">
        <v>1</v>
      </c>
      <c r="J1183" s="12" t="s">
        <v>1524</v>
      </c>
      <c r="K1183" s="1"/>
      <c r="L1183" s="12" t="s">
        <v>1523</v>
      </c>
      <c r="M1183" s="1"/>
      <c r="N1183" s="13">
        <v>20</v>
      </c>
      <c r="O1183" s="12" t="s">
        <v>1523</v>
      </c>
      <c r="P1183" s="13">
        <f>_xlfn.ISOWEEKNUM(U1183)</f>
        <v>23</v>
      </c>
      <c r="Q1183" s="1"/>
      <c r="R1183" s="1" t="s">
        <v>11</v>
      </c>
      <c r="S1183" s="1" t="s">
        <v>24</v>
      </c>
      <c r="T1183" s="1" t="s">
        <v>59</v>
      </c>
      <c r="U1183" s="12">
        <f>T1183+(365*1)</f>
        <v>46178</v>
      </c>
      <c r="V1183" s="12">
        <f>U1183+60</f>
        <v>46238</v>
      </c>
      <c r="W1183" s="13">
        <f ca="1">TODAY()-V1183</f>
        <v>-196</v>
      </c>
      <c r="X1183" s="2" t="s">
        <v>1522</v>
      </c>
    </row>
    <row r="1184" spans="1:24" x14ac:dyDescent="0.25">
      <c r="A1184" s="1" t="s">
        <v>541</v>
      </c>
      <c r="B1184" s="1" t="s">
        <v>1274</v>
      </c>
      <c r="C1184" s="1" t="s">
        <v>9</v>
      </c>
      <c r="D1184" s="1" t="s">
        <v>112</v>
      </c>
      <c r="E1184" s="1" t="s">
        <v>48</v>
      </c>
      <c r="F1184" s="3">
        <v>588.04</v>
      </c>
      <c r="G1184" s="3">
        <v>588.04</v>
      </c>
      <c r="H1184" s="1" t="s">
        <v>20</v>
      </c>
      <c r="I1184" s="13">
        <v>1</v>
      </c>
      <c r="J1184" s="12" t="s">
        <v>1524</v>
      </c>
      <c r="K1184" s="1"/>
      <c r="L1184" s="12" t="s">
        <v>1523</v>
      </c>
      <c r="M1184" s="1"/>
      <c r="N1184" s="13">
        <v>18</v>
      </c>
      <c r="O1184" s="12" t="s">
        <v>1523</v>
      </c>
      <c r="P1184" s="13">
        <f>_xlfn.ISOWEEKNUM(U1184)</f>
        <v>22</v>
      </c>
      <c r="Q1184" s="1"/>
      <c r="R1184" s="1" t="s">
        <v>11</v>
      </c>
      <c r="S1184" s="1"/>
      <c r="T1184" s="1" t="s">
        <v>301</v>
      </c>
      <c r="U1184" s="12">
        <f>T1184+(365*1)</f>
        <v>46170</v>
      </c>
      <c r="V1184" s="12">
        <f>U1184+60</f>
        <v>46230</v>
      </c>
      <c r="W1184" s="13">
        <f ca="1">TODAY()-V1184</f>
        <v>-188</v>
      </c>
      <c r="X1184" s="2" t="s">
        <v>1522</v>
      </c>
    </row>
    <row r="1185" spans="1:24" x14ac:dyDescent="0.25">
      <c r="A1185" s="1" t="s">
        <v>541</v>
      </c>
      <c r="B1185" s="1" t="s">
        <v>1274</v>
      </c>
      <c r="C1185" s="1" t="s">
        <v>9</v>
      </c>
      <c r="D1185" s="1" t="s">
        <v>115</v>
      </c>
      <c r="E1185" s="1" t="s">
        <v>48</v>
      </c>
      <c r="F1185" s="3">
        <v>588.11599999999999</v>
      </c>
      <c r="G1185" s="3">
        <v>588.17999999999995</v>
      </c>
      <c r="H1185" s="1" t="s">
        <v>34</v>
      </c>
      <c r="I1185" s="13">
        <v>1</v>
      </c>
      <c r="J1185" s="12" t="s">
        <v>1524</v>
      </c>
      <c r="K1185" s="1"/>
      <c r="L1185" s="12" t="s">
        <v>1523</v>
      </c>
      <c r="M1185" s="1"/>
      <c r="N1185" s="13">
        <v>18</v>
      </c>
      <c r="O1185" s="12" t="s">
        <v>1523</v>
      </c>
      <c r="P1185" s="13">
        <f>_xlfn.ISOWEEKNUM(U1185)</f>
        <v>22</v>
      </c>
      <c r="Q1185" s="1"/>
      <c r="R1185" s="1" t="s">
        <v>11</v>
      </c>
      <c r="S1185" s="1" t="s">
        <v>18</v>
      </c>
      <c r="T1185" s="1" t="s">
        <v>301</v>
      </c>
      <c r="U1185" s="12">
        <f>T1185+(365*1)</f>
        <v>46170</v>
      </c>
      <c r="V1185" s="12">
        <f>U1185+60</f>
        <v>46230</v>
      </c>
      <c r="W1185" s="13">
        <f ca="1">TODAY()-V1185</f>
        <v>-188</v>
      </c>
      <c r="X1185" s="2" t="s">
        <v>1522</v>
      </c>
    </row>
    <row r="1186" spans="1:24" x14ac:dyDescent="0.25">
      <c r="A1186" s="1" t="s">
        <v>541</v>
      </c>
      <c r="B1186" s="1" t="s">
        <v>1274</v>
      </c>
      <c r="C1186" s="1" t="s">
        <v>9</v>
      </c>
      <c r="D1186" s="1" t="s">
        <v>166</v>
      </c>
      <c r="E1186" s="1" t="s">
        <v>48</v>
      </c>
      <c r="F1186" s="3">
        <v>588.202</v>
      </c>
      <c r="G1186" s="3">
        <v>588.202</v>
      </c>
      <c r="H1186" s="1" t="s">
        <v>34</v>
      </c>
      <c r="I1186" s="13">
        <v>1</v>
      </c>
      <c r="J1186" s="12" t="s">
        <v>1524</v>
      </c>
      <c r="K1186" s="1"/>
      <c r="L1186" s="12" t="s">
        <v>1523</v>
      </c>
      <c r="M1186" s="1"/>
      <c r="N1186" s="13">
        <v>18</v>
      </c>
      <c r="O1186" s="12" t="s">
        <v>1523</v>
      </c>
      <c r="P1186" s="13">
        <f>_xlfn.ISOWEEKNUM(U1186)</f>
        <v>22</v>
      </c>
      <c r="Q1186" s="1"/>
      <c r="R1186" s="1" t="s">
        <v>11</v>
      </c>
      <c r="S1186" s="1"/>
      <c r="T1186" s="1" t="s">
        <v>301</v>
      </c>
      <c r="U1186" s="12">
        <f>T1186+(365*1)</f>
        <v>46170</v>
      </c>
      <c r="V1186" s="12">
        <f>U1186+60</f>
        <v>46230</v>
      </c>
      <c r="W1186" s="13">
        <f ca="1">TODAY()-V1186</f>
        <v>-188</v>
      </c>
      <c r="X1186" s="2" t="s">
        <v>1522</v>
      </c>
    </row>
    <row r="1187" spans="1:24" x14ac:dyDescent="0.25">
      <c r="A1187" s="1" t="s">
        <v>541</v>
      </c>
      <c r="B1187" s="1" t="s">
        <v>1274</v>
      </c>
      <c r="C1187" s="1" t="s">
        <v>9</v>
      </c>
      <c r="D1187" s="1" t="s">
        <v>167</v>
      </c>
      <c r="E1187" s="1" t="s">
        <v>48</v>
      </c>
      <c r="F1187" s="3">
        <v>588.27800000000002</v>
      </c>
      <c r="G1187" s="3">
        <v>588.34400000000005</v>
      </c>
      <c r="H1187" s="1" t="s">
        <v>421</v>
      </c>
      <c r="I1187" s="13">
        <v>1</v>
      </c>
      <c r="J1187" s="12" t="s">
        <v>1524</v>
      </c>
      <c r="K1187" s="1"/>
      <c r="L1187" s="12" t="s">
        <v>1523</v>
      </c>
      <c r="M1187" s="1"/>
      <c r="N1187" s="13">
        <v>18</v>
      </c>
      <c r="O1187" s="12" t="s">
        <v>1523</v>
      </c>
      <c r="P1187" s="13">
        <f>_xlfn.ISOWEEKNUM(U1187)</f>
        <v>22</v>
      </c>
      <c r="Q1187" s="1"/>
      <c r="R1187" s="1" t="s">
        <v>11</v>
      </c>
      <c r="S1187" s="1" t="s">
        <v>18</v>
      </c>
      <c r="T1187" s="1" t="s">
        <v>301</v>
      </c>
      <c r="U1187" s="12">
        <f>T1187+(365*1)</f>
        <v>46170</v>
      </c>
      <c r="V1187" s="12">
        <f>U1187+60</f>
        <v>46230</v>
      </c>
      <c r="W1187" s="13">
        <f ca="1">TODAY()-V1187</f>
        <v>-188</v>
      </c>
      <c r="X1187" s="2" t="s">
        <v>1522</v>
      </c>
    </row>
    <row r="1188" spans="1:24" x14ac:dyDescent="0.25">
      <c r="A1188" s="1" t="s">
        <v>541</v>
      </c>
      <c r="B1188" s="1" t="s">
        <v>1261</v>
      </c>
      <c r="C1188" s="1" t="s">
        <v>96</v>
      </c>
      <c r="D1188" s="1" t="s">
        <v>34</v>
      </c>
      <c r="E1188" s="1" t="s">
        <v>51</v>
      </c>
      <c r="F1188" s="3">
        <v>583.91</v>
      </c>
      <c r="G1188" s="3">
        <v>583.91</v>
      </c>
      <c r="H1188" s="1" t="s">
        <v>197</v>
      </c>
      <c r="I1188" s="13">
        <v>1</v>
      </c>
      <c r="J1188" s="12" t="s">
        <v>1524</v>
      </c>
      <c r="K1188" s="1"/>
      <c r="L1188" s="12" t="s">
        <v>1523</v>
      </c>
      <c r="M1188" s="1"/>
      <c r="N1188" s="13" t="s">
        <v>1524</v>
      </c>
      <c r="O1188" s="12" t="s">
        <v>1523</v>
      </c>
      <c r="P1188" s="1"/>
      <c r="Q1188" s="1"/>
      <c r="R1188" s="1" t="s">
        <v>11</v>
      </c>
      <c r="S1188" s="1"/>
      <c r="T1188" s="1" t="s">
        <v>1265</v>
      </c>
      <c r="U1188" s="12">
        <f>T1188+(365*4)</f>
        <v>45983</v>
      </c>
      <c r="V1188" s="12">
        <f>U1188+60</f>
        <v>46043</v>
      </c>
      <c r="W1188" s="13">
        <f ca="1">TODAY()-V1188</f>
        <v>-1</v>
      </c>
      <c r="X1188" s="2" t="s">
        <v>1522</v>
      </c>
    </row>
    <row r="1189" spans="1:24" x14ac:dyDescent="0.25">
      <c r="A1189" s="1" t="s">
        <v>541</v>
      </c>
      <c r="B1189" s="1" t="s">
        <v>1261</v>
      </c>
      <c r="C1189" s="1" t="s">
        <v>96</v>
      </c>
      <c r="D1189" s="1" t="s">
        <v>20</v>
      </c>
      <c r="E1189" s="1" t="s">
        <v>51</v>
      </c>
      <c r="F1189" s="3">
        <v>583.95000000000005</v>
      </c>
      <c r="G1189" s="3">
        <v>583.95000000000005</v>
      </c>
      <c r="H1189" s="1" t="s">
        <v>218</v>
      </c>
      <c r="I1189" s="13">
        <v>1</v>
      </c>
      <c r="J1189" s="12" t="s">
        <v>1524</v>
      </c>
      <c r="K1189" s="1"/>
      <c r="L1189" s="12" t="s">
        <v>1523</v>
      </c>
      <c r="M1189" s="1"/>
      <c r="N1189" s="13" t="s">
        <v>1524</v>
      </c>
      <c r="O1189" s="12" t="s">
        <v>1523</v>
      </c>
      <c r="P1189" s="1"/>
      <c r="Q1189" s="1"/>
      <c r="R1189" s="1" t="s">
        <v>11</v>
      </c>
      <c r="S1189" s="1"/>
      <c r="T1189" s="1" t="s">
        <v>1265</v>
      </c>
      <c r="U1189" s="12">
        <f>T1189+(365*4)</f>
        <v>45983</v>
      </c>
      <c r="V1189" s="12">
        <f>U1189+60</f>
        <v>46043</v>
      </c>
      <c r="W1189" s="13">
        <f ca="1">TODAY()-V1189</f>
        <v>-1</v>
      </c>
      <c r="X1189" s="2" t="s">
        <v>1522</v>
      </c>
    </row>
    <row r="1190" spans="1:24" x14ac:dyDescent="0.25">
      <c r="A1190" s="1" t="s">
        <v>541</v>
      </c>
      <c r="B1190" s="1" t="s">
        <v>1261</v>
      </c>
      <c r="C1190" s="1" t="s">
        <v>96</v>
      </c>
      <c r="D1190" s="1" t="s">
        <v>10</v>
      </c>
      <c r="E1190" s="1" t="s">
        <v>51</v>
      </c>
      <c r="F1190" s="3">
        <v>583.98800000000006</v>
      </c>
      <c r="G1190" s="3">
        <v>584.01700000000005</v>
      </c>
      <c r="H1190" s="1" t="s">
        <v>218</v>
      </c>
      <c r="I1190" s="13">
        <v>1</v>
      </c>
      <c r="J1190" s="12" t="s">
        <v>1524</v>
      </c>
      <c r="K1190" s="1"/>
      <c r="L1190" s="12" t="s">
        <v>1523</v>
      </c>
      <c r="M1190" s="1"/>
      <c r="N1190" s="13" t="s">
        <v>1524</v>
      </c>
      <c r="O1190" s="12" t="s">
        <v>1523</v>
      </c>
      <c r="P1190" s="1"/>
      <c r="Q1190" s="1"/>
      <c r="R1190" s="1" t="s">
        <v>11</v>
      </c>
      <c r="S1190" s="1"/>
      <c r="T1190" s="1" t="s">
        <v>1265</v>
      </c>
      <c r="U1190" s="12">
        <f>T1190+(365*4)</f>
        <v>45983</v>
      </c>
      <c r="V1190" s="12">
        <f>U1190+60</f>
        <v>46043</v>
      </c>
      <c r="W1190" s="13">
        <f ca="1">TODAY()-V1190</f>
        <v>-1</v>
      </c>
      <c r="X1190" s="2" t="s">
        <v>1522</v>
      </c>
    </row>
    <row r="1191" spans="1:24" x14ac:dyDescent="0.25">
      <c r="A1191" s="1" t="s">
        <v>541</v>
      </c>
      <c r="B1191" s="1" t="s">
        <v>1261</v>
      </c>
      <c r="C1191" s="1" t="s">
        <v>96</v>
      </c>
      <c r="D1191" s="1" t="s">
        <v>37</v>
      </c>
      <c r="E1191" s="1" t="s">
        <v>51</v>
      </c>
      <c r="F1191" s="3">
        <v>584.01099999999997</v>
      </c>
      <c r="G1191" s="3">
        <v>584.01099999999997</v>
      </c>
      <c r="H1191" s="1" t="s">
        <v>204</v>
      </c>
      <c r="I1191" s="13">
        <v>1</v>
      </c>
      <c r="J1191" s="12" t="s">
        <v>1524</v>
      </c>
      <c r="K1191" s="1"/>
      <c r="L1191" s="12" t="s">
        <v>1523</v>
      </c>
      <c r="M1191" s="1"/>
      <c r="N1191" s="13" t="s">
        <v>1524</v>
      </c>
      <c r="O1191" s="12" t="s">
        <v>1523</v>
      </c>
      <c r="P1191" s="1"/>
      <c r="Q1191" s="1"/>
      <c r="R1191" s="1" t="s">
        <v>11</v>
      </c>
      <c r="S1191" s="1"/>
      <c r="T1191" s="1" t="s">
        <v>1265</v>
      </c>
      <c r="U1191" s="12">
        <f>T1191+(365*4)</f>
        <v>45983</v>
      </c>
      <c r="V1191" s="12">
        <f>U1191+60</f>
        <v>46043</v>
      </c>
      <c r="W1191" s="13">
        <f ca="1">TODAY()-V1191</f>
        <v>-1</v>
      </c>
      <c r="X1191" s="2" t="s">
        <v>1522</v>
      </c>
    </row>
    <row r="1192" spans="1:24" x14ac:dyDescent="0.25">
      <c r="A1192" s="1" t="s">
        <v>541</v>
      </c>
      <c r="B1192" s="1" t="s">
        <v>1261</v>
      </c>
      <c r="C1192" s="1" t="s">
        <v>96</v>
      </c>
      <c r="D1192" s="1" t="s">
        <v>163</v>
      </c>
      <c r="E1192" s="1" t="s">
        <v>51</v>
      </c>
      <c r="F1192" s="3">
        <v>584.03399999999999</v>
      </c>
      <c r="G1192" s="3">
        <v>584.03399999999999</v>
      </c>
      <c r="H1192" s="1" t="s">
        <v>216</v>
      </c>
      <c r="I1192" s="13">
        <v>1</v>
      </c>
      <c r="J1192" s="12" t="s">
        <v>1524</v>
      </c>
      <c r="K1192" s="1"/>
      <c r="L1192" s="12" t="s">
        <v>1523</v>
      </c>
      <c r="M1192" s="1"/>
      <c r="N1192" s="13" t="s">
        <v>1524</v>
      </c>
      <c r="O1192" s="12" t="s">
        <v>1523</v>
      </c>
      <c r="P1192" s="1"/>
      <c r="Q1192" s="1"/>
      <c r="R1192" s="1" t="s">
        <v>11</v>
      </c>
      <c r="S1192" s="1"/>
      <c r="T1192" s="1" t="s">
        <v>1265</v>
      </c>
      <c r="U1192" s="12">
        <f>T1192+(365*4)</f>
        <v>45983</v>
      </c>
      <c r="V1192" s="12">
        <f>U1192+60</f>
        <v>46043</v>
      </c>
      <c r="W1192" s="13">
        <f ca="1">TODAY()-V1192</f>
        <v>-1</v>
      </c>
      <c r="X1192" s="2" t="s">
        <v>1522</v>
      </c>
    </row>
    <row r="1193" spans="1:24" x14ac:dyDescent="0.25">
      <c r="A1193" s="1" t="s">
        <v>541</v>
      </c>
      <c r="B1193" s="1" t="s">
        <v>1261</v>
      </c>
      <c r="C1193" s="1" t="s">
        <v>158</v>
      </c>
      <c r="D1193" s="1" t="s">
        <v>209</v>
      </c>
      <c r="E1193" s="1" t="s">
        <v>51</v>
      </c>
      <c r="F1193" s="3">
        <v>583.02800000000002</v>
      </c>
      <c r="G1193" s="3">
        <v>583.05700000000002</v>
      </c>
      <c r="H1193" s="1" t="s">
        <v>103</v>
      </c>
      <c r="I1193" s="13">
        <v>1</v>
      </c>
      <c r="J1193" s="12" t="s">
        <v>1524</v>
      </c>
      <c r="K1193" s="1"/>
      <c r="L1193" s="12" t="s">
        <v>1523</v>
      </c>
      <c r="M1193" s="1"/>
      <c r="N1193" s="13" t="s">
        <v>1524</v>
      </c>
      <c r="O1193" s="12" t="s">
        <v>1523</v>
      </c>
      <c r="P1193" s="1"/>
      <c r="Q1193" s="1"/>
      <c r="R1193" s="1" t="s">
        <v>11</v>
      </c>
      <c r="S1193" s="1" t="s">
        <v>18</v>
      </c>
      <c r="T1193" s="1" t="s">
        <v>1265</v>
      </c>
      <c r="U1193" s="12">
        <f>T1193+(365*4)</f>
        <v>45983</v>
      </c>
      <c r="V1193" s="12">
        <f>U1193+60</f>
        <v>46043</v>
      </c>
      <c r="W1193" s="13">
        <f ca="1">TODAY()-V1193</f>
        <v>-1</v>
      </c>
      <c r="X1193" s="2" t="s">
        <v>1522</v>
      </c>
    </row>
    <row r="1194" spans="1:24" x14ac:dyDescent="0.25">
      <c r="A1194" s="1" t="s">
        <v>541</v>
      </c>
      <c r="B1194" s="1" t="s">
        <v>1261</v>
      </c>
      <c r="C1194" s="1" t="s">
        <v>158</v>
      </c>
      <c r="D1194" s="1" t="s">
        <v>63</v>
      </c>
      <c r="E1194" s="1" t="s">
        <v>51</v>
      </c>
      <c r="F1194" s="3">
        <v>583.07100000000003</v>
      </c>
      <c r="G1194" s="3">
        <v>583.1</v>
      </c>
      <c r="H1194" s="1" t="s">
        <v>94</v>
      </c>
      <c r="I1194" s="13">
        <v>1</v>
      </c>
      <c r="J1194" s="12" t="s">
        <v>1524</v>
      </c>
      <c r="K1194" s="1"/>
      <c r="L1194" s="12" t="s">
        <v>1523</v>
      </c>
      <c r="M1194" s="1"/>
      <c r="N1194" s="13" t="s">
        <v>1524</v>
      </c>
      <c r="O1194" s="12" t="s">
        <v>1523</v>
      </c>
      <c r="P1194" s="1"/>
      <c r="Q1194" s="1"/>
      <c r="R1194" s="1" t="s">
        <v>11</v>
      </c>
      <c r="S1194" s="1" t="s">
        <v>18</v>
      </c>
      <c r="T1194" s="1" t="s">
        <v>1265</v>
      </c>
      <c r="U1194" s="12">
        <f>T1194+(365*4)</f>
        <v>45983</v>
      </c>
      <c r="V1194" s="12">
        <f>U1194+60</f>
        <v>46043</v>
      </c>
      <c r="W1194" s="13">
        <f ca="1">TODAY()-V1194</f>
        <v>-1</v>
      </c>
      <c r="X1194" s="2" t="s">
        <v>1522</v>
      </c>
    </row>
    <row r="1195" spans="1:24" x14ac:dyDescent="0.25">
      <c r="A1195" s="1" t="s">
        <v>541</v>
      </c>
      <c r="B1195" s="1" t="s">
        <v>1261</v>
      </c>
      <c r="C1195" s="1" t="s">
        <v>96</v>
      </c>
      <c r="D1195" s="1" t="s">
        <v>126</v>
      </c>
      <c r="E1195" s="1" t="s">
        <v>51</v>
      </c>
      <c r="F1195" s="3">
        <v>583.20000000000005</v>
      </c>
      <c r="G1195" s="3">
        <v>583.22900000000004</v>
      </c>
      <c r="H1195" s="1" t="s">
        <v>94</v>
      </c>
      <c r="I1195" s="13">
        <v>1</v>
      </c>
      <c r="J1195" s="12" t="s">
        <v>1524</v>
      </c>
      <c r="K1195" s="1"/>
      <c r="L1195" s="12" t="s">
        <v>1523</v>
      </c>
      <c r="M1195" s="1"/>
      <c r="N1195" s="13" t="s">
        <v>1524</v>
      </c>
      <c r="O1195" s="12" t="s">
        <v>1523</v>
      </c>
      <c r="P1195" s="1"/>
      <c r="Q1195" s="1"/>
      <c r="R1195" s="1" t="s">
        <v>11</v>
      </c>
      <c r="S1195" s="1" t="s">
        <v>18</v>
      </c>
      <c r="T1195" s="1" t="s">
        <v>1265</v>
      </c>
      <c r="U1195" s="12">
        <f>T1195+(365*4)</f>
        <v>45983</v>
      </c>
      <c r="V1195" s="12">
        <f>U1195+60</f>
        <v>46043</v>
      </c>
      <c r="W1195" s="13">
        <f ca="1">TODAY()-V1195</f>
        <v>-1</v>
      </c>
      <c r="X1195" s="2" t="s">
        <v>1522</v>
      </c>
    </row>
    <row r="1196" spans="1:24" x14ac:dyDescent="0.25">
      <c r="A1196" s="1" t="s">
        <v>541</v>
      </c>
      <c r="B1196" s="1" t="s">
        <v>1261</v>
      </c>
      <c r="C1196" s="1" t="s">
        <v>111</v>
      </c>
      <c r="D1196" s="1" t="s">
        <v>125</v>
      </c>
      <c r="E1196" s="1" t="s">
        <v>48</v>
      </c>
      <c r="F1196" s="3">
        <v>583.32100000000003</v>
      </c>
      <c r="G1196" s="3">
        <v>583.36599999999999</v>
      </c>
      <c r="H1196" s="1" t="s">
        <v>241</v>
      </c>
      <c r="I1196" s="13">
        <v>1</v>
      </c>
      <c r="J1196" s="12" t="s">
        <v>1524</v>
      </c>
      <c r="K1196" s="1"/>
      <c r="L1196" s="12" t="s">
        <v>1523</v>
      </c>
      <c r="M1196" s="1"/>
      <c r="N1196" s="13">
        <v>18</v>
      </c>
      <c r="O1196" s="12" t="s">
        <v>1523</v>
      </c>
      <c r="P1196" s="13">
        <f>_xlfn.ISOWEEKNUM(U1196)</f>
        <v>22</v>
      </c>
      <c r="Q1196" s="1"/>
      <c r="R1196" s="1" t="s">
        <v>11</v>
      </c>
      <c r="S1196" s="1" t="s">
        <v>18</v>
      </c>
      <c r="T1196" s="1" t="s">
        <v>886</v>
      </c>
      <c r="U1196" s="12">
        <f>T1196+(365*1)</f>
        <v>46169</v>
      </c>
      <c r="V1196" s="12">
        <f>U1196+60</f>
        <v>46229</v>
      </c>
      <c r="W1196" s="13">
        <f ca="1">TODAY()-V1196</f>
        <v>-187</v>
      </c>
      <c r="X1196" s="2" t="s">
        <v>1522</v>
      </c>
    </row>
    <row r="1197" spans="1:24" x14ac:dyDescent="0.25">
      <c r="A1197" s="1" t="s">
        <v>541</v>
      </c>
      <c r="B1197" s="1" t="s">
        <v>1261</v>
      </c>
      <c r="C1197" s="1" t="s">
        <v>111</v>
      </c>
      <c r="D1197" s="1" t="s">
        <v>128</v>
      </c>
      <c r="E1197" s="1" t="s">
        <v>48</v>
      </c>
      <c r="F1197" s="3">
        <v>583.38</v>
      </c>
      <c r="G1197" s="3">
        <v>583.42499999999995</v>
      </c>
      <c r="H1197" s="1" t="s">
        <v>37</v>
      </c>
      <c r="I1197" s="13">
        <v>1</v>
      </c>
      <c r="J1197" s="12" t="s">
        <v>1524</v>
      </c>
      <c r="K1197" s="1"/>
      <c r="L1197" s="12" t="s">
        <v>1523</v>
      </c>
      <c r="M1197" s="1"/>
      <c r="N1197" s="13">
        <v>18</v>
      </c>
      <c r="O1197" s="12" t="s">
        <v>1523</v>
      </c>
      <c r="P1197" s="13">
        <f>_xlfn.ISOWEEKNUM(U1197)</f>
        <v>22</v>
      </c>
      <c r="Q1197" s="1"/>
      <c r="R1197" s="1" t="s">
        <v>11</v>
      </c>
      <c r="S1197" s="1" t="s">
        <v>24</v>
      </c>
      <c r="T1197" s="1" t="s">
        <v>886</v>
      </c>
      <c r="U1197" s="12">
        <f>T1197+(365*1)</f>
        <v>46169</v>
      </c>
      <c r="V1197" s="12">
        <f>U1197+60</f>
        <v>46229</v>
      </c>
      <c r="W1197" s="13">
        <f ca="1">TODAY()-V1197</f>
        <v>-187</v>
      </c>
      <c r="X1197" s="2" t="s">
        <v>1522</v>
      </c>
    </row>
    <row r="1198" spans="1:24" x14ac:dyDescent="0.25">
      <c r="A1198" s="1" t="s">
        <v>541</v>
      </c>
      <c r="B1198" s="1" t="s">
        <v>1261</v>
      </c>
      <c r="C1198" s="1" t="s">
        <v>25</v>
      </c>
      <c r="D1198" s="1" t="s">
        <v>129</v>
      </c>
      <c r="E1198" s="1" t="s">
        <v>48</v>
      </c>
      <c r="F1198" s="3">
        <v>583.16499999999996</v>
      </c>
      <c r="G1198" s="3">
        <v>583.16499999999996</v>
      </c>
      <c r="H1198" s="1" t="s">
        <v>10</v>
      </c>
      <c r="I1198" s="13">
        <v>1</v>
      </c>
      <c r="J1198" s="12" t="s">
        <v>1524</v>
      </c>
      <c r="K1198" s="1"/>
      <c r="L1198" s="12" t="s">
        <v>1523</v>
      </c>
      <c r="M1198" s="1"/>
      <c r="N1198" s="13">
        <v>18</v>
      </c>
      <c r="O1198" s="12" t="s">
        <v>1523</v>
      </c>
      <c r="P1198" s="13">
        <f>_xlfn.ISOWEEKNUM(U1198)</f>
        <v>22</v>
      </c>
      <c r="Q1198" s="1"/>
      <c r="R1198" s="1" t="s">
        <v>11</v>
      </c>
      <c r="S1198" s="1"/>
      <c r="T1198" s="1" t="s">
        <v>886</v>
      </c>
      <c r="U1198" s="12">
        <f>T1198+(365*1)</f>
        <v>46169</v>
      </c>
      <c r="V1198" s="12">
        <f>U1198+60</f>
        <v>46229</v>
      </c>
      <c r="W1198" s="13">
        <f ca="1">TODAY()-V1198</f>
        <v>-187</v>
      </c>
      <c r="X1198" s="2" t="s">
        <v>1522</v>
      </c>
    </row>
    <row r="1199" spans="1:24" x14ac:dyDescent="0.25">
      <c r="A1199" s="1" t="s">
        <v>541</v>
      </c>
      <c r="B1199" s="1" t="s">
        <v>1261</v>
      </c>
      <c r="C1199" s="1" t="s">
        <v>25</v>
      </c>
      <c r="D1199" s="1" t="s">
        <v>133</v>
      </c>
      <c r="E1199" s="1" t="s">
        <v>30</v>
      </c>
      <c r="F1199" s="3">
        <v>583.24800000000005</v>
      </c>
      <c r="G1199" s="3">
        <v>583.30200000000002</v>
      </c>
      <c r="H1199" s="1" t="s">
        <v>20</v>
      </c>
      <c r="I1199" s="13">
        <v>1</v>
      </c>
      <c r="J1199" s="12" t="s">
        <v>1524</v>
      </c>
      <c r="K1199" s="1"/>
      <c r="L1199" s="12" t="s">
        <v>1523</v>
      </c>
      <c r="M1199" s="1"/>
      <c r="N1199" s="13">
        <v>18</v>
      </c>
      <c r="O1199" s="12" t="s">
        <v>1523</v>
      </c>
      <c r="P1199" s="13">
        <f>_xlfn.ISOWEEKNUM(U1199)</f>
        <v>21</v>
      </c>
      <c r="Q1199" s="1"/>
      <c r="R1199" s="1" t="s">
        <v>11</v>
      </c>
      <c r="S1199" s="1" t="s">
        <v>18</v>
      </c>
      <c r="T1199" s="1" t="s">
        <v>1262</v>
      </c>
      <c r="U1199" s="12">
        <f>T1199+(365*2)</f>
        <v>46161</v>
      </c>
      <c r="V1199" s="12">
        <f>U1199+60</f>
        <v>46221</v>
      </c>
      <c r="W1199" s="13">
        <f ca="1">TODAY()-V1199</f>
        <v>-179</v>
      </c>
      <c r="X1199" s="2" t="s">
        <v>1522</v>
      </c>
    </row>
    <row r="1200" spans="1:24" x14ac:dyDescent="0.25">
      <c r="A1200" s="1" t="s">
        <v>541</v>
      </c>
      <c r="B1200" s="1" t="s">
        <v>1261</v>
      </c>
      <c r="C1200" s="1" t="s">
        <v>240</v>
      </c>
      <c r="D1200" s="1" t="s">
        <v>1030</v>
      </c>
      <c r="E1200" s="1" t="s">
        <v>48</v>
      </c>
      <c r="F1200" s="3">
        <v>583.16700000000003</v>
      </c>
      <c r="G1200" s="3">
        <v>583.16700000000003</v>
      </c>
      <c r="H1200" s="1" t="s">
        <v>37</v>
      </c>
      <c r="I1200" s="13">
        <v>1</v>
      </c>
      <c r="J1200" s="12" t="s">
        <v>1524</v>
      </c>
      <c r="K1200" s="1"/>
      <c r="L1200" s="12" t="s">
        <v>1523</v>
      </c>
      <c r="M1200" s="1"/>
      <c r="N1200" s="13">
        <v>18</v>
      </c>
      <c r="O1200" s="12" t="s">
        <v>1523</v>
      </c>
      <c r="P1200" s="13">
        <f>_xlfn.ISOWEEKNUM(U1200)</f>
        <v>22</v>
      </c>
      <c r="Q1200" s="1"/>
      <c r="R1200" s="1" t="s">
        <v>11</v>
      </c>
      <c r="S1200" s="1"/>
      <c r="T1200" s="1" t="s">
        <v>886</v>
      </c>
      <c r="U1200" s="12">
        <f>T1200+(365*1)</f>
        <v>46169</v>
      </c>
      <c r="V1200" s="12">
        <f>U1200+60</f>
        <v>46229</v>
      </c>
      <c r="W1200" s="13">
        <f ca="1">TODAY()-V1200</f>
        <v>-187</v>
      </c>
      <c r="X1200" s="2" t="s">
        <v>1522</v>
      </c>
    </row>
    <row r="1201" spans="1:24" x14ac:dyDescent="0.25">
      <c r="A1201" s="1" t="s">
        <v>541</v>
      </c>
      <c r="B1201" s="1" t="s">
        <v>1261</v>
      </c>
      <c r="C1201" s="1" t="s">
        <v>245</v>
      </c>
      <c r="D1201" s="1" t="s">
        <v>135</v>
      </c>
      <c r="E1201" s="1" t="s">
        <v>97</v>
      </c>
      <c r="F1201" s="3">
        <v>583.29899999999998</v>
      </c>
      <c r="G1201" s="3">
        <v>583.32799999999997</v>
      </c>
      <c r="H1201" s="1" t="s">
        <v>164</v>
      </c>
      <c r="I1201" s="13">
        <v>1</v>
      </c>
      <c r="J1201" s="12" t="s">
        <v>1524</v>
      </c>
      <c r="K1201" s="1"/>
      <c r="L1201" s="12" t="s">
        <v>1523</v>
      </c>
      <c r="M1201" s="1"/>
      <c r="N1201" s="13" t="s">
        <v>1524</v>
      </c>
      <c r="O1201" s="12" t="s">
        <v>1523</v>
      </c>
      <c r="P1201" s="1"/>
      <c r="Q1201" s="1"/>
      <c r="R1201" s="1" t="s">
        <v>11</v>
      </c>
      <c r="S1201" s="1" t="s">
        <v>18</v>
      </c>
      <c r="T1201" s="1" t="s">
        <v>1267</v>
      </c>
      <c r="U1201" s="12">
        <f>T1201+(365*3)</f>
        <v>46157</v>
      </c>
      <c r="V1201" s="12">
        <f>U1201+60</f>
        <v>46217</v>
      </c>
      <c r="W1201" s="13">
        <f ca="1">TODAY()-V1201</f>
        <v>-175</v>
      </c>
      <c r="X1201" s="2" t="s">
        <v>1522</v>
      </c>
    </row>
    <row r="1202" spans="1:24" x14ac:dyDescent="0.25">
      <c r="A1202" s="1" t="s">
        <v>541</v>
      </c>
      <c r="B1202" s="1" t="s">
        <v>1261</v>
      </c>
      <c r="C1202" s="1" t="s">
        <v>1268</v>
      </c>
      <c r="D1202" s="1" t="s">
        <v>136</v>
      </c>
      <c r="E1202" s="1" t="s">
        <v>48</v>
      </c>
      <c r="F1202" s="3">
        <v>583.44899999999996</v>
      </c>
      <c r="G1202" s="3">
        <v>583.44899999999996</v>
      </c>
      <c r="H1202" s="1" t="s">
        <v>37</v>
      </c>
      <c r="I1202" s="13">
        <v>1</v>
      </c>
      <c r="J1202" s="12" t="s">
        <v>1524</v>
      </c>
      <c r="K1202" s="1"/>
      <c r="L1202" s="12" t="s">
        <v>1523</v>
      </c>
      <c r="M1202" s="1"/>
      <c r="N1202" s="13">
        <v>18</v>
      </c>
      <c r="O1202" s="12" t="s">
        <v>1523</v>
      </c>
      <c r="P1202" s="13">
        <f>_xlfn.ISOWEEKNUM(U1202)</f>
        <v>22</v>
      </c>
      <c r="Q1202" s="1"/>
      <c r="R1202" s="1" t="s">
        <v>11</v>
      </c>
      <c r="S1202" s="1"/>
      <c r="T1202" s="1" t="s">
        <v>886</v>
      </c>
      <c r="U1202" s="12">
        <f>T1202+(365*1)</f>
        <v>46169</v>
      </c>
      <c r="V1202" s="12">
        <f>U1202+60</f>
        <v>46229</v>
      </c>
      <c r="W1202" s="13">
        <f ca="1">TODAY()-V1202</f>
        <v>-187</v>
      </c>
      <c r="X1202" s="2" t="s">
        <v>1522</v>
      </c>
    </row>
    <row r="1203" spans="1:24" x14ac:dyDescent="0.25">
      <c r="A1203" s="1" t="s">
        <v>541</v>
      </c>
      <c r="B1203" s="1" t="s">
        <v>1261</v>
      </c>
      <c r="C1203" s="1" t="s">
        <v>1268</v>
      </c>
      <c r="D1203" s="1" t="s">
        <v>138</v>
      </c>
      <c r="E1203" s="1" t="s">
        <v>97</v>
      </c>
      <c r="F1203" s="3">
        <v>583.51199999999994</v>
      </c>
      <c r="G1203" s="3">
        <v>583.56700000000001</v>
      </c>
      <c r="H1203" s="1" t="s">
        <v>165</v>
      </c>
      <c r="I1203" s="13">
        <v>1</v>
      </c>
      <c r="J1203" s="12" t="s">
        <v>1524</v>
      </c>
      <c r="K1203" s="1"/>
      <c r="L1203" s="12" t="s">
        <v>1523</v>
      </c>
      <c r="M1203" s="1"/>
      <c r="N1203" s="13" t="s">
        <v>1524</v>
      </c>
      <c r="O1203" s="12" t="s">
        <v>1523</v>
      </c>
      <c r="P1203" s="1"/>
      <c r="Q1203" s="1"/>
      <c r="R1203" s="1" t="s">
        <v>11</v>
      </c>
      <c r="S1203" s="1" t="s">
        <v>24</v>
      </c>
      <c r="T1203" s="1" t="s">
        <v>1267</v>
      </c>
      <c r="U1203" s="12">
        <f>T1203+(365*3)</f>
        <v>46157</v>
      </c>
      <c r="V1203" s="12">
        <f>U1203+60</f>
        <v>46217</v>
      </c>
      <c r="W1203" s="13">
        <f ca="1">TODAY()-V1203</f>
        <v>-175</v>
      </c>
      <c r="X1203" s="2" t="s">
        <v>1522</v>
      </c>
    </row>
    <row r="1204" spans="1:24" x14ac:dyDescent="0.25">
      <c r="A1204" s="1" t="s">
        <v>541</v>
      </c>
      <c r="B1204" s="1" t="s">
        <v>1261</v>
      </c>
      <c r="C1204" s="1" t="s">
        <v>28</v>
      </c>
      <c r="D1204" s="1" t="s">
        <v>592</v>
      </c>
      <c r="E1204" s="1" t="s">
        <v>48</v>
      </c>
      <c r="F1204" s="3">
        <v>583.52700000000004</v>
      </c>
      <c r="G1204" s="3">
        <v>583.52700000000004</v>
      </c>
      <c r="H1204" s="1" t="s">
        <v>37</v>
      </c>
      <c r="I1204" s="13">
        <v>1</v>
      </c>
      <c r="J1204" s="12" t="s">
        <v>1524</v>
      </c>
      <c r="K1204" s="1"/>
      <c r="L1204" s="12" t="s">
        <v>1523</v>
      </c>
      <c r="M1204" s="1"/>
      <c r="N1204" s="13">
        <v>18</v>
      </c>
      <c r="O1204" s="12" t="s">
        <v>1523</v>
      </c>
      <c r="P1204" s="13">
        <f>_xlfn.ISOWEEKNUM(U1204)</f>
        <v>22</v>
      </c>
      <c r="Q1204" s="1"/>
      <c r="R1204" s="1" t="s">
        <v>11</v>
      </c>
      <c r="S1204" s="1"/>
      <c r="T1204" s="1" t="s">
        <v>886</v>
      </c>
      <c r="U1204" s="12">
        <f>T1204+(365*1)</f>
        <v>46169</v>
      </c>
      <c r="V1204" s="12">
        <f>U1204+60</f>
        <v>46229</v>
      </c>
      <c r="W1204" s="13">
        <f ca="1">TODAY()-V1204</f>
        <v>-187</v>
      </c>
      <c r="X1204" s="2" t="s">
        <v>1522</v>
      </c>
    </row>
    <row r="1205" spans="1:24" x14ac:dyDescent="0.25">
      <c r="A1205" s="1" t="s">
        <v>541</v>
      </c>
      <c r="B1205" s="1" t="s">
        <v>1261</v>
      </c>
      <c r="C1205" s="1" t="s">
        <v>28</v>
      </c>
      <c r="D1205" s="1" t="s">
        <v>134</v>
      </c>
      <c r="E1205" s="1" t="s">
        <v>48</v>
      </c>
      <c r="F1205" s="3">
        <v>583.56200000000001</v>
      </c>
      <c r="G1205" s="3">
        <v>583.59100000000001</v>
      </c>
      <c r="H1205" s="1" t="s">
        <v>10</v>
      </c>
      <c r="I1205" s="13">
        <v>1</v>
      </c>
      <c r="J1205" s="12" t="s">
        <v>1524</v>
      </c>
      <c r="K1205" s="1"/>
      <c r="L1205" s="12" t="s">
        <v>1523</v>
      </c>
      <c r="M1205" s="1"/>
      <c r="N1205" s="13">
        <v>18</v>
      </c>
      <c r="O1205" s="12" t="s">
        <v>1523</v>
      </c>
      <c r="P1205" s="13">
        <f>_xlfn.ISOWEEKNUM(U1205)</f>
        <v>22</v>
      </c>
      <c r="Q1205" s="1"/>
      <c r="R1205" s="1" t="s">
        <v>11</v>
      </c>
      <c r="S1205" s="1" t="s">
        <v>18</v>
      </c>
      <c r="T1205" s="1" t="s">
        <v>886</v>
      </c>
      <c r="U1205" s="12">
        <f>T1205+(365*1)</f>
        <v>46169</v>
      </c>
      <c r="V1205" s="12">
        <f>U1205+60</f>
        <v>46229</v>
      </c>
      <c r="W1205" s="13">
        <f ca="1">TODAY()-V1205</f>
        <v>-187</v>
      </c>
      <c r="X1205" s="2" t="s">
        <v>1522</v>
      </c>
    </row>
    <row r="1206" spans="1:24" x14ac:dyDescent="0.25">
      <c r="A1206" s="1" t="s">
        <v>541</v>
      </c>
      <c r="B1206" s="1" t="s">
        <v>1261</v>
      </c>
      <c r="C1206" s="1" t="s">
        <v>96</v>
      </c>
      <c r="D1206" s="1" t="s">
        <v>140</v>
      </c>
      <c r="E1206" s="1" t="s">
        <v>51</v>
      </c>
      <c r="F1206" s="3">
        <v>583.60900000000004</v>
      </c>
      <c r="G1206" s="3">
        <v>583.63800000000003</v>
      </c>
      <c r="H1206" s="1" t="s">
        <v>197</v>
      </c>
      <c r="I1206" s="13">
        <v>1</v>
      </c>
      <c r="J1206" s="12" t="s">
        <v>1524</v>
      </c>
      <c r="K1206" s="1"/>
      <c r="L1206" s="12" t="s">
        <v>1523</v>
      </c>
      <c r="M1206" s="1"/>
      <c r="N1206" s="13" t="s">
        <v>1524</v>
      </c>
      <c r="O1206" s="12" t="s">
        <v>1523</v>
      </c>
      <c r="P1206" s="1"/>
      <c r="Q1206" s="1"/>
      <c r="R1206" s="1" t="s">
        <v>11</v>
      </c>
      <c r="S1206" s="1" t="s">
        <v>18</v>
      </c>
      <c r="T1206" s="1" t="s">
        <v>1265</v>
      </c>
      <c r="U1206" s="12">
        <f>T1206+(365*4)</f>
        <v>45983</v>
      </c>
      <c r="V1206" s="12">
        <f>U1206+60</f>
        <v>46043</v>
      </c>
      <c r="W1206" s="13">
        <f ca="1">TODAY()-V1206</f>
        <v>-1</v>
      </c>
      <c r="X1206" s="2" t="s">
        <v>1522</v>
      </c>
    </row>
    <row r="1207" spans="1:24" x14ac:dyDescent="0.25">
      <c r="A1207" s="1" t="s">
        <v>541</v>
      </c>
      <c r="B1207" s="1" t="s">
        <v>1261</v>
      </c>
      <c r="C1207" s="1" t="s">
        <v>96</v>
      </c>
      <c r="D1207" s="1" t="s">
        <v>1269</v>
      </c>
      <c r="E1207" s="1" t="s">
        <v>97</v>
      </c>
      <c r="F1207" s="3">
        <v>583.61099999999999</v>
      </c>
      <c r="G1207" s="3">
        <v>583.61099999999999</v>
      </c>
      <c r="H1207" s="1" t="s">
        <v>163</v>
      </c>
      <c r="I1207" s="13">
        <v>1</v>
      </c>
      <c r="J1207" s="12" t="s">
        <v>1524</v>
      </c>
      <c r="K1207" s="1"/>
      <c r="L1207" s="12" t="s">
        <v>1523</v>
      </c>
      <c r="M1207" s="1"/>
      <c r="N1207" s="13" t="s">
        <v>1524</v>
      </c>
      <c r="O1207" s="12" t="s">
        <v>1523</v>
      </c>
      <c r="P1207" s="1"/>
      <c r="Q1207" s="1"/>
      <c r="R1207" s="1" t="s">
        <v>11</v>
      </c>
      <c r="S1207" s="1"/>
      <c r="T1207" s="1" t="s">
        <v>1267</v>
      </c>
      <c r="U1207" s="12">
        <f>T1207+(365*3)</f>
        <v>46157</v>
      </c>
      <c r="V1207" s="12">
        <f>U1207+60</f>
        <v>46217</v>
      </c>
      <c r="W1207" s="13">
        <f ca="1">TODAY()-V1207</f>
        <v>-175</v>
      </c>
      <c r="X1207" s="2" t="s">
        <v>1522</v>
      </c>
    </row>
    <row r="1208" spans="1:24" x14ac:dyDescent="0.25">
      <c r="A1208" s="1" t="s">
        <v>541</v>
      </c>
      <c r="B1208" s="1" t="s">
        <v>1261</v>
      </c>
      <c r="C1208" s="1" t="s">
        <v>96</v>
      </c>
      <c r="D1208" s="1" t="s">
        <v>1271</v>
      </c>
      <c r="E1208" s="1" t="s">
        <v>51</v>
      </c>
      <c r="F1208" s="3">
        <v>583.64499999999998</v>
      </c>
      <c r="G1208" s="3">
        <v>583.67399999999998</v>
      </c>
      <c r="H1208" s="1" t="s">
        <v>1270</v>
      </c>
      <c r="I1208" s="13">
        <v>1</v>
      </c>
      <c r="J1208" s="12" t="s">
        <v>1524</v>
      </c>
      <c r="K1208" s="1"/>
      <c r="L1208" s="12" t="s">
        <v>1523</v>
      </c>
      <c r="M1208" s="1"/>
      <c r="N1208" s="13" t="s">
        <v>1524</v>
      </c>
      <c r="O1208" s="12" t="s">
        <v>1523</v>
      </c>
      <c r="P1208" s="1"/>
      <c r="Q1208" s="1"/>
      <c r="R1208" s="1" t="s">
        <v>11</v>
      </c>
      <c r="S1208" s="1" t="s">
        <v>18</v>
      </c>
      <c r="T1208" s="1" t="s">
        <v>1265</v>
      </c>
      <c r="U1208" s="12">
        <f>T1208+(365*4)</f>
        <v>45983</v>
      </c>
      <c r="V1208" s="12">
        <f>U1208+60</f>
        <v>46043</v>
      </c>
      <c r="W1208" s="13">
        <f ca="1">TODAY()-V1208</f>
        <v>-1</v>
      </c>
      <c r="X1208" s="2" t="s">
        <v>1522</v>
      </c>
    </row>
    <row r="1209" spans="1:24" x14ac:dyDescent="0.25">
      <c r="A1209" s="1" t="s">
        <v>541</v>
      </c>
      <c r="B1209" s="1" t="s">
        <v>1261</v>
      </c>
      <c r="C1209" s="1" t="s">
        <v>96</v>
      </c>
      <c r="D1209" s="1" t="s">
        <v>1266</v>
      </c>
      <c r="E1209" s="1" t="s">
        <v>97</v>
      </c>
      <c r="F1209" s="3">
        <v>583.25900000000001</v>
      </c>
      <c r="G1209" s="3">
        <v>583.25900000000001</v>
      </c>
      <c r="H1209" s="1" t="s">
        <v>94</v>
      </c>
      <c r="I1209" s="13">
        <v>1</v>
      </c>
      <c r="J1209" s="12" t="s">
        <v>1524</v>
      </c>
      <c r="K1209" s="1"/>
      <c r="L1209" s="12" t="s">
        <v>1523</v>
      </c>
      <c r="M1209" s="1"/>
      <c r="N1209" s="13" t="s">
        <v>1524</v>
      </c>
      <c r="O1209" s="12" t="s">
        <v>1523</v>
      </c>
      <c r="P1209" s="1"/>
      <c r="Q1209" s="1"/>
      <c r="R1209" s="1" t="s">
        <v>11</v>
      </c>
      <c r="S1209" s="1"/>
      <c r="T1209" s="1" t="s">
        <v>1267</v>
      </c>
      <c r="U1209" s="12">
        <f>T1209+(365*3)</f>
        <v>46157</v>
      </c>
      <c r="V1209" s="12">
        <f>U1209+60</f>
        <v>46217</v>
      </c>
      <c r="W1209" s="13">
        <f ca="1">TODAY()-V1209</f>
        <v>-175</v>
      </c>
      <c r="X1209" s="2" t="s">
        <v>1522</v>
      </c>
    </row>
    <row r="1210" spans="1:24" x14ac:dyDescent="0.25">
      <c r="A1210" s="1" t="s">
        <v>541</v>
      </c>
      <c r="B1210" s="1" t="s">
        <v>1261</v>
      </c>
      <c r="C1210" s="1" t="s">
        <v>28</v>
      </c>
      <c r="D1210" s="1" t="s">
        <v>151</v>
      </c>
      <c r="E1210" s="1" t="s">
        <v>48</v>
      </c>
      <c r="F1210" s="3">
        <v>583.65</v>
      </c>
      <c r="G1210" s="3">
        <v>583.67899999999997</v>
      </c>
      <c r="H1210" s="1" t="s">
        <v>10</v>
      </c>
      <c r="I1210" s="13">
        <v>1</v>
      </c>
      <c r="J1210" s="12" t="s">
        <v>1524</v>
      </c>
      <c r="K1210" s="1"/>
      <c r="L1210" s="12" t="s">
        <v>1523</v>
      </c>
      <c r="M1210" s="1"/>
      <c r="N1210" s="13">
        <v>18</v>
      </c>
      <c r="O1210" s="12" t="s">
        <v>1523</v>
      </c>
      <c r="P1210" s="13">
        <f>_xlfn.ISOWEEKNUM(U1210)</f>
        <v>22</v>
      </c>
      <c r="Q1210" s="1"/>
      <c r="R1210" s="1" t="s">
        <v>11</v>
      </c>
      <c r="S1210" s="1" t="s">
        <v>18</v>
      </c>
      <c r="T1210" s="1" t="s">
        <v>886</v>
      </c>
      <c r="U1210" s="12">
        <f>T1210+(365*1)</f>
        <v>46169</v>
      </c>
      <c r="V1210" s="12">
        <f>U1210+60</f>
        <v>46229</v>
      </c>
      <c r="W1210" s="13">
        <f ca="1">TODAY()-V1210</f>
        <v>-187</v>
      </c>
      <c r="X1210" s="2" t="s">
        <v>1522</v>
      </c>
    </row>
    <row r="1211" spans="1:24" x14ac:dyDescent="0.25">
      <c r="A1211" s="1" t="s">
        <v>541</v>
      </c>
      <c r="B1211" s="1" t="s">
        <v>1261</v>
      </c>
      <c r="C1211" s="1" t="s">
        <v>28</v>
      </c>
      <c r="D1211" s="1" t="s">
        <v>152</v>
      </c>
      <c r="E1211" s="1" t="s">
        <v>30</v>
      </c>
      <c r="F1211" s="3">
        <v>583.68399999999997</v>
      </c>
      <c r="G1211" s="3">
        <v>583.71299999999997</v>
      </c>
      <c r="H1211" s="1" t="s">
        <v>394</v>
      </c>
      <c r="I1211" s="13">
        <v>1</v>
      </c>
      <c r="J1211" s="12" t="s">
        <v>1524</v>
      </c>
      <c r="K1211" s="1"/>
      <c r="L1211" s="12" t="s">
        <v>1523</v>
      </c>
      <c r="M1211" s="1"/>
      <c r="N1211" s="13">
        <v>18</v>
      </c>
      <c r="O1211" s="12" t="s">
        <v>1523</v>
      </c>
      <c r="P1211" s="13">
        <f>_xlfn.ISOWEEKNUM(U1211)</f>
        <v>21</v>
      </c>
      <c r="Q1211" s="1"/>
      <c r="R1211" s="1" t="s">
        <v>11</v>
      </c>
      <c r="S1211" s="1" t="s">
        <v>24</v>
      </c>
      <c r="T1211" s="1" t="s">
        <v>1262</v>
      </c>
      <c r="U1211" s="12">
        <f>T1211+(365*2)</f>
        <v>46161</v>
      </c>
      <c r="V1211" s="12">
        <f>U1211+60</f>
        <v>46221</v>
      </c>
      <c r="W1211" s="13">
        <f ca="1">TODAY()-V1211</f>
        <v>-179</v>
      </c>
      <c r="X1211" s="2" t="s">
        <v>1522</v>
      </c>
    </row>
    <row r="1212" spans="1:24" x14ac:dyDescent="0.25">
      <c r="A1212" s="1" t="s">
        <v>541</v>
      </c>
      <c r="B1212" s="1" t="s">
        <v>1261</v>
      </c>
      <c r="C1212" s="1" t="s">
        <v>96</v>
      </c>
      <c r="D1212" s="1" t="s">
        <v>599</v>
      </c>
      <c r="E1212" s="1" t="s">
        <v>30</v>
      </c>
      <c r="F1212" s="3">
        <v>583.72799999999995</v>
      </c>
      <c r="G1212" s="3">
        <v>583.72799999999995</v>
      </c>
      <c r="H1212" s="1" t="s">
        <v>20</v>
      </c>
      <c r="I1212" s="13">
        <v>1</v>
      </c>
      <c r="J1212" s="12" t="s">
        <v>1524</v>
      </c>
      <c r="K1212" s="1"/>
      <c r="L1212" s="12" t="s">
        <v>1523</v>
      </c>
      <c r="M1212" s="1"/>
      <c r="N1212" s="13">
        <v>18</v>
      </c>
      <c r="O1212" s="12" t="s">
        <v>1523</v>
      </c>
      <c r="P1212" s="13">
        <f>_xlfn.ISOWEEKNUM(U1212)</f>
        <v>21</v>
      </c>
      <c r="Q1212" s="1"/>
      <c r="R1212" s="1" t="s">
        <v>11</v>
      </c>
      <c r="S1212" s="1"/>
      <c r="T1212" s="1" t="s">
        <v>1262</v>
      </c>
      <c r="U1212" s="12">
        <f>T1212+(365*2)</f>
        <v>46161</v>
      </c>
      <c r="V1212" s="12">
        <f>U1212+60</f>
        <v>46221</v>
      </c>
      <c r="W1212" s="13">
        <f ca="1">TODAY()-V1212</f>
        <v>-179</v>
      </c>
      <c r="X1212" s="2" t="s">
        <v>1522</v>
      </c>
    </row>
    <row r="1213" spans="1:24" x14ac:dyDescent="0.25">
      <c r="A1213" s="1" t="s">
        <v>541</v>
      </c>
      <c r="B1213" s="1" t="s">
        <v>1261</v>
      </c>
      <c r="C1213" s="1" t="s">
        <v>96</v>
      </c>
      <c r="D1213" s="1" t="s">
        <v>399</v>
      </c>
      <c r="E1213" s="1" t="s">
        <v>30</v>
      </c>
      <c r="F1213" s="3">
        <v>48.332000000000001</v>
      </c>
      <c r="G1213" s="3">
        <v>583.81500000000005</v>
      </c>
      <c r="H1213" s="1" t="s">
        <v>34</v>
      </c>
      <c r="I1213" s="13">
        <v>1</v>
      </c>
      <c r="J1213" s="12" t="s">
        <v>1524</v>
      </c>
      <c r="K1213" s="1"/>
      <c r="L1213" s="12" t="s">
        <v>1523</v>
      </c>
      <c r="M1213" s="1"/>
      <c r="N1213" s="13">
        <v>18</v>
      </c>
      <c r="O1213" s="12" t="s">
        <v>1523</v>
      </c>
      <c r="P1213" s="13">
        <f>_xlfn.ISOWEEKNUM(U1213)</f>
        <v>21</v>
      </c>
      <c r="Q1213" s="1"/>
      <c r="R1213" s="1" t="s">
        <v>11</v>
      </c>
      <c r="S1213" s="1" t="s">
        <v>18</v>
      </c>
      <c r="T1213" s="1" t="s">
        <v>1262</v>
      </c>
      <c r="U1213" s="12">
        <f>T1213+(365*2)</f>
        <v>46161</v>
      </c>
      <c r="V1213" s="12">
        <f>U1213+60</f>
        <v>46221</v>
      </c>
      <c r="W1213" s="13">
        <f ca="1">TODAY()-V1213</f>
        <v>-179</v>
      </c>
      <c r="X1213" s="2" t="s">
        <v>1522</v>
      </c>
    </row>
    <row r="1214" spans="1:24" x14ac:dyDescent="0.25">
      <c r="A1214" s="1" t="s">
        <v>541</v>
      </c>
      <c r="B1214" s="1" t="s">
        <v>1261</v>
      </c>
      <c r="C1214" s="1" t="s">
        <v>96</v>
      </c>
      <c r="D1214" s="1" t="s">
        <v>1175</v>
      </c>
      <c r="E1214" s="1" t="s">
        <v>30</v>
      </c>
      <c r="F1214" s="3">
        <v>48.274000000000001</v>
      </c>
      <c r="G1214" s="3">
        <v>48.274000000000001</v>
      </c>
      <c r="H1214" s="1" t="s">
        <v>34</v>
      </c>
      <c r="I1214" s="13">
        <v>1</v>
      </c>
      <c r="J1214" s="12" t="s">
        <v>1524</v>
      </c>
      <c r="K1214" s="1"/>
      <c r="L1214" s="12" t="s">
        <v>1523</v>
      </c>
      <c r="M1214" s="1"/>
      <c r="N1214" s="13">
        <v>18</v>
      </c>
      <c r="O1214" s="12" t="s">
        <v>1523</v>
      </c>
      <c r="P1214" s="13">
        <f>_xlfn.ISOWEEKNUM(U1214)</f>
        <v>21</v>
      </c>
      <c r="Q1214" s="1"/>
      <c r="R1214" s="1" t="s">
        <v>11</v>
      </c>
      <c r="S1214" s="1"/>
      <c r="T1214" s="1" t="s">
        <v>1262</v>
      </c>
      <c r="U1214" s="12">
        <f>T1214+(365*2)</f>
        <v>46161</v>
      </c>
      <c r="V1214" s="12">
        <f>U1214+60</f>
        <v>46221</v>
      </c>
      <c r="W1214" s="13">
        <f ca="1">TODAY()-V1214</f>
        <v>-179</v>
      </c>
      <c r="X1214" s="2" t="s">
        <v>1522</v>
      </c>
    </row>
    <row r="1215" spans="1:24" x14ac:dyDescent="0.25">
      <c r="A1215" s="1" t="s">
        <v>541</v>
      </c>
      <c r="B1215" s="1" t="s">
        <v>1261</v>
      </c>
      <c r="C1215" s="1" t="s">
        <v>96</v>
      </c>
      <c r="D1215" s="1" t="s">
        <v>1176</v>
      </c>
      <c r="E1215" s="1" t="s">
        <v>30</v>
      </c>
      <c r="F1215" s="3">
        <v>48.328000000000003</v>
      </c>
      <c r="G1215" s="3">
        <v>583.81100000000004</v>
      </c>
      <c r="H1215" s="1" t="s">
        <v>1263</v>
      </c>
      <c r="I1215" s="13">
        <v>1</v>
      </c>
      <c r="J1215" s="12" t="s">
        <v>1524</v>
      </c>
      <c r="K1215" s="1"/>
      <c r="L1215" s="12" t="s">
        <v>1523</v>
      </c>
      <c r="M1215" s="1"/>
      <c r="N1215" s="13">
        <v>18</v>
      </c>
      <c r="O1215" s="12" t="s">
        <v>1523</v>
      </c>
      <c r="P1215" s="13">
        <f>_xlfn.ISOWEEKNUM(U1215)</f>
        <v>21</v>
      </c>
      <c r="Q1215" s="1"/>
      <c r="R1215" s="1" t="s">
        <v>11</v>
      </c>
      <c r="S1215" s="1" t="s">
        <v>18</v>
      </c>
      <c r="T1215" s="1" t="s">
        <v>1262</v>
      </c>
      <c r="U1215" s="12">
        <f>T1215+(365*2)</f>
        <v>46161</v>
      </c>
      <c r="V1215" s="12">
        <f>U1215+60</f>
        <v>46221</v>
      </c>
      <c r="W1215" s="13">
        <f ca="1">TODAY()-V1215</f>
        <v>-179</v>
      </c>
      <c r="X1215" s="2" t="s">
        <v>1522</v>
      </c>
    </row>
    <row r="1216" spans="1:24" x14ac:dyDescent="0.25">
      <c r="A1216" s="1" t="s">
        <v>541</v>
      </c>
      <c r="B1216" s="1" t="s">
        <v>1261</v>
      </c>
      <c r="C1216" s="1" t="s">
        <v>1268</v>
      </c>
      <c r="D1216" s="1" t="s">
        <v>258</v>
      </c>
      <c r="E1216" s="1" t="s">
        <v>30</v>
      </c>
      <c r="F1216" s="3">
        <v>584.16300000000001</v>
      </c>
      <c r="G1216" s="3">
        <v>584.21799999999996</v>
      </c>
      <c r="H1216" s="1" t="s">
        <v>20</v>
      </c>
      <c r="I1216" s="13">
        <v>1</v>
      </c>
      <c r="J1216" s="12" t="s">
        <v>1524</v>
      </c>
      <c r="K1216" s="1"/>
      <c r="L1216" s="12" t="s">
        <v>1523</v>
      </c>
      <c r="M1216" s="1"/>
      <c r="N1216" s="13">
        <v>18</v>
      </c>
      <c r="O1216" s="12" t="s">
        <v>1523</v>
      </c>
      <c r="P1216" s="13">
        <f>_xlfn.ISOWEEKNUM(U1216)</f>
        <v>21</v>
      </c>
      <c r="Q1216" s="1"/>
      <c r="R1216" s="1" t="s">
        <v>11</v>
      </c>
      <c r="S1216" s="1" t="s">
        <v>24</v>
      </c>
      <c r="T1216" s="1" t="s">
        <v>1262</v>
      </c>
      <c r="U1216" s="12">
        <f>T1216+(365*2)</f>
        <v>46161</v>
      </c>
      <c r="V1216" s="12">
        <f>U1216+60</f>
        <v>46221</v>
      </c>
      <c r="W1216" s="13">
        <f ca="1">TODAY()-V1216</f>
        <v>-179</v>
      </c>
      <c r="X1216" s="2" t="s">
        <v>1522</v>
      </c>
    </row>
    <row r="1217" spans="1:24" x14ac:dyDescent="0.25">
      <c r="A1217" s="1" t="s">
        <v>541</v>
      </c>
      <c r="B1217" s="1" t="s">
        <v>1261</v>
      </c>
      <c r="C1217" s="1" t="s">
        <v>65</v>
      </c>
      <c r="D1217" s="1" t="s">
        <v>253</v>
      </c>
      <c r="E1217" s="1" t="s">
        <v>30</v>
      </c>
      <c r="F1217" s="3">
        <v>584.22199999999998</v>
      </c>
      <c r="G1217" s="3">
        <v>584.22199999999998</v>
      </c>
      <c r="H1217" s="1" t="s">
        <v>20</v>
      </c>
      <c r="I1217" s="13">
        <v>1</v>
      </c>
      <c r="J1217" s="12" t="s">
        <v>1524</v>
      </c>
      <c r="K1217" s="1"/>
      <c r="L1217" s="12" t="s">
        <v>1523</v>
      </c>
      <c r="M1217" s="1"/>
      <c r="N1217" s="13">
        <v>18</v>
      </c>
      <c r="O1217" s="12" t="s">
        <v>1523</v>
      </c>
      <c r="P1217" s="13">
        <f>_xlfn.ISOWEEKNUM(U1217)</f>
        <v>21</v>
      </c>
      <c r="Q1217" s="1"/>
      <c r="R1217" s="1" t="s">
        <v>11</v>
      </c>
      <c r="S1217" s="1"/>
      <c r="T1217" s="1" t="s">
        <v>1262</v>
      </c>
      <c r="U1217" s="12">
        <f>T1217+(365*2)</f>
        <v>46161</v>
      </c>
      <c r="V1217" s="12">
        <f>U1217+60</f>
        <v>46221</v>
      </c>
      <c r="W1217" s="13">
        <f ca="1">TODAY()-V1217</f>
        <v>-179</v>
      </c>
      <c r="X1217" s="2" t="s">
        <v>1522</v>
      </c>
    </row>
    <row r="1218" spans="1:24" x14ac:dyDescent="0.25">
      <c r="A1218" s="1" t="s">
        <v>541</v>
      </c>
      <c r="B1218" s="1" t="s">
        <v>1261</v>
      </c>
      <c r="C1218" s="1" t="s">
        <v>1268</v>
      </c>
      <c r="D1218" s="1" t="s">
        <v>259</v>
      </c>
      <c r="E1218" s="1" t="s">
        <v>48</v>
      </c>
      <c r="F1218" s="3">
        <v>584.26900000000001</v>
      </c>
      <c r="G1218" s="3">
        <v>584.32299999999998</v>
      </c>
      <c r="H1218" s="1" t="s">
        <v>10</v>
      </c>
      <c r="I1218" s="13">
        <v>1</v>
      </c>
      <c r="J1218" s="12" t="s">
        <v>1524</v>
      </c>
      <c r="K1218" s="1"/>
      <c r="L1218" s="12" t="s">
        <v>1523</v>
      </c>
      <c r="M1218" s="1"/>
      <c r="N1218" s="13">
        <v>18</v>
      </c>
      <c r="O1218" s="12" t="s">
        <v>1523</v>
      </c>
      <c r="P1218" s="13">
        <f>_xlfn.ISOWEEKNUM(U1218)</f>
        <v>22</v>
      </c>
      <c r="Q1218" s="1"/>
      <c r="R1218" s="1" t="s">
        <v>11</v>
      </c>
      <c r="S1218" s="1" t="s">
        <v>24</v>
      </c>
      <c r="T1218" s="1" t="s">
        <v>301</v>
      </c>
      <c r="U1218" s="12">
        <f>T1218+(365*1)</f>
        <v>46170</v>
      </c>
      <c r="V1218" s="12">
        <f>U1218+60</f>
        <v>46230</v>
      </c>
      <c r="W1218" s="13">
        <f ca="1">TODAY()-V1218</f>
        <v>-188</v>
      </c>
      <c r="X1218" s="2" t="s">
        <v>1522</v>
      </c>
    </row>
    <row r="1219" spans="1:24" x14ac:dyDescent="0.25">
      <c r="A1219" s="1" t="s">
        <v>541</v>
      </c>
      <c r="B1219" s="1" t="s">
        <v>1261</v>
      </c>
      <c r="C1219" s="1" t="s">
        <v>96</v>
      </c>
      <c r="D1219" s="1" t="s">
        <v>264</v>
      </c>
      <c r="E1219" s="1" t="s">
        <v>51</v>
      </c>
      <c r="F1219" s="3">
        <v>584.36099999999999</v>
      </c>
      <c r="G1219" s="3">
        <v>584.39400000000001</v>
      </c>
      <c r="H1219" s="1" t="s">
        <v>197</v>
      </c>
      <c r="I1219" s="13">
        <v>1</v>
      </c>
      <c r="J1219" s="12" t="s">
        <v>1524</v>
      </c>
      <c r="K1219" s="1"/>
      <c r="L1219" s="12" t="s">
        <v>1523</v>
      </c>
      <c r="M1219" s="1"/>
      <c r="N1219" s="13" t="s">
        <v>1524</v>
      </c>
      <c r="O1219" s="12" t="s">
        <v>1523</v>
      </c>
      <c r="P1219" s="1"/>
      <c r="Q1219" s="1"/>
      <c r="R1219" s="1" t="s">
        <v>11</v>
      </c>
      <c r="S1219" s="1" t="s">
        <v>24</v>
      </c>
      <c r="T1219" s="1" t="s">
        <v>1265</v>
      </c>
      <c r="U1219" s="12">
        <f>T1219+(365*4)</f>
        <v>45983</v>
      </c>
      <c r="V1219" s="12">
        <f>U1219+60</f>
        <v>46043</v>
      </c>
      <c r="W1219" s="13">
        <f ca="1">TODAY()-V1219</f>
        <v>-1</v>
      </c>
      <c r="X1219" s="2" t="s">
        <v>1522</v>
      </c>
    </row>
    <row r="1220" spans="1:24" x14ac:dyDescent="0.25">
      <c r="A1220" s="1" t="s">
        <v>541</v>
      </c>
      <c r="B1220" s="1" t="s">
        <v>1261</v>
      </c>
      <c r="C1220" s="1" t="s">
        <v>9</v>
      </c>
      <c r="D1220" s="1" t="s">
        <v>1217</v>
      </c>
      <c r="E1220" s="1" t="s">
        <v>48</v>
      </c>
      <c r="F1220" s="3">
        <v>584.33699999999999</v>
      </c>
      <c r="G1220" s="3">
        <v>584.33699999999999</v>
      </c>
      <c r="H1220" s="1" t="s">
        <v>10</v>
      </c>
      <c r="I1220" s="13">
        <v>1</v>
      </c>
      <c r="J1220" s="12" t="s">
        <v>1524</v>
      </c>
      <c r="K1220" s="1"/>
      <c r="L1220" s="12" t="s">
        <v>1523</v>
      </c>
      <c r="M1220" s="1"/>
      <c r="N1220" s="13">
        <v>18</v>
      </c>
      <c r="O1220" s="12" t="s">
        <v>1523</v>
      </c>
      <c r="P1220" s="13">
        <f>_xlfn.ISOWEEKNUM(U1220)</f>
        <v>22</v>
      </c>
      <c r="Q1220" s="1"/>
      <c r="R1220" s="1" t="s">
        <v>11</v>
      </c>
      <c r="S1220" s="1"/>
      <c r="T1220" s="1" t="s">
        <v>301</v>
      </c>
      <c r="U1220" s="12">
        <f>T1220+(365*1)</f>
        <v>46170</v>
      </c>
      <c r="V1220" s="12">
        <f>U1220+60</f>
        <v>46230</v>
      </c>
      <c r="W1220" s="13">
        <f ca="1">TODAY()-V1220</f>
        <v>-188</v>
      </c>
      <c r="X1220" s="2" t="s">
        <v>1522</v>
      </c>
    </row>
    <row r="1221" spans="1:24" x14ac:dyDescent="0.25">
      <c r="A1221" s="1" t="s">
        <v>541</v>
      </c>
      <c r="B1221" s="1" t="s">
        <v>1261</v>
      </c>
      <c r="C1221" s="1" t="s">
        <v>9</v>
      </c>
      <c r="D1221" s="1" t="s">
        <v>268</v>
      </c>
      <c r="E1221" s="1" t="s">
        <v>48</v>
      </c>
      <c r="F1221" s="3">
        <v>584.41300000000001</v>
      </c>
      <c r="G1221" s="3">
        <v>584.47799999999995</v>
      </c>
      <c r="H1221" s="1" t="s">
        <v>37</v>
      </c>
      <c r="I1221" s="13">
        <v>1</v>
      </c>
      <c r="J1221" s="12" t="s">
        <v>1524</v>
      </c>
      <c r="K1221" s="1"/>
      <c r="L1221" s="12" t="s">
        <v>1523</v>
      </c>
      <c r="M1221" s="1"/>
      <c r="N1221" s="13">
        <v>18</v>
      </c>
      <c r="O1221" s="12" t="s">
        <v>1523</v>
      </c>
      <c r="P1221" s="13">
        <f>_xlfn.ISOWEEKNUM(U1221)</f>
        <v>22</v>
      </c>
      <c r="Q1221" s="1"/>
      <c r="R1221" s="1" t="s">
        <v>11</v>
      </c>
      <c r="S1221" s="1" t="s">
        <v>24</v>
      </c>
      <c r="T1221" s="1" t="s">
        <v>301</v>
      </c>
      <c r="U1221" s="12">
        <f>T1221+(365*1)</f>
        <v>46170</v>
      </c>
      <c r="V1221" s="12">
        <f>U1221+60</f>
        <v>46230</v>
      </c>
      <c r="W1221" s="13">
        <f ca="1">TODAY()-V1221</f>
        <v>-188</v>
      </c>
      <c r="X1221" s="2" t="s">
        <v>1522</v>
      </c>
    </row>
    <row r="1222" spans="1:24" x14ac:dyDescent="0.25">
      <c r="A1222" s="1" t="s">
        <v>541</v>
      </c>
      <c r="B1222" s="1" t="s">
        <v>1261</v>
      </c>
      <c r="C1222" s="1" t="s">
        <v>96</v>
      </c>
      <c r="D1222" s="1" t="s">
        <v>1149</v>
      </c>
      <c r="E1222" s="1" t="s">
        <v>51</v>
      </c>
      <c r="F1222" s="3">
        <v>584.39400000000001</v>
      </c>
      <c r="G1222" s="3">
        <v>584.39400000000001</v>
      </c>
      <c r="H1222" s="1" t="s">
        <v>164</v>
      </c>
      <c r="I1222" s="13">
        <v>1</v>
      </c>
      <c r="J1222" s="12" t="s">
        <v>1524</v>
      </c>
      <c r="K1222" s="1"/>
      <c r="L1222" s="12" t="s">
        <v>1523</v>
      </c>
      <c r="M1222" s="1"/>
      <c r="N1222" s="13" t="s">
        <v>1524</v>
      </c>
      <c r="O1222" s="12" t="s">
        <v>1523</v>
      </c>
      <c r="P1222" s="1"/>
      <c r="Q1222" s="1"/>
      <c r="R1222" s="1" t="s">
        <v>11</v>
      </c>
      <c r="S1222" s="1"/>
      <c r="T1222" s="1" t="s">
        <v>1265</v>
      </c>
      <c r="U1222" s="12">
        <f>T1222+(365*4)</f>
        <v>45983</v>
      </c>
      <c r="V1222" s="12">
        <f>U1222+60</f>
        <v>46043</v>
      </c>
      <c r="W1222" s="13">
        <f ca="1">TODAY()-V1222</f>
        <v>-1</v>
      </c>
      <c r="X1222" s="2" t="s">
        <v>1522</v>
      </c>
    </row>
    <row r="1223" spans="1:24" x14ac:dyDescent="0.25">
      <c r="A1223" s="1" t="s">
        <v>541</v>
      </c>
      <c r="B1223" s="1" t="s">
        <v>1261</v>
      </c>
      <c r="C1223" s="1" t="s">
        <v>28</v>
      </c>
      <c r="D1223" s="1" t="s">
        <v>1154</v>
      </c>
      <c r="E1223" s="1" t="s">
        <v>48</v>
      </c>
      <c r="F1223" s="3">
        <v>584.48599999999999</v>
      </c>
      <c r="G1223" s="3">
        <v>584.51700000000005</v>
      </c>
      <c r="H1223" s="1" t="s">
        <v>163</v>
      </c>
      <c r="I1223" s="13">
        <v>1</v>
      </c>
      <c r="J1223" s="12" t="s">
        <v>1524</v>
      </c>
      <c r="K1223" s="1"/>
      <c r="L1223" s="12" t="s">
        <v>1523</v>
      </c>
      <c r="M1223" s="1"/>
      <c r="N1223" s="13">
        <v>18</v>
      </c>
      <c r="O1223" s="12" t="s">
        <v>1523</v>
      </c>
      <c r="P1223" s="13">
        <f>_xlfn.ISOWEEKNUM(U1223)</f>
        <v>22</v>
      </c>
      <c r="Q1223" s="1"/>
      <c r="R1223" s="1" t="s">
        <v>11</v>
      </c>
      <c r="S1223" s="1" t="s">
        <v>24</v>
      </c>
      <c r="T1223" s="1" t="s">
        <v>301</v>
      </c>
      <c r="U1223" s="12">
        <f>T1223+(365*1)</f>
        <v>46170</v>
      </c>
      <c r="V1223" s="12">
        <f>U1223+60</f>
        <v>46230</v>
      </c>
      <c r="W1223" s="13">
        <f ca="1">TODAY()-V1223</f>
        <v>-188</v>
      </c>
      <c r="X1223" s="2" t="s">
        <v>1522</v>
      </c>
    </row>
    <row r="1224" spans="1:24" x14ac:dyDescent="0.25">
      <c r="A1224" s="1" t="s">
        <v>541</v>
      </c>
      <c r="B1224" s="1" t="s">
        <v>1261</v>
      </c>
      <c r="C1224" s="1" t="s">
        <v>111</v>
      </c>
      <c r="D1224" s="1" t="s">
        <v>360</v>
      </c>
      <c r="E1224" s="1" t="s">
        <v>48</v>
      </c>
      <c r="F1224" s="3">
        <v>584.53800000000001</v>
      </c>
      <c r="G1224" s="3">
        <v>584.53800000000001</v>
      </c>
      <c r="H1224" s="1" t="s">
        <v>37</v>
      </c>
      <c r="I1224" s="13">
        <v>1</v>
      </c>
      <c r="J1224" s="12" t="s">
        <v>1524</v>
      </c>
      <c r="K1224" s="1"/>
      <c r="L1224" s="12" t="s">
        <v>1523</v>
      </c>
      <c r="M1224" s="1"/>
      <c r="N1224" s="13">
        <v>18</v>
      </c>
      <c r="O1224" s="12" t="s">
        <v>1523</v>
      </c>
      <c r="P1224" s="13">
        <f>_xlfn.ISOWEEKNUM(U1224)</f>
        <v>22</v>
      </c>
      <c r="Q1224" s="1"/>
      <c r="R1224" s="1" t="s">
        <v>11</v>
      </c>
      <c r="S1224" s="1"/>
      <c r="T1224" s="1" t="s">
        <v>301</v>
      </c>
      <c r="U1224" s="12">
        <f>T1224+(365*1)</f>
        <v>46170</v>
      </c>
      <c r="V1224" s="12">
        <f>U1224+60</f>
        <v>46230</v>
      </c>
      <c r="W1224" s="13">
        <f ca="1">TODAY()-V1224</f>
        <v>-188</v>
      </c>
      <c r="X1224" s="2" t="s">
        <v>1522</v>
      </c>
    </row>
    <row r="1225" spans="1:24" x14ac:dyDescent="0.25">
      <c r="A1225" s="1" t="s">
        <v>541</v>
      </c>
      <c r="B1225" s="1" t="s">
        <v>1261</v>
      </c>
      <c r="C1225" s="1" t="s">
        <v>111</v>
      </c>
      <c r="D1225" s="1" t="s">
        <v>358</v>
      </c>
      <c r="E1225" s="1" t="s">
        <v>48</v>
      </c>
      <c r="F1225" s="3">
        <v>584.59199999999998</v>
      </c>
      <c r="G1225" s="3">
        <v>584.64800000000002</v>
      </c>
      <c r="H1225" s="1" t="s">
        <v>1273</v>
      </c>
      <c r="I1225" s="13">
        <v>1</v>
      </c>
      <c r="J1225" s="12" t="s">
        <v>1524</v>
      </c>
      <c r="K1225" s="1"/>
      <c r="L1225" s="12" t="s">
        <v>1523</v>
      </c>
      <c r="M1225" s="1"/>
      <c r="N1225" s="13">
        <v>18</v>
      </c>
      <c r="O1225" s="12" t="s">
        <v>1523</v>
      </c>
      <c r="P1225" s="13">
        <f>_xlfn.ISOWEEKNUM(U1225)</f>
        <v>22</v>
      </c>
      <c r="Q1225" s="1"/>
      <c r="R1225" s="1" t="s">
        <v>11</v>
      </c>
      <c r="S1225" s="1" t="s">
        <v>24</v>
      </c>
      <c r="T1225" s="1" t="s">
        <v>301</v>
      </c>
      <c r="U1225" s="12">
        <f>T1225+(365*1)</f>
        <v>46170</v>
      </c>
      <c r="V1225" s="12">
        <f>U1225+60</f>
        <v>46230</v>
      </c>
      <c r="W1225" s="13">
        <f ca="1">TODAY()-V1225</f>
        <v>-188</v>
      </c>
      <c r="X1225" s="2" t="s">
        <v>1522</v>
      </c>
    </row>
    <row r="1226" spans="1:24" x14ac:dyDescent="0.25">
      <c r="A1226" s="1" t="s">
        <v>541</v>
      </c>
      <c r="B1226" s="1" t="s">
        <v>1261</v>
      </c>
      <c r="C1226" s="1" t="s">
        <v>184</v>
      </c>
      <c r="D1226" s="1" t="s">
        <v>1272</v>
      </c>
      <c r="E1226" s="1" t="s">
        <v>97</v>
      </c>
      <c r="F1226" s="3">
        <v>584.428</v>
      </c>
      <c r="G1226" s="3">
        <v>584.46299999999997</v>
      </c>
      <c r="H1226" s="1" t="s">
        <v>163</v>
      </c>
      <c r="I1226" s="13">
        <v>1</v>
      </c>
      <c r="J1226" s="12" t="s">
        <v>1524</v>
      </c>
      <c r="K1226" s="1"/>
      <c r="L1226" s="12" t="s">
        <v>1523</v>
      </c>
      <c r="M1226" s="1"/>
      <c r="N1226" s="13" t="s">
        <v>1524</v>
      </c>
      <c r="O1226" s="12" t="s">
        <v>1523</v>
      </c>
      <c r="P1226" s="1"/>
      <c r="Q1226" s="1"/>
      <c r="R1226" s="1" t="s">
        <v>11</v>
      </c>
      <c r="S1226" s="1" t="s">
        <v>18</v>
      </c>
      <c r="T1226" s="1" t="s">
        <v>1267</v>
      </c>
      <c r="U1226" s="12">
        <f>T1226+(365*3)</f>
        <v>46157</v>
      </c>
      <c r="V1226" s="12">
        <f>U1226+60</f>
        <v>46217</v>
      </c>
      <c r="W1226" s="13">
        <f ca="1">TODAY()-V1226</f>
        <v>-175</v>
      </c>
      <c r="X1226" s="2" t="s">
        <v>1522</v>
      </c>
    </row>
    <row r="1227" spans="1:24" x14ac:dyDescent="0.25">
      <c r="A1227" s="1" t="s">
        <v>541</v>
      </c>
      <c r="B1227" s="1" t="s">
        <v>1261</v>
      </c>
      <c r="C1227" s="1" t="s">
        <v>500</v>
      </c>
      <c r="D1227" s="1" t="s">
        <v>1264</v>
      </c>
      <c r="E1227" s="1" t="s">
        <v>30</v>
      </c>
      <c r="F1227" s="3">
        <v>48.305999999999997</v>
      </c>
      <c r="G1227" s="3">
        <v>583.76300000000003</v>
      </c>
      <c r="H1227" s="1" t="s">
        <v>1263</v>
      </c>
      <c r="I1227" s="13">
        <v>1</v>
      </c>
      <c r="J1227" s="12" t="s">
        <v>1524</v>
      </c>
      <c r="K1227" s="1"/>
      <c r="L1227" s="12" t="s">
        <v>1523</v>
      </c>
      <c r="M1227" s="1"/>
      <c r="N1227" s="13">
        <v>18</v>
      </c>
      <c r="O1227" s="12" t="s">
        <v>1523</v>
      </c>
      <c r="P1227" s="13">
        <f>_xlfn.ISOWEEKNUM(U1227)</f>
        <v>21</v>
      </c>
      <c r="Q1227" s="1"/>
      <c r="R1227" s="1" t="s">
        <v>11</v>
      </c>
      <c r="S1227" s="1"/>
      <c r="T1227" s="1" t="s">
        <v>1262</v>
      </c>
      <c r="U1227" s="12">
        <f>T1227+(365*2)</f>
        <v>46161</v>
      </c>
      <c r="V1227" s="12">
        <f>U1227+60</f>
        <v>46221</v>
      </c>
      <c r="W1227" s="13">
        <f ca="1">TODAY()-V1227</f>
        <v>-179</v>
      </c>
      <c r="X1227" s="2" t="s">
        <v>1522</v>
      </c>
    </row>
    <row r="1228" spans="1:24" x14ac:dyDescent="0.25">
      <c r="A1228" s="1" t="s">
        <v>541</v>
      </c>
      <c r="B1228" s="1" t="s">
        <v>1305</v>
      </c>
      <c r="C1228" s="1" t="s">
        <v>58</v>
      </c>
      <c r="D1228" s="1" t="s">
        <v>555</v>
      </c>
      <c r="E1228" s="1" t="s">
        <v>48</v>
      </c>
      <c r="F1228" s="3">
        <v>606.42200000000003</v>
      </c>
      <c r="G1228" s="3">
        <v>606.42200000000003</v>
      </c>
      <c r="H1228" s="1" t="s">
        <v>196</v>
      </c>
      <c r="I1228" s="13">
        <v>1</v>
      </c>
      <c r="J1228" s="12" t="s">
        <v>1524</v>
      </c>
      <c r="K1228" s="1"/>
      <c r="L1228" s="12" t="s">
        <v>1523</v>
      </c>
      <c r="M1228" s="1"/>
      <c r="N1228" s="13">
        <v>18</v>
      </c>
      <c r="O1228" s="12" t="s">
        <v>1523</v>
      </c>
      <c r="P1228" s="13">
        <f>_xlfn.ISOWEEKNUM(U1228)</f>
        <v>23</v>
      </c>
      <c r="Q1228" s="1"/>
      <c r="R1228" s="1" t="s">
        <v>11</v>
      </c>
      <c r="S1228" s="1"/>
      <c r="T1228" s="1" t="s">
        <v>14</v>
      </c>
      <c r="U1228" s="12">
        <f>T1228+(365*1)</f>
        <v>46176</v>
      </c>
      <c r="V1228" s="12">
        <f>U1228+60</f>
        <v>46236</v>
      </c>
      <c r="W1228" s="13">
        <f ca="1">TODAY()-V1228</f>
        <v>-194</v>
      </c>
      <c r="X1228" s="2" t="s">
        <v>1522</v>
      </c>
    </row>
    <row r="1229" spans="1:24" x14ac:dyDescent="0.25">
      <c r="A1229" s="1" t="s">
        <v>541</v>
      </c>
      <c r="B1229" s="1" t="s">
        <v>1305</v>
      </c>
      <c r="C1229" s="1" t="s">
        <v>58</v>
      </c>
      <c r="D1229" s="1" t="s">
        <v>628</v>
      </c>
      <c r="E1229" s="1" t="s">
        <v>48</v>
      </c>
      <c r="F1229" s="3">
        <v>606.50400000000002</v>
      </c>
      <c r="G1229" s="3">
        <v>606.57000000000005</v>
      </c>
      <c r="H1229" s="1" t="s">
        <v>1306</v>
      </c>
      <c r="I1229" s="13">
        <v>1</v>
      </c>
      <c r="J1229" s="12" t="s">
        <v>1524</v>
      </c>
      <c r="K1229" s="1"/>
      <c r="L1229" s="12" t="s">
        <v>1523</v>
      </c>
      <c r="M1229" s="1"/>
      <c r="N1229" s="13">
        <v>18</v>
      </c>
      <c r="O1229" s="12" t="s">
        <v>1523</v>
      </c>
      <c r="P1229" s="13">
        <f>_xlfn.ISOWEEKNUM(U1229)</f>
        <v>23</v>
      </c>
      <c r="Q1229" s="1"/>
      <c r="R1229" s="1" t="s">
        <v>11</v>
      </c>
      <c r="S1229" s="1" t="s">
        <v>24</v>
      </c>
      <c r="T1229" s="1" t="s">
        <v>14</v>
      </c>
      <c r="U1229" s="12">
        <f>T1229+(365*1)</f>
        <v>46176</v>
      </c>
      <c r="V1229" s="12">
        <f>U1229+60</f>
        <v>46236</v>
      </c>
      <c r="W1229" s="13">
        <f ca="1">TODAY()-V1229</f>
        <v>-194</v>
      </c>
      <c r="X1229" s="2" t="s">
        <v>1522</v>
      </c>
    </row>
    <row r="1230" spans="1:24" x14ac:dyDescent="0.25">
      <c r="A1230" s="1" t="s">
        <v>541</v>
      </c>
      <c r="B1230" s="1" t="s">
        <v>1305</v>
      </c>
      <c r="C1230" s="1" t="s">
        <v>58</v>
      </c>
      <c r="D1230" s="1" t="s">
        <v>574</v>
      </c>
      <c r="E1230" s="1" t="s">
        <v>48</v>
      </c>
      <c r="F1230" s="3">
        <v>606.42200000000003</v>
      </c>
      <c r="G1230" s="3">
        <v>606.42200000000003</v>
      </c>
      <c r="H1230" s="1" t="s">
        <v>473</v>
      </c>
      <c r="I1230" s="13">
        <v>1</v>
      </c>
      <c r="J1230" s="12" t="s">
        <v>1524</v>
      </c>
      <c r="K1230" s="1"/>
      <c r="L1230" s="12" t="s">
        <v>1523</v>
      </c>
      <c r="M1230" s="1"/>
      <c r="N1230" s="13">
        <v>18</v>
      </c>
      <c r="O1230" s="12" t="s">
        <v>1523</v>
      </c>
      <c r="P1230" s="13">
        <f>_xlfn.ISOWEEKNUM(U1230)</f>
        <v>23</v>
      </c>
      <c r="Q1230" s="1"/>
      <c r="R1230" s="1" t="s">
        <v>11</v>
      </c>
      <c r="S1230" s="1"/>
      <c r="T1230" s="1" t="s">
        <v>14</v>
      </c>
      <c r="U1230" s="12">
        <f>T1230+(365*1)</f>
        <v>46176</v>
      </c>
      <c r="V1230" s="12">
        <f>U1230+60</f>
        <v>46236</v>
      </c>
      <c r="W1230" s="13">
        <f ca="1">TODAY()-V1230</f>
        <v>-194</v>
      </c>
      <c r="X1230" s="2" t="s">
        <v>1522</v>
      </c>
    </row>
    <row r="1231" spans="1:24" x14ac:dyDescent="0.25">
      <c r="A1231" s="1" t="s">
        <v>541</v>
      </c>
      <c r="B1231" s="1" t="s">
        <v>1305</v>
      </c>
      <c r="C1231" s="1" t="s">
        <v>58</v>
      </c>
      <c r="D1231" s="1" t="s">
        <v>575</v>
      </c>
      <c r="E1231" s="1" t="s">
        <v>48</v>
      </c>
      <c r="F1231" s="3">
        <v>606.50400000000002</v>
      </c>
      <c r="G1231" s="3">
        <v>606.57000000000005</v>
      </c>
      <c r="H1231" s="1" t="s">
        <v>371</v>
      </c>
      <c r="I1231" s="13">
        <v>1</v>
      </c>
      <c r="J1231" s="12" t="s">
        <v>1524</v>
      </c>
      <c r="K1231" s="1"/>
      <c r="L1231" s="12" t="s">
        <v>1523</v>
      </c>
      <c r="M1231" s="1"/>
      <c r="N1231" s="13">
        <v>18</v>
      </c>
      <c r="O1231" s="12" t="s">
        <v>1523</v>
      </c>
      <c r="P1231" s="13">
        <f>_xlfn.ISOWEEKNUM(U1231)</f>
        <v>23</v>
      </c>
      <c r="Q1231" s="1"/>
      <c r="R1231" s="1" t="s">
        <v>11</v>
      </c>
      <c r="S1231" s="1" t="s">
        <v>24</v>
      </c>
      <c r="T1231" s="1" t="s">
        <v>14</v>
      </c>
      <c r="U1231" s="12">
        <f>T1231+(365*1)</f>
        <v>46176</v>
      </c>
      <c r="V1231" s="12">
        <f>U1231+60</f>
        <v>46236</v>
      </c>
      <c r="W1231" s="13">
        <f ca="1">TODAY()-V1231</f>
        <v>-194</v>
      </c>
      <c r="X1231" s="2" t="s">
        <v>1522</v>
      </c>
    </row>
    <row r="1232" spans="1:24" x14ac:dyDescent="0.25">
      <c r="A1232" s="1" t="s">
        <v>541</v>
      </c>
      <c r="B1232" s="1" t="s">
        <v>1305</v>
      </c>
      <c r="C1232" s="1" t="s">
        <v>58</v>
      </c>
      <c r="D1232" s="1" t="s">
        <v>915</v>
      </c>
      <c r="E1232" s="1" t="s">
        <v>48</v>
      </c>
      <c r="F1232" s="3">
        <v>606.59500000000003</v>
      </c>
      <c r="G1232" s="3">
        <v>606.66</v>
      </c>
      <c r="H1232" s="1" t="s">
        <v>750</v>
      </c>
      <c r="I1232" s="13">
        <v>1</v>
      </c>
      <c r="J1232" s="12" t="s">
        <v>1524</v>
      </c>
      <c r="K1232" s="1"/>
      <c r="L1232" s="12" t="s">
        <v>1523</v>
      </c>
      <c r="M1232" s="1"/>
      <c r="N1232" s="13">
        <v>18</v>
      </c>
      <c r="O1232" s="12" t="s">
        <v>1523</v>
      </c>
      <c r="P1232" s="13">
        <f>_xlfn.ISOWEEKNUM(U1232)</f>
        <v>23</v>
      </c>
      <c r="Q1232" s="1"/>
      <c r="R1232" s="1" t="s">
        <v>11</v>
      </c>
      <c r="S1232" s="1" t="s">
        <v>24</v>
      </c>
      <c r="T1232" s="1" t="s">
        <v>19</v>
      </c>
      <c r="U1232" s="12">
        <f>T1232+(365*1)</f>
        <v>46177</v>
      </c>
      <c r="V1232" s="12">
        <f>U1232+60</f>
        <v>46237</v>
      </c>
      <c r="W1232" s="13">
        <f ca="1">TODAY()-V1232</f>
        <v>-195</v>
      </c>
      <c r="X1232" s="2" t="s">
        <v>1522</v>
      </c>
    </row>
    <row r="1233" spans="1:24" x14ac:dyDescent="0.25">
      <c r="A1233" s="1" t="s">
        <v>541</v>
      </c>
      <c r="B1233" s="1" t="s">
        <v>1305</v>
      </c>
      <c r="C1233" s="1" t="s">
        <v>58</v>
      </c>
      <c r="D1233" s="1" t="s">
        <v>916</v>
      </c>
      <c r="E1233" s="1" t="s">
        <v>48</v>
      </c>
      <c r="F1233" s="3">
        <v>606.678</v>
      </c>
      <c r="G1233" s="3">
        <v>606.74300000000005</v>
      </c>
      <c r="H1233" s="1" t="s">
        <v>196</v>
      </c>
      <c r="I1233" s="13">
        <v>1</v>
      </c>
      <c r="J1233" s="12" t="s">
        <v>1524</v>
      </c>
      <c r="K1233" s="1"/>
      <c r="L1233" s="12" t="s">
        <v>1523</v>
      </c>
      <c r="M1233" s="1"/>
      <c r="N1233" s="13">
        <v>18</v>
      </c>
      <c r="O1233" s="12" t="s">
        <v>1523</v>
      </c>
      <c r="P1233" s="13">
        <f>_xlfn.ISOWEEKNUM(U1233)</f>
        <v>23</v>
      </c>
      <c r="Q1233" s="1"/>
      <c r="R1233" s="1" t="s">
        <v>11</v>
      </c>
      <c r="S1233" s="1" t="s">
        <v>24</v>
      </c>
      <c r="T1233" s="1" t="s">
        <v>19</v>
      </c>
      <c r="U1233" s="12">
        <f>T1233+(365*1)</f>
        <v>46177</v>
      </c>
      <c r="V1233" s="12">
        <f>U1233+60</f>
        <v>46237</v>
      </c>
      <c r="W1233" s="13">
        <f ca="1">TODAY()-V1233</f>
        <v>-195</v>
      </c>
      <c r="X1233" s="2" t="s">
        <v>1522</v>
      </c>
    </row>
    <row r="1234" spans="1:24" x14ac:dyDescent="0.25">
      <c r="A1234" s="1" t="s">
        <v>541</v>
      </c>
      <c r="B1234" s="1" t="s">
        <v>1305</v>
      </c>
      <c r="C1234" s="1" t="s">
        <v>58</v>
      </c>
      <c r="D1234" s="1" t="s">
        <v>661</v>
      </c>
      <c r="E1234" s="1" t="s">
        <v>48</v>
      </c>
      <c r="F1234" s="3">
        <v>606.59500000000003</v>
      </c>
      <c r="G1234" s="3">
        <v>606.66099999999994</v>
      </c>
      <c r="H1234" s="1" t="s">
        <v>1307</v>
      </c>
      <c r="I1234" s="13">
        <v>1</v>
      </c>
      <c r="J1234" s="12" t="s">
        <v>1524</v>
      </c>
      <c r="K1234" s="1"/>
      <c r="L1234" s="12" t="s">
        <v>1523</v>
      </c>
      <c r="M1234" s="1"/>
      <c r="N1234" s="13">
        <v>18</v>
      </c>
      <c r="O1234" s="12" t="s">
        <v>1523</v>
      </c>
      <c r="P1234" s="13">
        <f>_xlfn.ISOWEEKNUM(U1234)</f>
        <v>23</v>
      </c>
      <c r="Q1234" s="1"/>
      <c r="R1234" s="1" t="s">
        <v>11</v>
      </c>
      <c r="S1234" s="1" t="s">
        <v>24</v>
      </c>
      <c r="T1234" s="1" t="s">
        <v>19</v>
      </c>
      <c r="U1234" s="12">
        <f>T1234+(365*1)</f>
        <v>46177</v>
      </c>
      <c r="V1234" s="12">
        <f>U1234+60</f>
        <v>46237</v>
      </c>
      <c r="W1234" s="13">
        <f ca="1">TODAY()-V1234</f>
        <v>-195</v>
      </c>
      <c r="X1234" s="2" t="s">
        <v>1522</v>
      </c>
    </row>
    <row r="1235" spans="1:24" x14ac:dyDescent="0.25">
      <c r="A1235" s="1" t="s">
        <v>541</v>
      </c>
      <c r="B1235" s="1" t="s">
        <v>1305</v>
      </c>
      <c r="C1235" s="1" t="s">
        <v>58</v>
      </c>
      <c r="D1235" s="1" t="s">
        <v>556</v>
      </c>
      <c r="E1235" s="1" t="s">
        <v>48</v>
      </c>
      <c r="F1235" s="3">
        <v>606.678</v>
      </c>
      <c r="G1235" s="3">
        <v>606.74300000000005</v>
      </c>
      <c r="H1235" s="1" t="s">
        <v>1307</v>
      </c>
      <c r="I1235" s="13">
        <v>1</v>
      </c>
      <c r="J1235" s="12" t="s">
        <v>1524</v>
      </c>
      <c r="K1235" s="1"/>
      <c r="L1235" s="12" t="s">
        <v>1523</v>
      </c>
      <c r="M1235" s="1"/>
      <c r="N1235" s="13">
        <v>18</v>
      </c>
      <c r="O1235" s="12" t="s">
        <v>1523</v>
      </c>
      <c r="P1235" s="13">
        <f>_xlfn.ISOWEEKNUM(U1235)</f>
        <v>23</v>
      </c>
      <c r="Q1235" s="1"/>
      <c r="R1235" s="1" t="s">
        <v>11</v>
      </c>
      <c r="S1235" s="1" t="s">
        <v>24</v>
      </c>
      <c r="T1235" s="1" t="s">
        <v>19</v>
      </c>
      <c r="U1235" s="12">
        <f>T1235+(365*1)</f>
        <v>46177</v>
      </c>
      <c r="V1235" s="12">
        <f>U1235+60</f>
        <v>46237</v>
      </c>
      <c r="W1235" s="13">
        <f ca="1">TODAY()-V1235</f>
        <v>-195</v>
      </c>
      <c r="X1235" s="2" t="s">
        <v>1522</v>
      </c>
    </row>
    <row r="1236" spans="1:24" x14ac:dyDescent="0.25">
      <c r="A1236" s="1" t="s">
        <v>541</v>
      </c>
      <c r="B1236" s="1" t="s">
        <v>1258</v>
      </c>
      <c r="C1236" s="1" t="s">
        <v>58</v>
      </c>
      <c r="D1236" s="1" t="s">
        <v>112</v>
      </c>
      <c r="E1236" s="1" t="s">
        <v>48</v>
      </c>
      <c r="F1236" s="3">
        <v>564.678</v>
      </c>
      <c r="G1236" s="3">
        <v>564.678</v>
      </c>
      <c r="H1236" s="1" t="s">
        <v>20</v>
      </c>
      <c r="I1236" s="13">
        <v>1</v>
      </c>
      <c r="J1236" s="12" t="s">
        <v>1524</v>
      </c>
      <c r="K1236" s="1"/>
      <c r="L1236" s="12" t="s">
        <v>1523</v>
      </c>
      <c r="M1236" s="1"/>
      <c r="N1236" s="13">
        <v>18</v>
      </c>
      <c r="O1236" s="12" t="s">
        <v>1523</v>
      </c>
      <c r="P1236" s="13">
        <f>_xlfn.ISOWEEKNUM(U1236)</f>
        <v>23</v>
      </c>
      <c r="Q1236" s="1"/>
      <c r="R1236" s="1" t="s">
        <v>11</v>
      </c>
      <c r="S1236" s="1"/>
      <c r="T1236" s="1" t="s">
        <v>59</v>
      </c>
      <c r="U1236" s="12">
        <f>T1236+(365*1)</f>
        <v>46178</v>
      </c>
      <c r="V1236" s="12">
        <f>U1236+60</f>
        <v>46238</v>
      </c>
      <c r="W1236" s="13">
        <f ca="1">TODAY()-V1236</f>
        <v>-196</v>
      </c>
      <c r="X1236" s="2" t="s">
        <v>1522</v>
      </c>
    </row>
    <row r="1237" spans="1:24" x14ac:dyDescent="0.25">
      <c r="A1237" s="1" t="s">
        <v>541</v>
      </c>
      <c r="B1237" s="1" t="s">
        <v>1258</v>
      </c>
      <c r="C1237" s="1" t="s">
        <v>58</v>
      </c>
      <c r="D1237" s="1" t="s">
        <v>115</v>
      </c>
      <c r="E1237" s="1" t="s">
        <v>48</v>
      </c>
      <c r="F1237" s="3">
        <v>564.75199999999995</v>
      </c>
      <c r="G1237" s="3">
        <v>564.81899999999996</v>
      </c>
      <c r="H1237" s="1" t="s">
        <v>405</v>
      </c>
      <c r="I1237" s="13">
        <v>1</v>
      </c>
      <c r="J1237" s="12" t="s">
        <v>1524</v>
      </c>
      <c r="K1237" s="1"/>
      <c r="L1237" s="12" t="s">
        <v>1523</v>
      </c>
      <c r="M1237" s="1"/>
      <c r="N1237" s="13">
        <v>18</v>
      </c>
      <c r="O1237" s="12" t="s">
        <v>1523</v>
      </c>
      <c r="P1237" s="13">
        <f>_xlfn.ISOWEEKNUM(U1237)</f>
        <v>23</v>
      </c>
      <c r="Q1237" s="1"/>
      <c r="R1237" s="1" t="s">
        <v>11</v>
      </c>
      <c r="S1237" s="1" t="s">
        <v>18</v>
      </c>
      <c r="T1237" s="1" t="s">
        <v>59</v>
      </c>
      <c r="U1237" s="12">
        <f>T1237+(365*1)</f>
        <v>46178</v>
      </c>
      <c r="V1237" s="12">
        <f>U1237+60</f>
        <v>46238</v>
      </c>
      <c r="W1237" s="13">
        <f ca="1">TODAY()-V1237</f>
        <v>-196</v>
      </c>
      <c r="X1237" s="2" t="s">
        <v>1522</v>
      </c>
    </row>
    <row r="1238" spans="1:24" x14ac:dyDescent="0.25">
      <c r="A1238" s="1" t="s">
        <v>541</v>
      </c>
      <c r="B1238" s="1" t="s">
        <v>1258</v>
      </c>
      <c r="C1238" s="1" t="s">
        <v>58</v>
      </c>
      <c r="D1238" s="1" t="s">
        <v>166</v>
      </c>
      <c r="E1238" s="1" t="s">
        <v>48</v>
      </c>
      <c r="F1238" s="3">
        <v>564.81899999999996</v>
      </c>
      <c r="G1238" s="3">
        <v>564.81899999999996</v>
      </c>
      <c r="H1238" s="1" t="s">
        <v>34</v>
      </c>
      <c r="I1238" s="13">
        <v>1</v>
      </c>
      <c r="J1238" s="12" t="s">
        <v>1524</v>
      </c>
      <c r="K1238" s="1"/>
      <c r="L1238" s="12" t="s">
        <v>1523</v>
      </c>
      <c r="M1238" s="1"/>
      <c r="N1238" s="13">
        <v>18</v>
      </c>
      <c r="O1238" s="12" t="s">
        <v>1523</v>
      </c>
      <c r="P1238" s="13">
        <f>_xlfn.ISOWEEKNUM(U1238)</f>
        <v>23</v>
      </c>
      <c r="Q1238" s="1"/>
      <c r="R1238" s="1" t="s">
        <v>11</v>
      </c>
      <c r="S1238" s="1"/>
      <c r="T1238" s="1" t="s">
        <v>59</v>
      </c>
      <c r="U1238" s="12">
        <f>T1238+(365*1)</f>
        <v>46178</v>
      </c>
      <c r="V1238" s="12">
        <f>U1238+60</f>
        <v>46238</v>
      </c>
      <c r="W1238" s="13">
        <f ca="1">TODAY()-V1238</f>
        <v>-196</v>
      </c>
      <c r="X1238" s="2" t="s">
        <v>1522</v>
      </c>
    </row>
    <row r="1239" spans="1:24" x14ac:dyDescent="0.25">
      <c r="A1239" s="1" t="s">
        <v>541</v>
      </c>
      <c r="B1239" s="1" t="s">
        <v>1258</v>
      </c>
      <c r="C1239" s="1" t="s">
        <v>58</v>
      </c>
      <c r="D1239" s="1" t="s">
        <v>167</v>
      </c>
      <c r="E1239" s="1" t="s">
        <v>48</v>
      </c>
      <c r="F1239" s="3">
        <v>564.89400000000001</v>
      </c>
      <c r="G1239" s="3">
        <v>564.96</v>
      </c>
      <c r="H1239" s="1" t="s">
        <v>421</v>
      </c>
      <c r="I1239" s="13">
        <v>1</v>
      </c>
      <c r="J1239" s="12" t="s">
        <v>1524</v>
      </c>
      <c r="K1239" s="1"/>
      <c r="L1239" s="12" t="s">
        <v>1523</v>
      </c>
      <c r="M1239" s="1"/>
      <c r="N1239" s="13">
        <v>18</v>
      </c>
      <c r="O1239" s="12" t="s">
        <v>1523</v>
      </c>
      <c r="P1239" s="13">
        <f>_xlfn.ISOWEEKNUM(U1239)</f>
        <v>23</v>
      </c>
      <c r="Q1239" s="1"/>
      <c r="R1239" s="1" t="s">
        <v>11</v>
      </c>
      <c r="S1239" s="1" t="s">
        <v>24</v>
      </c>
      <c r="T1239" s="1" t="s">
        <v>59</v>
      </c>
      <c r="U1239" s="12">
        <f>T1239+(365*1)</f>
        <v>46178</v>
      </c>
      <c r="V1239" s="12">
        <f>U1239+60</f>
        <v>46238</v>
      </c>
      <c r="W1239" s="13">
        <f ca="1">TODAY()-V1239</f>
        <v>-196</v>
      </c>
      <c r="X1239" s="2" t="s">
        <v>1522</v>
      </c>
    </row>
    <row r="1240" spans="1:24" x14ac:dyDescent="0.25">
      <c r="A1240" s="1" t="s">
        <v>541</v>
      </c>
      <c r="B1240" s="1" t="s">
        <v>1258</v>
      </c>
      <c r="C1240" s="1" t="s">
        <v>28</v>
      </c>
      <c r="D1240" s="1" t="s">
        <v>410</v>
      </c>
      <c r="E1240" s="1" t="s">
        <v>97</v>
      </c>
      <c r="F1240" s="3">
        <v>564.35900000000004</v>
      </c>
      <c r="G1240" s="3">
        <v>564.38800000000003</v>
      </c>
      <c r="H1240" s="1" t="s">
        <v>37</v>
      </c>
      <c r="I1240" s="13">
        <v>1</v>
      </c>
      <c r="J1240" s="12" t="s">
        <v>1524</v>
      </c>
      <c r="K1240" s="1"/>
      <c r="L1240" s="12" t="s">
        <v>1523</v>
      </c>
      <c r="M1240" s="1"/>
      <c r="N1240" s="13" t="s">
        <v>1524</v>
      </c>
      <c r="O1240" s="12" t="s">
        <v>1523</v>
      </c>
      <c r="P1240" s="1"/>
      <c r="Q1240" s="1"/>
      <c r="R1240" s="1" t="s">
        <v>11</v>
      </c>
      <c r="S1240" s="1"/>
      <c r="T1240" s="1" t="s">
        <v>1259</v>
      </c>
      <c r="U1240" s="12">
        <f>T1240+(365*3)</f>
        <v>46159</v>
      </c>
      <c r="V1240" s="12">
        <f>U1240+60</f>
        <v>46219</v>
      </c>
      <c r="W1240" s="13">
        <f ca="1">TODAY()-V1240</f>
        <v>-177</v>
      </c>
      <c r="X1240" s="2" t="s">
        <v>1522</v>
      </c>
    </row>
    <row r="1241" spans="1:24" x14ac:dyDescent="0.25">
      <c r="A1241" s="1" t="s">
        <v>541</v>
      </c>
      <c r="B1241" s="1" t="s">
        <v>1258</v>
      </c>
      <c r="C1241" s="1" t="s">
        <v>65</v>
      </c>
      <c r="D1241" s="1" t="s">
        <v>310</v>
      </c>
      <c r="E1241" s="1" t="s">
        <v>48</v>
      </c>
      <c r="F1241" s="3">
        <v>564.39800000000002</v>
      </c>
      <c r="G1241" s="3">
        <v>564.43100000000004</v>
      </c>
      <c r="H1241" s="1" t="s">
        <v>20</v>
      </c>
      <c r="I1241" s="13">
        <v>1</v>
      </c>
      <c r="J1241" s="12" t="s">
        <v>1524</v>
      </c>
      <c r="K1241" s="1"/>
      <c r="L1241" s="12" t="s">
        <v>1523</v>
      </c>
      <c r="M1241" s="1"/>
      <c r="N1241" s="13">
        <v>18</v>
      </c>
      <c r="O1241" s="12" t="s">
        <v>1523</v>
      </c>
      <c r="P1241" s="13">
        <f>_xlfn.ISOWEEKNUM(U1241)</f>
        <v>23</v>
      </c>
      <c r="Q1241" s="1"/>
      <c r="R1241" s="1" t="s">
        <v>11</v>
      </c>
      <c r="S1241" s="1" t="s">
        <v>24</v>
      </c>
      <c r="T1241" s="1" t="s">
        <v>59</v>
      </c>
      <c r="U1241" s="12">
        <f>T1241+(365*1)</f>
        <v>46178</v>
      </c>
      <c r="V1241" s="12">
        <f>U1241+60</f>
        <v>46238</v>
      </c>
      <c r="W1241" s="13">
        <f ca="1">TODAY()-V1241</f>
        <v>-196</v>
      </c>
      <c r="X1241" s="2" t="s">
        <v>1522</v>
      </c>
    </row>
    <row r="1242" spans="1:24" x14ac:dyDescent="0.25">
      <c r="A1242" s="1" t="s">
        <v>541</v>
      </c>
      <c r="B1242" s="1" t="s">
        <v>1258</v>
      </c>
      <c r="C1242" s="1" t="s">
        <v>96</v>
      </c>
      <c r="D1242" s="1" t="s">
        <v>274</v>
      </c>
      <c r="E1242" s="1" t="s">
        <v>97</v>
      </c>
      <c r="F1242" s="3">
        <v>564.28499999999997</v>
      </c>
      <c r="G1242" s="3">
        <v>564.31399999999996</v>
      </c>
      <c r="H1242" s="1" t="s">
        <v>37</v>
      </c>
      <c r="I1242" s="13">
        <v>1</v>
      </c>
      <c r="J1242" s="12" t="s">
        <v>1524</v>
      </c>
      <c r="K1242" s="1"/>
      <c r="L1242" s="12" t="s">
        <v>1523</v>
      </c>
      <c r="M1242" s="1"/>
      <c r="N1242" s="13" t="s">
        <v>1524</v>
      </c>
      <c r="O1242" s="12" t="s">
        <v>1523</v>
      </c>
      <c r="P1242" s="1"/>
      <c r="Q1242" s="1"/>
      <c r="R1242" s="1" t="s">
        <v>11</v>
      </c>
      <c r="S1242" s="1" t="s">
        <v>18</v>
      </c>
      <c r="T1242" s="1" t="s">
        <v>1259</v>
      </c>
      <c r="U1242" s="12">
        <f>T1242+(365*3)</f>
        <v>46159</v>
      </c>
      <c r="V1242" s="12">
        <f>U1242+60</f>
        <v>46219</v>
      </c>
      <c r="W1242" s="13">
        <f ca="1">TODAY()-V1242</f>
        <v>-177</v>
      </c>
      <c r="X1242" s="2" t="s">
        <v>1522</v>
      </c>
    </row>
    <row r="1243" spans="1:24" x14ac:dyDescent="0.25">
      <c r="A1243" s="1" t="s">
        <v>541</v>
      </c>
      <c r="B1243" s="1" t="s">
        <v>1300</v>
      </c>
      <c r="C1243" s="1" t="s">
        <v>58</v>
      </c>
      <c r="D1243" s="1" t="s">
        <v>569</v>
      </c>
      <c r="E1243" s="1" t="s">
        <v>48</v>
      </c>
      <c r="F1243" s="3">
        <v>602.32500000000005</v>
      </c>
      <c r="G1243" s="3">
        <v>602.32500000000005</v>
      </c>
      <c r="H1243" s="1" t="s">
        <v>750</v>
      </c>
      <c r="I1243" s="13">
        <v>1</v>
      </c>
      <c r="J1243" s="12" t="s">
        <v>1524</v>
      </c>
      <c r="K1243" s="1"/>
      <c r="L1243" s="12" t="s">
        <v>1523</v>
      </c>
      <c r="M1243" s="1"/>
      <c r="N1243" s="13">
        <v>18</v>
      </c>
      <c r="O1243" s="12" t="s">
        <v>1523</v>
      </c>
      <c r="P1243" s="13">
        <f>_xlfn.ISOWEEKNUM(U1243)</f>
        <v>23</v>
      </c>
      <c r="Q1243" s="1"/>
      <c r="R1243" s="1" t="s">
        <v>11</v>
      </c>
      <c r="S1243" s="1"/>
      <c r="T1243" s="1" t="s">
        <v>14</v>
      </c>
      <c r="U1243" s="12">
        <f>T1243+(365*1)</f>
        <v>46176</v>
      </c>
      <c r="V1243" s="12">
        <f>U1243+60</f>
        <v>46236</v>
      </c>
      <c r="W1243" s="13">
        <f ca="1">TODAY()-V1243</f>
        <v>-194</v>
      </c>
      <c r="X1243" s="2" t="s">
        <v>1522</v>
      </c>
    </row>
    <row r="1244" spans="1:24" x14ac:dyDescent="0.25">
      <c r="A1244" s="1" t="s">
        <v>541</v>
      </c>
      <c r="B1244" s="1" t="s">
        <v>1300</v>
      </c>
      <c r="C1244" s="1" t="s">
        <v>60</v>
      </c>
      <c r="D1244" s="1" t="s">
        <v>1303</v>
      </c>
      <c r="E1244" s="1" t="s">
        <v>48</v>
      </c>
      <c r="F1244" s="3">
        <v>602.41200000000003</v>
      </c>
      <c r="G1244" s="3">
        <v>602.44600000000003</v>
      </c>
      <c r="H1244" s="1" t="s">
        <v>1302</v>
      </c>
      <c r="I1244" s="13">
        <v>1</v>
      </c>
      <c r="J1244" s="12" t="s">
        <v>1524</v>
      </c>
      <c r="K1244" s="1"/>
      <c r="L1244" s="12" t="s">
        <v>1523</v>
      </c>
      <c r="M1244" s="1"/>
      <c r="N1244" s="13">
        <v>18</v>
      </c>
      <c r="O1244" s="12" t="s">
        <v>1523</v>
      </c>
      <c r="P1244" s="13">
        <f>_xlfn.ISOWEEKNUM(U1244)</f>
        <v>23</v>
      </c>
      <c r="Q1244" s="1"/>
      <c r="R1244" s="1" t="s">
        <v>11</v>
      </c>
      <c r="S1244" s="1" t="s">
        <v>18</v>
      </c>
      <c r="T1244" s="1" t="s">
        <v>14</v>
      </c>
      <c r="U1244" s="12">
        <f>T1244+(365*1)</f>
        <v>46176</v>
      </c>
      <c r="V1244" s="12">
        <f>U1244+60</f>
        <v>46236</v>
      </c>
      <c r="W1244" s="13">
        <f ca="1">TODAY()-V1244</f>
        <v>-194</v>
      </c>
      <c r="X1244" s="2" t="s">
        <v>1522</v>
      </c>
    </row>
    <row r="1245" spans="1:24" x14ac:dyDescent="0.25">
      <c r="A1245" s="1" t="s">
        <v>541</v>
      </c>
      <c r="B1245" s="1" t="s">
        <v>1300</v>
      </c>
      <c r="C1245" s="1" t="s">
        <v>58</v>
      </c>
      <c r="D1245" s="1" t="s">
        <v>572</v>
      </c>
      <c r="E1245" s="1" t="s">
        <v>48</v>
      </c>
      <c r="F1245" s="3">
        <v>602.32500000000005</v>
      </c>
      <c r="G1245" s="3">
        <v>602.39099999999996</v>
      </c>
      <c r="H1245" s="1" t="s">
        <v>1301</v>
      </c>
      <c r="I1245" s="13">
        <v>1</v>
      </c>
      <c r="J1245" s="12" t="s">
        <v>1524</v>
      </c>
      <c r="K1245" s="1"/>
      <c r="L1245" s="12" t="s">
        <v>1523</v>
      </c>
      <c r="M1245" s="1"/>
      <c r="N1245" s="13">
        <v>18</v>
      </c>
      <c r="O1245" s="12" t="s">
        <v>1523</v>
      </c>
      <c r="P1245" s="13">
        <f>_xlfn.ISOWEEKNUM(U1245)</f>
        <v>23</v>
      </c>
      <c r="Q1245" s="1"/>
      <c r="R1245" s="1" t="s">
        <v>11</v>
      </c>
      <c r="S1245" s="1" t="s">
        <v>24</v>
      </c>
      <c r="T1245" s="1" t="s">
        <v>14</v>
      </c>
      <c r="U1245" s="12">
        <f>T1245+(365*1)</f>
        <v>46176</v>
      </c>
      <c r="V1245" s="12">
        <f>U1245+60</f>
        <v>46236</v>
      </c>
      <c r="W1245" s="13">
        <f ca="1">TODAY()-V1245</f>
        <v>-194</v>
      </c>
      <c r="X1245" s="2" t="s">
        <v>1522</v>
      </c>
    </row>
    <row r="1246" spans="1:24" x14ac:dyDescent="0.25">
      <c r="A1246" s="1" t="s">
        <v>541</v>
      </c>
      <c r="B1246" s="1" t="s">
        <v>1300</v>
      </c>
      <c r="C1246" s="1" t="s">
        <v>60</v>
      </c>
      <c r="D1246" s="1" t="s">
        <v>1304</v>
      </c>
      <c r="E1246" s="1" t="s">
        <v>48</v>
      </c>
      <c r="F1246" s="3">
        <v>602.41200000000003</v>
      </c>
      <c r="G1246" s="3">
        <v>602.44600000000003</v>
      </c>
      <c r="H1246" s="1" t="s">
        <v>1301</v>
      </c>
      <c r="I1246" s="13">
        <v>1</v>
      </c>
      <c r="J1246" s="12" t="s">
        <v>1524</v>
      </c>
      <c r="K1246" s="1"/>
      <c r="L1246" s="12" t="s">
        <v>1523</v>
      </c>
      <c r="M1246" s="1"/>
      <c r="N1246" s="13">
        <v>18</v>
      </c>
      <c r="O1246" s="12" t="s">
        <v>1523</v>
      </c>
      <c r="P1246" s="13">
        <f>_xlfn.ISOWEEKNUM(U1246)</f>
        <v>23</v>
      </c>
      <c r="Q1246" s="1"/>
      <c r="R1246" s="1" t="s">
        <v>11</v>
      </c>
      <c r="S1246" s="1" t="s">
        <v>24</v>
      </c>
      <c r="T1246" s="1" t="s">
        <v>14</v>
      </c>
      <c r="U1246" s="12">
        <f>T1246+(365*1)</f>
        <v>46176</v>
      </c>
      <c r="V1246" s="12">
        <f>U1246+60</f>
        <v>46236</v>
      </c>
      <c r="W1246" s="13">
        <f ca="1">TODAY()-V1246</f>
        <v>-194</v>
      </c>
      <c r="X1246" s="2" t="s">
        <v>1522</v>
      </c>
    </row>
    <row r="1247" spans="1:24" x14ac:dyDescent="0.25">
      <c r="A1247" s="1" t="s">
        <v>541</v>
      </c>
      <c r="B1247" s="1" t="s">
        <v>1291</v>
      </c>
      <c r="C1247" s="1" t="s">
        <v>9</v>
      </c>
      <c r="D1247" s="1" t="s">
        <v>13</v>
      </c>
      <c r="E1247" s="1" t="s">
        <v>48</v>
      </c>
      <c r="F1247" s="3">
        <v>600.34199999999998</v>
      </c>
      <c r="G1247" s="3">
        <v>600.34199999999998</v>
      </c>
      <c r="H1247" s="1" t="s">
        <v>20</v>
      </c>
      <c r="I1247" s="13">
        <v>1</v>
      </c>
      <c r="J1247" s="12" t="s">
        <v>1524</v>
      </c>
      <c r="K1247" s="1"/>
      <c r="L1247" s="12" t="s">
        <v>1523</v>
      </c>
      <c r="M1247" s="1"/>
      <c r="N1247" s="13">
        <v>18</v>
      </c>
      <c r="O1247" s="12" t="s">
        <v>1523</v>
      </c>
      <c r="P1247" s="13">
        <f>_xlfn.ISOWEEKNUM(U1247)</f>
        <v>22</v>
      </c>
      <c r="Q1247" s="1"/>
      <c r="R1247" s="1" t="s">
        <v>11</v>
      </c>
      <c r="S1247" s="1"/>
      <c r="T1247" s="1" t="s">
        <v>1049</v>
      </c>
      <c r="U1247" s="12">
        <f>T1247+(365*1)</f>
        <v>46172</v>
      </c>
      <c r="V1247" s="12">
        <f>U1247+60</f>
        <v>46232</v>
      </c>
      <c r="W1247" s="13">
        <f ca="1">TODAY()-V1247</f>
        <v>-190</v>
      </c>
      <c r="X1247" s="2" t="s">
        <v>1522</v>
      </c>
    </row>
    <row r="1248" spans="1:24" x14ac:dyDescent="0.25">
      <c r="A1248" s="1" t="s">
        <v>541</v>
      </c>
      <c r="B1248" s="1" t="s">
        <v>1291</v>
      </c>
      <c r="C1248" s="1" t="s">
        <v>9</v>
      </c>
      <c r="D1248" s="1" t="s">
        <v>17</v>
      </c>
      <c r="E1248" s="1" t="s">
        <v>48</v>
      </c>
      <c r="F1248" s="3">
        <v>600.42700000000002</v>
      </c>
      <c r="G1248" s="3">
        <v>600.49199999999996</v>
      </c>
      <c r="H1248" s="1" t="s">
        <v>37</v>
      </c>
      <c r="I1248" s="13">
        <v>1</v>
      </c>
      <c r="J1248" s="12" t="s">
        <v>1524</v>
      </c>
      <c r="K1248" s="1"/>
      <c r="L1248" s="12" t="s">
        <v>1523</v>
      </c>
      <c r="M1248" s="1"/>
      <c r="N1248" s="13">
        <v>18</v>
      </c>
      <c r="O1248" s="12" t="s">
        <v>1523</v>
      </c>
      <c r="P1248" s="13">
        <f>_xlfn.ISOWEEKNUM(U1248)</f>
        <v>22</v>
      </c>
      <c r="Q1248" s="1"/>
      <c r="R1248" s="1" t="s">
        <v>11</v>
      </c>
      <c r="S1248" s="1" t="s">
        <v>18</v>
      </c>
      <c r="T1248" s="1" t="s">
        <v>1049</v>
      </c>
      <c r="U1248" s="12">
        <f>T1248+(365*1)</f>
        <v>46172</v>
      </c>
      <c r="V1248" s="12">
        <f>U1248+60</f>
        <v>46232</v>
      </c>
      <c r="W1248" s="13">
        <f ca="1">TODAY()-V1248</f>
        <v>-190</v>
      </c>
      <c r="X1248" s="2" t="s">
        <v>1522</v>
      </c>
    </row>
    <row r="1249" spans="1:24" x14ac:dyDescent="0.25">
      <c r="A1249" s="1" t="s">
        <v>541</v>
      </c>
      <c r="B1249" s="1" t="s">
        <v>1291</v>
      </c>
      <c r="C1249" s="1" t="s">
        <v>65</v>
      </c>
      <c r="D1249" s="1" t="s">
        <v>21</v>
      </c>
      <c r="E1249" s="1" t="s">
        <v>48</v>
      </c>
      <c r="F1249" s="3">
        <v>600.72500000000002</v>
      </c>
      <c r="G1249" s="3">
        <v>600.72500000000002</v>
      </c>
      <c r="H1249" s="1" t="s">
        <v>37</v>
      </c>
      <c r="I1249" s="13">
        <v>1</v>
      </c>
      <c r="J1249" s="12" t="s">
        <v>1524</v>
      </c>
      <c r="K1249" s="1"/>
      <c r="L1249" s="12" t="s">
        <v>1523</v>
      </c>
      <c r="M1249" s="1"/>
      <c r="N1249" s="13">
        <v>18</v>
      </c>
      <c r="O1249" s="12" t="s">
        <v>1523</v>
      </c>
      <c r="P1249" s="13">
        <f>_xlfn.ISOWEEKNUM(U1249)</f>
        <v>22</v>
      </c>
      <c r="Q1249" s="1"/>
      <c r="R1249" s="1" t="s">
        <v>11</v>
      </c>
      <c r="S1249" s="1"/>
      <c r="T1249" s="1" t="s">
        <v>1049</v>
      </c>
      <c r="U1249" s="12">
        <f>T1249+(365*1)</f>
        <v>46172</v>
      </c>
      <c r="V1249" s="12">
        <f>U1249+60</f>
        <v>46232</v>
      </c>
      <c r="W1249" s="13">
        <f ca="1">TODAY()-V1249</f>
        <v>-190</v>
      </c>
      <c r="X1249" s="2" t="s">
        <v>1522</v>
      </c>
    </row>
    <row r="1250" spans="1:24" x14ac:dyDescent="0.25">
      <c r="A1250" s="1" t="s">
        <v>541</v>
      </c>
      <c r="B1250" s="1" t="s">
        <v>1291</v>
      </c>
      <c r="C1250" s="1" t="s">
        <v>65</v>
      </c>
      <c r="D1250" s="1" t="s">
        <v>23</v>
      </c>
      <c r="E1250" s="1" t="s">
        <v>48</v>
      </c>
      <c r="F1250" s="3">
        <v>600.76400000000001</v>
      </c>
      <c r="G1250" s="3">
        <v>600.79700000000003</v>
      </c>
      <c r="H1250" s="1" t="s">
        <v>22</v>
      </c>
      <c r="I1250" s="13">
        <v>1</v>
      </c>
      <c r="J1250" s="12" t="s">
        <v>1524</v>
      </c>
      <c r="K1250" s="1"/>
      <c r="L1250" s="12" t="s">
        <v>1523</v>
      </c>
      <c r="M1250" s="1"/>
      <c r="N1250" s="13">
        <v>18</v>
      </c>
      <c r="O1250" s="12" t="s">
        <v>1523</v>
      </c>
      <c r="P1250" s="13">
        <f>_xlfn.ISOWEEKNUM(U1250)</f>
        <v>22</v>
      </c>
      <c r="Q1250" s="1"/>
      <c r="R1250" s="1" t="s">
        <v>11</v>
      </c>
      <c r="S1250" s="1" t="s">
        <v>18</v>
      </c>
      <c r="T1250" s="1" t="s">
        <v>1049</v>
      </c>
      <c r="U1250" s="12">
        <f>T1250+(365*1)</f>
        <v>46172</v>
      </c>
      <c r="V1250" s="12">
        <f>U1250+60</f>
        <v>46232</v>
      </c>
      <c r="W1250" s="13">
        <f ca="1">TODAY()-V1250</f>
        <v>-190</v>
      </c>
      <c r="X1250" s="2" t="s">
        <v>1522</v>
      </c>
    </row>
    <row r="1251" spans="1:24" x14ac:dyDescent="0.25">
      <c r="A1251" s="1" t="s">
        <v>541</v>
      </c>
      <c r="B1251" s="1" t="s">
        <v>1291</v>
      </c>
      <c r="C1251" s="1" t="s">
        <v>65</v>
      </c>
      <c r="D1251" s="1" t="s">
        <v>26</v>
      </c>
      <c r="E1251" s="1" t="s">
        <v>48</v>
      </c>
      <c r="F1251" s="3">
        <v>600.66999999999996</v>
      </c>
      <c r="G1251" s="3">
        <v>600.66999999999996</v>
      </c>
      <c r="H1251" s="1" t="s">
        <v>37</v>
      </c>
      <c r="I1251" s="13">
        <v>1</v>
      </c>
      <c r="J1251" s="12" t="s">
        <v>1524</v>
      </c>
      <c r="K1251" s="1"/>
      <c r="L1251" s="12" t="s">
        <v>1523</v>
      </c>
      <c r="M1251" s="1"/>
      <c r="N1251" s="13">
        <v>18</v>
      </c>
      <c r="O1251" s="12" t="s">
        <v>1523</v>
      </c>
      <c r="P1251" s="13">
        <f>_xlfn.ISOWEEKNUM(U1251)</f>
        <v>22</v>
      </c>
      <c r="Q1251" s="1"/>
      <c r="R1251" s="1" t="s">
        <v>11</v>
      </c>
      <c r="S1251" s="1"/>
      <c r="T1251" s="1" t="s">
        <v>1049</v>
      </c>
      <c r="U1251" s="12">
        <f>T1251+(365*1)</f>
        <v>46172</v>
      </c>
      <c r="V1251" s="12">
        <f>U1251+60</f>
        <v>46232</v>
      </c>
      <c r="W1251" s="13">
        <f ca="1">TODAY()-V1251</f>
        <v>-190</v>
      </c>
      <c r="X1251" s="2" t="s">
        <v>1522</v>
      </c>
    </row>
    <row r="1252" spans="1:24" x14ac:dyDescent="0.25">
      <c r="A1252" s="1" t="s">
        <v>541</v>
      </c>
      <c r="B1252" s="1" t="s">
        <v>1291</v>
      </c>
      <c r="C1252" s="1" t="s">
        <v>65</v>
      </c>
      <c r="D1252" s="1" t="s">
        <v>31</v>
      </c>
      <c r="E1252" s="1" t="s">
        <v>30</v>
      </c>
      <c r="F1252" s="3">
        <v>600.71100000000001</v>
      </c>
      <c r="G1252" s="3">
        <v>600.74400000000003</v>
      </c>
      <c r="H1252" s="1" t="s">
        <v>29</v>
      </c>
      <c r="I1252" s="13">
        <v>1</v>
      </c>
      <c r="J1252" s="12" t="s">
        <v>1524</v>
      </c>
      <c r="K1252" s="1"/>
      <c r="L1252" s="12" t="s">
        <v>1523</v>
      </c>
      <c r="M1252" s="1"/>
      <c r="N1252" s="13">
        <v>18</v>
      </c>
      <c r="O1252" s="12" t="s">
        <v>1523</v>
      </c>
      <c r="P1252" s="13">
        <f>_xlfn.ISOWEEKNUM(U1252)</f>
        <v>19</v>
      </c>
      <c r="Q1252" s="1"/>
      <c r="R1252" s="1" t="s">
        <v>11</v>
      </c>
      <c r="S1252" s="1" t="s">
        <v>24</v>
      </c>
      <c r="T1252" s="1" t="s">
        <v>1294</v>
      </c>
      <c r="U1252" s="12">
        <f>T1252+(365*2)</f>
        <v>46150</v>
      </c>
      <c r="V1252" s="12">
        <f>U1252+60</f>
        <v>46210</v>
      </c>
      <c r="W1252" s="13">
        <f ca="1">TODAY()-V1252</f>
        <v>-168</v>
      </c>
      <c r="X1252" s="2" t="s">
        <v>1522</v>
      </c>
    </row>
    <row r="1253" spans="1:24" x14ac:dyDescent="0.25">
      <c r="A1253" s="1" t="s">
        <v>541</v>
      </c>
      <c r="B1253" s="1" t="s">
        <v>1291</v>
      </c>
      <c r="C1253" s="1" t="s">
        <v>900</v>
      </c>
      <c r="D1253" s="1" t="s">
        <v>27</v>
      </c>
      <c r="E1253" s="1" t="s">
        <v>48</v>
      </c>
      <c r="F1253" s="3">
        <v>600.80700000000002</v>
      </c>
      <c r="G1253" s="3">
        <v>600.80700000000002</v>
      </c>
      <c r="H1253" s="1" t="s">
        <v>20</v>
      </c>
      <c r="I1253" s="13">
        <v>1</v>
      </c>
      <c r="J1253" s="12" t="s">
        <v>1524</v>
      </c>
      <c r="K1253" s="1"/>
      <c r="L1253" s="12" t="s">
        <v>1523</v>
      </c>
      <c r="M1253" s="1"/>
      <c r="N1253" s="13">
        <v>18</v>
      </c>
      <c r="O1253" s="12" t="s">
        <v>1523</v>
      </c>
      <c r="P1253" s="13">
        <f>_xlfn.ISOWEEKNUM(U1253)</f>
        <v>22</v>
      </c>
      <c r="Q1253" s="1"/>
      <c r="R1253" s="1" t="s">
        <v>11</v>
      </c>
      <c r="S1253" s="1"/>
      <c r="T1253" s="1" t="s">
        <v>1049</v>
      </c>
      <c r="U1253" s="12">
        <f>T1253+(365*1)</f>
        <v>46172</v>
      </c>
      <c r="V1253" s="12">
        <f>U1253+60</f>
        <v>46232</v>
      </c>
      <c r="W1253" s="13">
        <f ca="1">TODAY()-V1253</f>
        <v>-190</v>
      </c>
      <c r="X1253" s="2" t="s">
        <v>1522</v>
      </c>
    </row>
    <row r="1254" spans="1:24" x14ac:dyDescent="0.25">
      <c r="A1254" s="1" t="s">
        <v>541</v>
      </c>
      <c r="B1254" s="1" t="s">
        <v>1291</v>
      </c>
      <c r="C1254" s="1" t="s">
        <v>900</v>
      </c>
      <c r="D1254" s="1" t="s">
        <v>69</v>
      </c>
      <c r="E1254" s="1" t="s">
        <v>48</v>
      </c>
      <c r="F1254" s="3">
        <v>600.87099999999998</v>
      </c>
      <c r="G1254" s="3">
        <v>600.87099999999998</v>
      </c>
      <c r="H1254" s="1" t="s">
        <v>20</v>
      </c>
      <c r="I1254" s="13">
        <v>1</v>
      </c>
      <c r="J1254" s="12" t="s">
        <v>1524</v>
      </c>
      <c r="K1254" s="1"/>
      <c r="L1254" s="12" t="s">
        <v>1523</v>
      </c>
      <c r="M1254" s="1"/>
      <c r="N1254" s="13">
        <v>18</v>
      </c>
      <c r="O1254" s="12" t="s">
        <v>1523</v>
      </c>
      <c r="P1254" s="13">
        <f>_xlfn.ISOWEEKNUM(U1254)</f>
        <v>22</v>
      </c>
      <c r="Q1254" s="1"/>
      <c r="R1254" s="1" t="s">
        <v>11</v>
      </c>
      <c r="S1254" s="1"/>
      <c r="T1254" s="1" t="s">
        <v>1049</v>
      </c>
      <c r="U1254" s="12">
        <f>T1254+(365*1)</f>
        <v>46172</v>
      </c>
      <c r="V1254" s="12">
        <f>U1254+60</f>
        <v>46232</v>
      </c>
      <c r="W1254" s="13">
        <f ca="1">TODAY()-V1254</f>
        <v>-190</v>
      </c>
      <c r="X1254" s="2" t="s">
        <v>1522</v>
      </c>
    </row>
    <row r="1255" spans="1:24" x14ac:dyDescent="0.25">
      <c r="A1255" s="1" t="s">
        <v>541</v>
      </c>
      <c r="B1255" s="1" t="s">
        <v>1291</v>
      </c>
      <c r="C1255" s="1" t="s">
        <v>65</v>
      </c>
      <c r="D1255" s="1" t="s">
        <v>381</v>
      </c>
      <c r="E1255" s="1" t="s">
        <v>48</v>
      </c>
      <c r="F1255" s="3">
        <v>31.312999999999999</v>
      </c>
      <c r="G1255" s="3">
        <v>601.05399999999997</v>
      </c>
      <c r="H1255" s="1" t="s">
        <v>1297</v>
      </c>
      <c r="I1255" s="13">
        <v>1</v>
      </c>
      <c r="J1255" s="12" t="s">
        <v>1524</v>
      </c>
      <c r="K1255" s="1"/>
      <c r="L1255" s="12" t="s">
        <v>1523</v>
      </c>
      <c r="M1255" s="1"/>
      <c r="N1255" s="13">
        <v>18</v>
      </c>
      <c r="O1255" s="12" t="s">
        <v>1523</v>
      </c>
      <c r="P1255" s="13">
        <f>_xlfn.ISOWEEKNUM(U1255)</f>
        <v>22</v>
      </c>
      <c r="Q1255" s="1"/>
      <c r="R1255" s="1" t="s">
        <v>11</v>
      </c>
      <c r="S1255" s="1" t="s">
        <v>24</v>
      </c>
      <c r="T1255" s="1" t="s">
        <v>1049</v>
      </c>
      <c r="U1255" s="12">
        <f>T1255+(365*1)</f>
        <v>46172</v>
      </c>
      <c r="V1255" s="12">
        <f>U1255+60</f>
        <v>46232</v>
      </c>
      <c r="W1255" s="13">
        <f ca="1">TODAY()-V1255</f>
        <v>-190</v>
      </c>
      <c r="X1255" s="2" t="s">
        <v>1522</v>
      </c>
    </row>
    <row r="1256" spans="1:24" x14ac:dyDescent="0.25">
      <c r="A1256" s="1" t="s">
        <v>541</v>
      </c>
      <c r="B1256" s="1" t="s">
        <v>1291</v>
      </c>
      <c r="C1256" s="1" t="s">
        <v>9</v>
      </c>
      <c r="D1256" s="1" t="s">
        <v>78</v>
      </c>
      <c r="E1256" s="1" t="s">
        <v>48</v>
      </c>
      <c r="F1256" s="3">
        <v>29.934999999999999</v>
      </c>
      <c r="G1256" s="3">
        <v>29.934999999999999</v>
      </c>
      <c r="H1256" s="1" t="s">
        <v>164</v>
      </c>
      <c r="I1256" s="13">
        <v>1</v>
      </c>
      <c r="J1256" s="12" t="s">
        <v>1524</v>
      </c>
      <c r="K1256" s="1"/>
      <c r="L1256" s="12" t="s">
        <v>1523</v>
      </c>
      <c r="M1256" s="1"/>
      <c r="N1256" s="13">
        <v>18</v>
      </c>
      <c r="O1256" s="12" t="s">
        <v>1523</v>
      </c>
      <c r="P1256" s="13">
        <f>_xlfn.ISOWEEKNUM(U1256)</f>
        <v>22</v>
      </c>
      <c r="Q1256" s="1"/>
      <c r="R1256" s="1" t="s">
        <v>11</v>
      </c>
      <c r="S1256" s="1"/>
      <c r="T1256" s="1" t="s">
        <v>1064</v>
      </c>
      <c r="U1256" s="12">
        <f>T1256+(365*1)</f>
        <v>46171</v>
      </c>
      <c r="V1256" s="12">
        <f>U1256+60</f>
        <v>46231</v>
      </c>
      <c r="W1256" s="13">
        <f ca="1">TODAY()-V1256</f>
        <v>-189</v>
      </c>
      <c r="X1256" s="2" t="s">
        <v>1522</v>
      </c>
    </row>
    <row r="1257" spans="1:24" x14ac:dyDescent="0.25">
      <c r="A1257" s="1" t="s">
        <v>541</v>
      </c>
      <c r="B1257" s="1" t="s">
        <v>1291</v>
      </c>
      <c r="C1257" s="1" t="s">
        <v>9</v>
      </c>
      <c r="D1257" s="1" t="s">
        <v>81</v>
      </c>
      <c r="E1257" s="1" t="s">
        <v>48</v>
      </c>
      <c r="F1257" s="3">
        <v>30.039000000000001</v>
      </c>
      <c r="G1257" s="3">
        <v>30.103999999999999</v>
      </c>
      <c r="H1257" s="1" t="s">
        <v>34</v>
      </c>
      <c r="I1257" s="13">
        <v>1</v>
      </c>
      <c r="J1257" s="12" t="s">
        <v>1524</v>
      </c>
      <c r="K1257" s="1"/>
      <c r="L1257" s="12" t="s">
        <v>1523</v>
      </c>
      <c r="M1257" s="1"/>
      <c r="N1257" s="13">
        <v>18</v>
      </c>
      <c r="O1257" s="12" t="s">
        <v>1523</v>
      </c>
      <c r="P1257" s="13">
        <f>_xlfn.ISOWEEKNUM(U1257)</f>
        <v>22</v>
      </c>
      <c r="Q1257" s="1"/>
      <c r="R1257" s="1" t="s">
        <v>11</v>
      </c>
      <c r="S1257" s="1" t="s">
        <v>24</v>
      </c>
      <c r="T1257" s="1" t="s">
        <v>1064</v>
      </c>
      <c r="U1257" s="12">
        <f>T1257+(365*1)</f>
        <v>46171</v>
      </c>
      <c r="V1257" s="12">
        <f>U1257+60</f>
        <v>46231</v>
      </c>
      <c r="W1257" s="13">
        <f ca="1">TODAY()-V1257</f>
        <v>-189</v>
      </c>
      <c r="X1257" s="2" t="s">
        <v>1522</v>
      </c>
    </row>
    <row r="1258" spans="1:24" x14ac:dyDescent="0.25">
      <c r="A1258" s="1" t="s">
        <v>541</v>
      </c>
      <c r="B1258" s="1" t="s">
        <v>1291</v>
      </c>
      <c r="C1258" s="1" t="s">
        <v>9</v>
      </c>
      <c r="D1258" s="1" t="s">
        <v>442</v>
      </c>
      <c r="E1258" s="1" t="s">
        <v>48</v>
      </c>
      <c r="F1258" s="3">
        <v>30.123999999999999</v>
      </c>
      <c r="G1258" s="3">
        <v>30.123999999999999</v>
      </c>
      <c r="H1258" s="1" t="s">
        <v>34</v>
      </c>
      <c r="I1258" s="13">
        <v>1</v>
      </c>
      <c r="J1258" s="12" t="s">
        <v>1524</v>
      </c>
      <c r="K1258" s="1"/>
      <c r="L1258" s="12" t="s">
        <v>1523</v>
      </c>
      <c r="M1258" s="1"/>
      <c r="N1258" s="13">
        <v>18</v>
      </c>
      <c r="O1258" s="12" t="s">
        <v>1523</v>
      </c>
      <c r="P1258" s="13">
        <f>_xlfn.ISOWEEKNUM(U1258)</f>
        <v>22</v>
      </c>
      <c r="Q1258" s="1"/>
      <c r="R1258" s="1" t="s">
        <v>11</v>
      </c>
      <c r="S1258" s="1"/>
      <c r="T1258" s="1" t="s">
        <v>1064</v>
      </c>
      <c r="U1258" s="12">
        <f>T1258+(365*1)</f>
        <v>46171</v>
      </c>
      <c r="V1258" s="12">
        <f>U1258+60</f>
        <v>46231</v>
      </c>
      <c r="W1258" s="13">
        <f ca="1">TODAY()-V1258</f>
        <v>-189</v>
      </c>
      <c r="X1258" s="2" t="s">
        <v>1522</v>
      </c>
    </row>
    <row r="1259" spans="1:24" x14ac:dyDescent="0.25">
      <c r="A1259" s="1" t="s">
        <v>541</v>
      </c>
      <c r="B1259" s="1" t="s">
        <v>1291</v>
      </c>
      <c r="C1259" s="1" t="s">
        <v>9</v>
      </c>
      <c r="D1259" s="1" t="s">
        <v>424</v>
      </c>
      <c r="E1259" s="1" t="s">
        <v>48</v>
      </c>
      <c r="F1259" s="3">
        <v>30.231000000000002</v>
      </c>
      <c r="G1259" s="3">
        <v>30.297999999999998</v>
      </c>
      <c r="H1259" s="1" t="s">
        <v>775</v>
      </c>
      <c r="I1259" s="13">
        <v>1</v>
      </c>
      <c r="J1259" s="12" t="s">
        <v>1524</v>
      </c>
      <c r="K1259" s="1"/>
      <c r="L1259" s="12" t="s">
        <v>1523</v>
      </c>
      <c r="M1259" s="1"/>
      <c r="N1259" s="13">
        <v>18</v>
      </c>
      <c r="O1259" s="12" t="s">
        <v>1523</v>
      </c>
      <c r="P1259" s="13">
        <f>_xlfn.ISOWEEKNUM(U1259)</f>
        <v>22</v>
      </c>
      <c r="Q1259" s="1"/>
      <c r="R1259" s="1" t="s">
        <v>11</v>
      </c>
      <c r="S1259" s="1" t="s">
        <v>24</v>
      </c>
      <c r="T1259" s="1" t="s">
        <v>1064</v>
      </c>
      <c r="U1259" s="12">
        <f>T1259+(365*1)</f>
        <v>46171</v>
      </c>
      <c r="V1259" s="12">
        <f>U1259+60</f>
        <v>46231</v>
      </c>
      <c r="W1259" s="13">
        <f ca="1">TODAY()-V1259</f>
        <v>-189</v>
      </c>
      <c r="X1259" s="2" t="s">
        <v>1522</v>
      </c>
    </row>
    <row r="1260" spans="1:24" x14ac:dyDescent="0.25">
      <c r="A1260" s="1" t="s">
        <v>541</v>
      </c>
      <c r="B1260" s="1" t="s">
        <v>1291</v>
      </c>
      <c r="C1260" s="1" t="s">
        <v>900</v>
      </c>
      <c r="D1260" s="1" t="s">
        <v>432</v>
      </c>
      <c r="E1260" s="1" t="s">
        <v>30</v>
      </c>
      <c r="F1260" s="3">
        <v>30.763000000000002</v>
      </c>
      <c r="G1260" s="3">
        <v>600.524</v>
      </c>
      <c r="H1260" s="1" t="s">
        <v>1293</v>
      </c>
      <c r="I1260" s="13">
        <v>1</v>
      </c>
      <c r="J1260" s="12" t="s">
        <v>1524</v>
      </c>
      <c r="K1260" s="1"/>
      <c r="L1260" s="12" t="s">
        <v>1523</v>
      </c>
      <c r="M1260" s="1"/>
      <c r="N1260" s="13">
        <v>18</v>
      </c>
      <c r="O1260" s="12" t="s">
        <v>1523</v>
      </c>
      <c r="P1260" s="13">
        <f>_xlfn.ISOWEEKNUM(U1260)</f>
        <v>19</v>
      </c>
      <c r="Q1260" s="1"/>
      <c r="R1260" s="1" t="s">
        <v>11</v>
      </c>
      <c r="S1260" s="1"/>
      <c r="T1260" s="1" t="s">
        <v>1294</v>
      </c>
      <c r="U1260" s="12">
        <f>T1260+(365*2)</f>
        <v>46150</v>
      </c>
      <c r="V1260" s="12">
        <f>U1260+60</f>
        <v>46210</v>
      </c>
      <c r="W1260" s="13">
        <f ca="1">TODAY()-V1260</f>
        <v>-168</v>
      </c>
      <c r="X1260" s="2" t="s">
        <v>1522</v>
      </c>
    </row>
    <row r="1261" spans="1:24" x14ac:dyDescent="0.25">
      <c r="A1261" s="1" t="s">
        <v>541</v>
      </c>
      <c r="B1261" s="1" t="s">
        <v>1291</v>
      </c>
      <c r="C1261" s="1" t="s">
        <v>65</v>
      </c>
      <c r="D1261" s="1" t="s">
        <v>439</v>
      </c>
      <c r="E1261" s="1" t="s">
        <v>48</v>
      </c>
      <c r="F1261" s="3">
        <v>600.62199999999996</v>
      </c>
      <c r="G1261" s="3">
        <v>600.65599999999995</v>
      </c>
      <c r="H1261" s="1" t="s">
        <v>37</v>
      </c>
      <c r="I1261" s="13">
        <v>1</v>
      </c>
      <c r="J1261" s="12" t="s">
        <v>1524</v>
      </c>
      <c r="K1261" s="1"/>
      <c r="L1261" s="12" t="s">
        <v>1523</v>
      </c>
      <c r="M1261" s="1"/>
      <c r="N1261" s="13">
        <v>18</v>
      </c>
      <c r="O1261" s="12" t="s">
        <v>1523</v>
      </c>
      <c r="P1261" s="13">
        <f>_xlfn.ISOWEEKNUM(U1261)</f>
        <v>22</v>
      </c>
      <c r="Q1261" s="1"/>
      <c r="R1261" s="1" t="s">
        <v>11</v>
      </c>
      <c r="S1261" s="1" t="s">
        <v>24</v>
      </c>
      <c r="T1261" s="1" t="s">
        <v>1049</v>
      </c>
      <c r="U1261" s="12">
        <f>T1261+(365*1)</f>
        <v>46172</v>
      </c>
      <c r="V1261" s="12">
        <f>U1261+60</f>
        <v>46232</v>
      </c>
      <c r="W1261" s="13">
        <f ca="1">TODAY()-V1261</f>
        <v>-190</v>
      </c>
      <c r="X1261" s="2" t="s">
        <v>1522</v>
      </c>
    </row>
    <row r="1262" spans="1:24" x14ac:dyDescent="0.25">
      <c r="A1262" s="1" t="s">
        <v>541</v>
      </c>
      <c r="B1262" s="1" t="s">
        <v>1291</v>
      </c>
      <c r="C1262" s="1" t="s">
        <v>9</v>
      </c>
      <c r="D1262" s="1" t="s">
        <v>1292</v>
      </c>
      <c r="E1262" s="1" t="s">
        <v>48</v>
      </c>
      <c r="F1262" s="3">
        <v>30.602</v>
      </c>
      <c r="G1262" s="3">
        <v>600.39</v>
      </c>
      <c r="H1262" s="1" t="s">
        <v>164</v>
      </c>
      <c r="I1262" s="13">
        <v>1</v>
      </c>
      <c r="J1262" s="12" t="s">
        <v>1524</v>
      </c>
      <c r="K1262" s="1"/>
      <c r="L1262" s="12" t="s">
        <v>1523</v>
      </c>
      <c r="M1262" s="1"/>
      <c r="N1262" s="13">
        <v>18</v>
      </c>
      <c r="O1262" s="12" t="s">
        <v>1523</v>
      </c>
      <c r="P1262" s="13">
        <f>_xlfn.ISOWEEKNUM(U1262)</f>
        <v>22</v>
      </c>
      <c r="Q1262" s="1"/>
      <c r="R1262" s="1" t="s">
        <v>11</v>
      </c>
      <c r="S1262" s="1"/>
      <c r="T1262" s="1" t="s">
        <v>1049</v>
      </c>
      <c r="U1262" s="12">
        <f>T1262+(365*1)</f>
        <v>46172</v>
      </c>
      <c r="V1262" s="12">
        <f>U1262+60</f>
        <v>46232</v>
      </c>
      <c r="W1262" s="13">
        <f ca="1">TODAY()-V1262</f>
        <v>-190</v>
      </c>
      <c r="X1262" s="2" t="s">
        <v>1522</v>
      </c>
    </row>
    <row r="1263" spans="1:24" x14ac:dyDescent="0.25">
      <c r="A1263" s="1" t="s">
        <v>541</v>
      </c>
      <c r="B1263" s="1" t="s">
        <v>1291</v>
      </c>
      <c r="C1263" s="1" t="s">
        <v>65</v>
      </c>
      <c r="D1263" s="1" t="s">
        <v>635</v>
      </c>
      <c r="E1263" s="1" t="s">
        <v>30</v>
      </c>
      <c r="F1263" s="3">
        <v>600.79200000000003</v>
      </c>
      <c r="G1263" s="3">
        <v>600.82500000000005</v>
      </c>
      <c r="H1263" s="1" t="s">
        <v>1298</v>
      </c>
      <c r="I1263" s="13">
        <v>1</v>
      </c>
      <c r="J1263" s="12" t="s">
        <v>1524</v>
      </c>
      <c r="K1263" s="1"/>
      <c r="L1263" s="12" t="s">
        <v>1523</v>
      </c>
      <c r="M1263" s="1"/>
      <c r="N1263" s="13">
        <v>18</v>
      </c>
      <c r="O1263" s="12" t="s">
        <v>1523</v>
      </c>
      <c r="P1263" s="13">
        <f>_xlfn.ISOWEEKNUM(U1263)</f>
        <v>19</v>
      </c>
      <c r="Q1263" s="1"/>
      <c r="R1263" s="1" t="s">
        <v>11</v>
      </c>
      <c r="S1263" s="1" t="s">
        <v>24</v>
      </c>
      <c r="T1263" s="1" t="s">
        <v>1294</v>
      </c>
      <c r="U1263" s="12">
        <f>T1263+(365*2)</f>
        <v>46150</v>
      </c>
      <c r="V1263" s="12">
        <f>U1263+60</f>
        <v>46210</v>
      </c>
      <c r="W1263" s="13">
        <f ca="1">TODAY()-V1263</f>
        <v>-168</v>
      </c>
      <c r="X1263" s="2" t="s">
        <v>1522</v>
      </c>
    </row>
    <row r="1264" spans="1:24" x14ac:dyDescent="0.25">
      <c r="A1264" s="1" t="s">
        <v>541</v>
      </c>
      <c r="B1264" s="1" t="s">
        <v>1291</v>
      </c>
      <c r="C1264" s="1" t="s">
        <v>65</v>
      </c>
      <c r="D1264" s="1" t="s">
        <v>779</v>
      </c>
      <c r="E1264" s="1" t="s">
        <v>30</v>
      </c>
      <c r="F1264" s="3">
        <v>600.75199999999995</v>
      </c>
      <c r="G1264" s="3">
        <v>600.78499999999997</v>
      </c>
      <c r="H1264" s="1" t="s">
        <v>1298</v>
      </c>
      <c r="I1264" s="13">
        <v>1</v>
      </c>
      <c r="J1264" s="12" t="s">
        <v>1524</v>
      </c>
      <c r="K1264" s="1"/>
      <c r="L1264" s="12" t="s">
        <v>1523</v>
      </c>
      <c r="M1264" s="1"/>
      <c r="N1264" s="13">
        <v>18</v>
      </c>
      <c r="O1264" s="12" t="s">
        <v>1523</v>
      </c>
      <c r="P1264" s="13">
        <f>_xlfn.ISOWEEKNUM(U1264)</f>
        <v>19</v>
      </c>
      <c r="Q1264" s="1"/>
      <c r="R1264" s="1" t="s">
        <v>11</v>
      </c>
      <c r="S1264" s="1" t="s">
        <v>24</v>
      </c>
      <c r="T1264" s="1" t="s">
        <v>1294</v>
      </c>
      <c r="U1264" s="12">
        <f>T1264+(365*2)</f>
        <v>46150</v>
      </c>
      <c r="V1264" s="12">
        <f>U1264+60</f>
        <v>46210</v>
      </c>
      <c r="W1264" s="13">
        <f ca="1">TODAY()-V1264</f>
        <v>-168</v>
      </c>
      <c r="X1264" s="2" t="s">
        <v>1522</v>
      </c>
    </row>
    <row r="1265" spans="1:24" x14ac:dyDescent="0.25">
      <c r="A1265" s="1" t="s">
        <v>541</v>
      </c>
      <c r="B1265" s="1" t="s">
        <v>1291</v>
      </c>
      <c r="C1265" s="1" t="s">
        <v>900</v>
      </c>
      <c r="D1265" s="1" t="s">
        <v>44</v>
      </c>
      <c r="E1265" s="1" t="s">
        <v>48</v>
      </c>
      <c r="F1265" s="3">
        <v>601.93100000000004</v>
      </c>
      <c r="G1265" s="3">
        <v>601.93100000000004</v>
      </c>
      <c r="H1265" s="1" t="s">
        <v>37</v>
      </c>
      <c r="I1265" s="13">
        <v>1</v>
      </c>
      <c r="J1265" s="12" t="s">
        <v>1524</v>
      </c>
      <c r="K1265" s="1"/>
      <c r="L1265" s="12" t="s">
        <v>1523</v>
      </c>
      <c r="M1265" s="1"/>
      <c r="N1265" s="13">
        <v>18</v>
      </c>
      <c r="O1265" s="12" t="s">
        <v>1523</v>
      </c>
      <c r="P1265" s="13">
        <f>_xlfn.ISOWEEKNUM(U1265)</f>
        <v>23</v>
      </c>
      <c r="Q1265" s="1"/>
      <c r="R1265" s="1" t="s">
        <v>11</v>
      </c>
      <c r="S1265" s="1"/>
      <c r="T1265" s="1" t="s">
        <v>14</v>
      </c>
      <c r="U1265" s="12">
        <f>T1265+(365*1)</f>
        <v>46176</v>
      </c>
      <c r="V1265" s="12">
        <f>U1265+60</f>
        <v>46236</v>
      </c>
      <c r="W1265" s="13">
        <f ca="1">TODAY()-V1265</f>
        <v>-194</v>
      </c>
      <c r="X1265" s="2" t="s">
        <v>1522</v>
      </c>
    </row>
    <row r="1266" spans="1:24" x14ac:dyDescent="0.25">
      <c r="A1266" s="1" t="s">
        <v>541</v>
      </c>
      <c r="B1266" s="1" t="s">
        <v>1291</v>
      </c>
      <c r="C1266" s="1" t="s">
        <v>900</v>
      </c>
      <c r="D1266" s="1" t="s">
        <v>46</v>
      </c>
      <c r="E1266" s="1" t="s">
        <v>48</v>
      </c>
      <c r="F1266" s="3">
        <v>601.98299999999995</v>
      </c>
      <c r="G1266" s="3">
        <v>602.02200000000005</v>
      </c>
      <c r="H1266" s="1" t="s">
        <v>45</v>
      </c>
      <c r="I1266" s="13">
        <v>1</v>
      </c>
      <c r="J1266" s="12" t="s">
        <v>1524</v>
      </c>
      <c r="K1266" s="1"/>
      <c r="L1266" s="12" t="s">
        <v>1523</v>
      </c>
      <c r="M1266" s="1"/>
      <c r="N1266" s="13">
        <v>18</v>
      </c>
      <c r="O1266" s="12" t="s">
        <v>1523</v>
      </c>
      <c r="P1266" s="13">
        <f>_xlfn.ISOWEEKNUM(U1266)</f>
        <v>23</v>
      </c>
      <c r="Q1266" s="1"/>
      <c r="R1266" s="1" t="s">
        <v>11</v>
      </c>
      <c r="S1266" s="1" t="s">
        <v>18</v>
      </c>
      <c r="T1266" s="1" t="s">
        <v>14</v>
      </c>
      <c r="U1266" s="12">
        <f>T1266+(365*1)</f>
        <v>46176</v>
      </c>
      <c r="V1266" s="12">
        <f>U1266+60</f>
        <v>46236</v>
      </c>
      <c r="W1266" s="13">
        <f ca="1">TODAY()-V1266</f>
        <v>-194</v>
      </c>
      <c r="X1266" s="2" t="s">
        <v>1522</v>
      </c>
    </row>
    <row r="1267" spans="1:24" x14ac:dyDescent="0.25">
      <c r="A1267" s="1" t="s">
        <v>541</v>
      </c>
      <c r="B1267" s="1" t="s">
        <v>1291</v>
      </c>
      <c r="C1267" s="1" t="s">
        <v>65</v>
      </c>
      <c r="D1267" s="1" t="s">
        <v>41</v>
      </c>
      <c r="E1267" s="1" t="s">
        <v>48</v>
      </c>
      <c r="F1267" s="3">
        <v>601.85299999999995</v>
      </c>
      <c r="G1267" s="3">
        <v>601.85299999999995</v>
      </c>
      <c r="H1267" s="1" t="s">
        <v>20</v>
      </c>
      <c r="I1267" s="13">
        <v>1</v>
      </c>
      <c r="J1267" s="12" t="s">
        <v>1524</v>
      </c>
      <c r="K1267" s="1"/>
      <c r="L1267" s="12" t="s">
        <v>1523</v>
      </c>
      <c r="M1267" s="1"/>
      <c r="N1267" s="13">
        <v>18</v>
      </c>
      <c r="O1267" s="12" t="s">
        <v>1523</v>
      </c>
      <c r="P1267" s="13">
        <f>_xlfn.ISOWEEKNUM(U1267)</f>
        <v>23</v>
      </c>
      <c r="Q1267" s="1"/>
      <c r="R1267" s="1" t="s">
        <v>11</v>
      </c>
      <c r="S1267" s="1"/>
      <c r="T1267" s="1" t="s">
        <v>14</v>
      </c>
      <c r="U1267" s="12">
        <f>T1267+(365*1)</f>
        <v>46176</v>
      </c>
      <c r="V1267" s="12">
        <f>U1267+60</f>
        <v>46236</v>
      </c>
      <c r="W1267" s="13">
        <f ca="1">TODAY()-V1267</f>
        <v>-194</v>
      </c>
      <c r="X1267" s="2" t="s">
        <v>1522</v>
      </c>
    </row>
    <row r="1268" spans="1:24" x14ac:dyDescent="0.25">
      <c r="A1268" s="1" t="s">
        <v>541</v>
      </c>
      <c r="B1268" s="1" t="s">
        <v>1291</v>
      </c>
      <c r="C1268" s="1" t="s">
        <v>65</v>
      </c>
      <c r="D1268" s="1" t="s">
        <v>43</v>
      </c>
      <c r="E1268" s="1" t="s">
        <v>48</v>
      </c>
      <c r="F1268" s="3">
        <v>601.89200000000005</v>
      </c>
      <c r="G1268" s="3">
        <v>601.92499999999995</v>
      </c>
      <c r="H1268" s="1" t="s">
        <v>37</v>
      </c>
      <c r="I1268" s="13">
        <v>1</v>
      </c>
      <c r="J1268" s="12" t="s">
        <v>1524</v>
      </c>
      <c r="K1268" s="1"/>
      <c r="L1268" s="12" t="s">
        <v>1523</v>
      </c>
      <c r="M1268" s="1"/>
      <c r="N1268" s="13">
        <v>18</v>
      </c>
      <c r="O1268" s="12" t="s">
        <v>1523</v>
      </c>
      <c r="P1268" s="13">
        <f>_xlfn.ISOWEEKNUM(U1268)</f>
        <v>23</v>
      </c>
      <c r="Q1268" s="1"/>
      <c r="R1268" s="1" t="s">
        <v>11</v>
      </c>
      <c r="S1268" s="1" t="s">
        <v>18</v>
      </c>
      <c r="T1268" s="1" t="s">
        <v>14</v>
      </c>
      <c r="U1268" s="12">
        <f>T1268+(365*1)</f>
        <v>46176</v>
      </c>
      <c r="V1268" s="12">
        <f>U1268+60</f>
        <v>46236</v>
      </c>
      <c r="W1268" s="13">
        <f ca="1">TODAY()-V1268</f>
        <v>-194</v>
      </c>
      <c r="X1268" s="2" t="s">
        <v>1522</v>
      </c>
    </row>
    <row r="1269" spans="1:24" x14ac:dyDescent="0.25">
      <c r="A1269" s="1" t="s">
        <v>541</v>
      </c>
      <c r="B1269" s="1" t="s">
        <v>1291</v>
      </c>
      <c r="C1269" s="1" t="s">
        <v>900</v>
      </c>
      <c r="D1269" s="1" t="s">
        <v>40</v>
      </c>
      <c r="E1269" s="1" t="s">
        <v>48</v>
      </c>
      <c r="F1269" s="3">
        <v>601.53</v>
      </c>
      <c r="G1269" s="3">
        <v>601.572</v>
      </c>
      <c r="H1269" s="1" t="s">
        <v>20</v>
      </c>
      <c r="I1269" s="13">
        <v>1</v>
      </c>
      <c r="J1269" s="12" t="s">
        <v>1524</v>
      </c>
      <c r="K1269" s="1"/>
      <c r="L1269" s="12" t="s">
        <v>1523</v>
      </c>
      <c r="M1269" s="1"/>
      <c r="N1269" s="13">
        <v>18</v>
      </c>
      <c r="O1269" s="12" t="s">
        <v>1523</v>
      </c>
      <c r="P1269" s="13">
        <f>_xlfn.ISOWEEKNUM(U1269)</f>
        <v>22</v>
      </c>
      <c r="Q1269" s="1"/>
      <c r="R1269" s="1" t="s">
        <v>11</v>
      </c>
      <c r="S1269" s="1" t="s">
        <v>18</v>
      </c>
      <c r="T1269" s="1" t="s">
        <v>1049</v>
      </c>
      <c r="U1269" s="12">
        <f>T1269+(365*1)</f>
        <v>46172</v>
      </c>
      <c r="V1269" s="12">
        <f>U1269+60</f>
        <v>46232</v>
      </c>
      <c r="W1269" s="13">
        <f ca="1">TODAY()-V1269</f>
        <v>-190</v>
      </c>
      <c r="X1269" s="2" t="s">
        <v>1522</v>
      </c>
    </row>
    <row r="1270" spans="1:24" x14ac:dyDescent="0.25">
      <c r="A1270" s="1" t="s">
        <v>541</v>
      </c>
      <c r="B1270" s="1" t="s">
        <v>1291</v>
      </c>
      <c r="C1270" s="1" t="s">
        <v>900</v>
      </c>
      <c r="D1270" s="1" t="s">
        <v>446</v>
      </c>
      <c r="E1270" s="1" t="s">
        <v>48</v>
      </c>
      <c r="F1270" s="3">
        <v>601.49300000000005</v>
      </c>
      <c r="G1270" s="3">
        <v>601.53399999999999</v>
      </c>
      <c r="H1270" s="1" t="s">
        <v>37</v>
      </c>
      <c r="I1270" s="13">
        <v>1</v>
      </c>
      <c r="J1270" s="12" t="s">
        <v>1524</v>
      </c>
      <c r="K1270" s="1"/>
      <c r="L1270" s="12" t="s">
        <v>1523</v>
      </c>
      <c r="M1270" s="1"/>
      <c r="N1270" s="13">
        <v>18</v>
      </c>
      <c r="O1270" s="12" t="s">
        <v>1523</v>
      </c>
      <c r="P1270" s="13">
        <f>_xlfn.ISOWEEKNUM(U1270)</f>
        <v>22</v>
      </c>
      <c r="Q1270" s="1"/>
      <c r="R1270" s="1" t="s">
        <v>11</v>
      </c>
      <c r="S1270" s="1" t="s">
        <v>18</v>
      </c>
      <c r="T1270" s="1" t="s">
        <v>1049</v>
      </c>
      <c r="U1270" s="12">
        <f>T1270+(365*1)</f>
        <v>46172</v>
      </c>
      <c r="V1270" s="12">
        <f>U1270+60</f>
        <v>46232</v>
      </c>
      <c r="W1270" s="13">
        <f ca="1">TODAY()-V1270</f>
        <v>-190</v>
      </c>
      <c r="X1270" s="2" t="s">
        <v>1522</v>
      </c>
    </row>
    <row r="1271" spans="1:24" x14ac:dyDescent="0.25">
      <c r="A1271" s="1" t="s">
        <v>541</v>
      </c>
      <c r="B1271" s="1" t="s">
        <v>1291</v>
      </c>
      <c r="C1271" s="1" t="s">
        <v>65</v>
      </c>
      <c r="D1271" s="1" t="s">
        <v>332</v>
      </c>
      <c r="E1271" s="1" t="s">
        <v>48</v>
      </c>
      <c r="F1271" s="3">
        <v>601.47900000000004</v>
      </c>
      <c r="G1271" s="3">
        <v>601.51199999999994</v>
      </c>
      <c r="H1271" s="1" t="s">
        <v>20</v>
      </c>
      <c r="I1271" s="13">
        <v>1</v>
      </c>
      <c r="J1271" s="12" t="s">
        <v>1524</v>
      </c>
      <c r="K1271" s="1"/>
      <c r="L1271" s="12" t="s">
        <v>1523</v>
      </c>
      <c r="M1271" s="1"/>
      <c r="N1271" s="13">
        <v>18</v>
      </c>
      <c r="O1271" s="12" t="s">
        <v>1523</v>
      </c>
      <c r="P1271" s="13">
        <f>_xlfn.ISOWEEKNUM(U1271)</f>
        <v>22</v>
      </c>
      <c r="Q1271" s="1"/>
      <c r="R1271" s="1" t="s">
        <v>11</v>
      </c>
      <c r="S1271" s="1" t="s">
        <v>24</v>
      </c>
      <c r="T1271" s="1" t="s">
        <v>1049</v>
      </c>
      <c r="U1271" s="12">
        <f>T1271+(365*1)</f>
        <v>46172</v>
      </c>
      <c r="V1271" s="12">
        <f>U1271+60</f>
        <v>46232</v>
      </c>
      <c r="W1271" s="13">
        <f ca="1">TODAY()-V1271</f>
        <v>-190</v>
      </c>
      <c r="X1271" s="2" t="s">
        <v>1522</v>
      </c>
    </row>
    <row r="1272" spans="1:24" x14ac:dyDescent="0.25">
      <c r="A1272" s="1" t="s">
        <v>541</v>
      </c>
      <c r="B1272" s="1" t="s">
        <v>1291</v>
      </c>
      <c r="C1272" s="1" t="s">
        <v>900</v>
      </c>
      <c r="D1272" s="1" t="s">
        <v>1209</v>
      </c>
      <c r="E1272" s="1" t="s">
        <v>30</v>
      </c>
      <c r="F1272" s="3">
        <v>601.4</v>
      </c>
      <c r="G1272" s="3">
        <v>601.4</v>
      </c>
      <c r="H1272" s="1" t="s">
        <v>10</v>
      </c>
      <c r="I1272" s="13">
        <v>1</v>
      </c>
      <c r="J1272" s="12" t="s">
        <v>1524</v>
      </c>
      <c r="K1272" s="1"/>
      <c r="L1272" s="12" t="s">
        <v>1523</v>
      </c>
      <c r="M1272" s="1"/>
      <c r="N1272" s="13">
        <v>18</v>
      </c>
      <c r="O1272" s="12" t="s">
        <v>1523</v>
      </c>
      <c r="P1272" s="13">
        <f>_xlfn.ISOWEEKNUM(U1272)</f>
        <v>19</v>
      </c>
      <c r="Q1272" s="1"/>
      <c r="R1272" s="1" t="s">
        <v>11</v>
      </c>
      <c r="S1272" s="1"/>
      <c r="T1272" s="1" t="s">
        <v>1299</v>
      </c>
      <c r="U1272" s="12">
        <f>T1272+(365*2)</f>
        <v>46152</v>
      </c>
      <c r="V1272" s="12">
        <f>U1272+60</f>
        <v>46212</v>
      </c>
      <c r="W1272" s="13">
        <f ca="1">TODAY()-V1272</f>
        <v>-170</v>
      </c>
      <c r="X1272" s="2" t="s">
        <v>1522</v>
      </c>
    </row>
    <row r="1273" spans="1:24" x14ac:dyDescent="0.25">
      <c r="A1273" s="1" t="s">
        <v>541</v>
      </c>
      <c r="B1273" s="1" t="s">
        <v>1291</v>
      </c>
      <c r="C1273" s="1" t="s">
        <v>65</v>
      </c>
      <c r="D1273" s="1" t="s">
        <v>493</v>
      </c>
      <c r="E1273" s="1" t="s">
        <v>48</v>
      </c>
      <c r="F1273" s="3">
        <v>601.44000000000005</v>
      </c>
      <c r="G1273" s="3">
        <v>601.47400000000005</v>
      </c>
      <c r="H1273" s="1" t="s">
        <v>37</v>
      </c>
      <c r="I1273" s="13">
        <v>1</v>
      </c>
      <c r="J1273" s="12" t="s">
        <v>1524</v>
      </c>
      <c r="K1273" s="1"/>
      <c r="L1273" s="12" t="s">
        <v>1523</v>
      </c>
      <c r="M1273" s="1"/>
      <c r="N1273" s="13">
        <v>18</v>
      </c>
      <c r="O1273" s="12" t="s">
        <v>1523</v>
      </c>
      <c r="P1273" s="13">
        <f>_xlfn.ISOWEEKNUM(U1273)</f>
        <v>22</v>
      </c>
      <c r="Q1273" s="1"/>
      <c r="R1273" s="1" t="s">
        <v>11</v>
      </c>
      <c r="S1273" s="1" t="s">
        <v>24</v>
      </c>
      <c r="T1273" s="1" t="s">
        <v>1049</v>
      </c>
      <c r="U1273" s="12">
        <f>T1273+(365*1)</f>
        <v>46172</v>
      </c>
      <c r="V1273" s="12">
        <f>U1273+60</f>
        <v>46232</v>
      </c>
      <c r="W1273" s="13">
        <f ca="1">TODAY()-V1273</f>
        <v>-190</v>
      </c>
      <c r="X1273" s="2" t="s">
        <v>1522</v>
      </c>
    </row>
    <row r="1274" spans="1:24" x14ac:dyDescent="0.25">
      <c r="A1274" s="1" t="s">
        <v>541</v>
      </c>
      <c r="B1274" s="1" t="s">
        <v>1291</v>
      </c>
      <c r="C1274" s="1" t="s">
        <v>245</v>
      </c>
      <c r="D1274" s="1" t="s">
        <v>85</v>
      </c>
      <c r="E1274" s="1" t="s">
        <v>30</v>
      </c>
      <c r="F1274" s="3">
        <v>601.39</v>
      </c>
      <c r="G1274" s="3">
        <v>601.41899999999998</v>
      </c>
      <c r="H1274" s="1" t="s">
        <v>164</v>
      </c>
      <c r="I1274" s="13">
        <v>1</v>
      </c>
      <c r="J1274" s="12" t="s">
        <v>1524</v>
      </c>
      <c r="K1274" s="1"/>
      <c r="L1274" s="12" t="s">
        <v>1523</v>
      </c>
      <c r="M1274" s="1"/>
      <c r="N1274" s="13">
        <v>18</v>
      </c>
      <c r="O1274" s="12" t="s">
        <v>1523</v>
      </c>
      <c r="P1274" s="13">
        <f>_xlfn.ISOWEEKNUM(U1274)</f>
        <v>19</v>
      </c>
      <c r="Q1274" s="1"/>
      <c r="R1274" s="1" t="s">
        <v>11</v>
      </c>
      <c r="S1274" s="1" t="s">
        <v>18</v>
      </c>
      <c r="T1274" s="1" t="s">
        <v>1299</v>
      </c>
      <c r="U1274" s="12">
        <f>T1274+(365*2)</f>
        <v>46152</v>
      </c>
      <c r="V1274" s="12">
        <f>U1274+60</f>
        <v>46212</v>
      </c>
      <c r="W1274" s="13">
        <f ca="1">TODAY()-V1274</f>
        <v>-170</v>
      </c>
      <c r="X1274" s="2" t="s">
        <v>1522</v>
      </c>
    </row>
    <row r="1275" spans="1:24" x14ac:dyDescent="0.25">
      <c r="A1275" s="1" t="s">
        <v>541</v>
      </c>
      <c r="B1275" s="1" t="s">
        <v>1291</v>
      </c>
      <c r="C1275" s="1" t="s">
        <v>65</v>
      </c>
      <c r="D1275" s="1" t="s">
        <v>89</v>
      </c>
      <c r="E1275" s="1" t="s">
        <v>48</v>
      </c>
      <c r="F1275" s="3">
        <v>601.9</v>
      </c>
      <c r="G1275" s="3">
        <v>601.9</v>
      </c>
      <c r="H1275" s="1" t="s">
        <v>20</v>
      </c>
      <c r="I1275" s="13">
        <v>1</v>
      </c>
      <c r="J1275" s="12" t="s">
        <v>1524</v>
      </c>
      <c r="K1275" s="1"/>
      <c r="L1275" s="12" t="s">
        <v>1523</v>
      </c>
      <c r="M1275" s="1"/>
      <c r="N1275" s="13">
        <v>18</v>
      </c>
      <c r="O1275" s="12" t="s">
        <v>1523</v>
      </c>
      <c r="P1275" s="13">
        <f>_xlfn.ISOWEEKNUM(U1275)</f>
        <v>23</v>
      </c>
      <c r="Q1275" s="1"/>
      <c r="R1275" s="1" t="s">
        <v>11</v>
      </c>
      <c r="S1275" s="1"/>
      <c r="T1275" s="1" t="s">
        <v>14</v>
      </c>
      <c r="U1275" s="12">
        <f>T1275+(365*1)</f>
        <v>46176</v>
      </c>
      <c r="V1275" s="12">
        <f>U1275+60</f>
        <v>46236</v>
      </c>
      <c r="W1275" s="13">
        <f ca="1">TODAY()-V1275</f>
        <v>-194</v>
      </c>
      <c r="X1275" s="2" t="s">
        <v>1522</v>
      </c>
    </row>
    <row r="1276" spans="1:24" x14ac:dyDescent="0.25">
      <c r="A1276" s="1" t="s">
        <v>541</v>
      </c>
      <c r="B1276" s="1" t="s">
        <v>1291</v>
      </c>
      <c r="C1276" s="1" t="s">
        <v>65</v>
      </c>
      <c r="D1276" s="1" t="s">
        <v>587</v>
      </c>
      <c r="E1276" s="1" t="s">
        <v>30</v>
      </c>
      <c r="F1276" s="3">
        <v>600.83799999999997</v>
      </c>
      <c r="G1276" s="3">
        <v>600.83799999999997</v>
      </c>
      <c r="H1276" s="1" t="s">
        <v>164</v>
      </c>
      <c r="I1276" s="13">
        <v>1</v>
      </c>
      <c r="J1276" s="12" t="s">
        <v>1524</v>
      </c>
      <c r="K1276" s="1"/>
      <c r="L1276" s="12" t="s">
        <v>1523</v>
      </c>
      <c r="M1276" s="1"/>
      <c r="N1276" s="13">
        <v>18</v>
      </c>
      <c r="O1276" s="12" t="s">
        <v>1523</v>
      </c>
      <c r="P1276" s="13">
        <f>_xlfn.ISOWEEKNUM(U1276)</f>
        <v>19</v>
      </c>
      <c r="Q1276" s="1"/>
      <c r="R1276" s="1" t="s">
        <v>11</v>
      </c>
      <c r="S1276" s="1"/>
      <c r="T1276" s="1" t="s">
        <v>1294</v>
      </c>
      <c r="U1276" s="12">
        <f>T1276+(365*2)</f>
        <v>46150</v>
      </c>
      <c r="V1276" s="12">
        <f>U1276+60</f>
        <v>46210</v>
      </c>
      <c r="W1276" s="13">
        <f ca="1">TODAY()-V1276</f>
        <v>-168</v>
      </c>
      <c r="X1276" s="2" t="s">
        <v>1522</v>
      </c>
    </row>
    <row r="1277" spans="1:24" x14ac:dyDescent="0.25">
      <c r="A1277" s="1" t="s">
        <v>541</v>
      </c>
      <c r="B1277" s="1" t="s">
        <v>1291</v>
      </c>
      <c r="C1277" s="1" t="s">
        <v>1295</v>
      </c>
      <c r="D1277" s="1" t="s">
        <v>1296</v>
      </c>
      <c r="E1277" s="1" t="s">
        <v>48</v>
      </c>
      <c r="F1277" s="3">
        <v>31.271999999999998</v>
      </c>
      <c r="G1277" s="3">
        <v>601.01400000000001</v>
      </c>
      <c r="H1277" s="1" t="s">
        <v>34</v>
      </c>
      <c r="I1277" s="13">
        <v>1</v>
      </c>
      <c r="J1277" s="12" t="s">
        <v>1524</v>
      </c>
      <c r="K1277" s="1"/>
      <c r="L1277" s="12" t="s">
        <v>1523</v>
      </c>
      <c r="M1277" s="1"/>
      <c r="N1277" s="13">
        <v>18</v>
      </c>
      <c r="O1277" s="12" t="s">
        <v>1523</v>
      </c>
      <c r="P1277" s="13">
        <f>_xlfn.ISOWEEKNUM(U1277)</f>
        <v>22</v>
      </c>
      <c r="Q1277" s="1"/>
      <c r="R1277" s="1" t="s">
        <v>11</v>
      </c>
      <c r="S1277" s="1" t="s">
        <v>24</v>
      </c>
      <c r="T1277" s="1" t="s">
        <v>1049</v>
      </c>
      <c r="U1277" s="12">
        <f>T1277+(365*1)</f>
        <v>46172</v>
      </c>
      <c r="V1277" s="12">
        <f>U1277+60</f>
        <v>46232</v>
      </c>
      <c r="W1277" s="13">
        <f ca="1">TODAY()-V1277</f>
        <v>-190</v>
      </c>
      <c r="X1277" s="2" t="s">
        <v>1522</v>
      </c>
    </row>
    <row r="1278" spans="1:24" x14ac:dyDescent="0.25">
      <c r="A1278" s="1" t="s">
        <v>541</v>
      </c>
      <c r="B1278" s="1" t="s">
        <v>1260</v>
      </c>
      <c r="C1278" s="1" t="s">
        <v>96</v>
      </c>
      <c r="D1278" s="1" t="s">
        <v>171</v>
      </c>
      <c r="E1278" s="1" t="s">
        <v>97</v>
      </c>
      <c r="F1278" s="3">
        <v>574.35900000000004</v>
      </c>
      <c r="G1278" s="3">
        <v>574.38800000000003</v>
      </c>
      <c r="H1278" s="1" t="s">
        <v>34</v>
      </c>
      <c r="I1278" s="13">
        <v>1</v>
      </c>
      <c r="J1278" s="12" t="s">
        <v>1524</v>
      </c>
      <c r="K1278" s="1"/>
      <c r="L1278" s="12" t="s">
        <v>1523</v>
      </c>
      <c r="M1278" s="1"/>
      <c r="N1278" s="13" t="s">
        <v>1524</v>
      </c>
      <c r="O1278" s="12" t="s">
        <v>1523</v>
      </c>
      <c r="P1278" s="1"/>
      <c r="Q1278" s="1"/>
      <c r="R1278" s="1" t="s">
        <v>11</v>
      </c>
      <c r="S1278" s="1" t="s">
        <v>24</v>
      </c>
      <c r="T1278" s="1" t="s">
        <v>1202</v>
      </c>
      <c r="U1278" s="12">
        <f>T1278+(365*3)</f>
        <v>46251</v>
      </c>
      <c r="V1278" s="12">
        <f>U1278+60</f>
        <v>46311</v>
      </c>
      <c r="W1278" s="13">
        <f ca="1">TODAY()-V1278</f>
        <v>-269</v>
      </c>
      <c r="X1278" s="2" t="s">
        <v>1522</v>
      </c>
    </row>
    <row r="1279" spans="1:24" x14ac:dyDescent="0.25">
      <c r="A1279" s="1" t="s">
        <v>541</v>
      </c>
      <c r="B1279" s="1" t="s">
        <v>1260</v>
      </c>
      <c r="C1279" s="1" t="s">
        <v>9</v>
      </c>
      <c r="D1279" s="1" t="s">
        <v>112</v>
      </c>
      <c r="E1279" s="1" t="s">
        <v>48</v>
      </c>
      <c r="F1279" s="3">
        <v>573.36</v>
      </c>
      <c r="G1279" s="3">
        <v>573.42499999999995</v>
      </c>
      <c r="H1279" s="1" t="s">
        <v>10</v>
      </c>
      <c r="I1279" s="13">
        <v>1</v>
      </c>
      <c r="J1279" s="12" t="s">
        <v>1524</v>
      </c>
      <c r="K1279" s="1"/>
      <c r="L1279" s="12" t="s">
        <v>1523</v>
      </c>
      <c r="M1279" s="1"/>
      <c r="N1279" s="13">
        <v>18</v>
      </c>
      <c r="O1279" s="12" t="s">
        <v>1523</v>
      </c>
      <c r="P1279" s="13">
        <f>_xlfn.ISOWEEKNUM(U1279)</f>
        <v>22</v>
      </c>
      <c r="Q1279" s="1"/>
      <c r="R1279" s="1" t="s">
        <v>11</v>
      </c>
      <c r="S1279" s="1"/>
      <c r="T1279" s="1" t="s">
        <v>886</v>
      </c>
      <c r="U1279" s="12">
        <f>T1279+(365*1)</f>
        <v>46169</v>
      </c>
      <c r="V1279" s="12">
        <f>U1279+60</f>
        <v>46229</v>
      </c>
      <c r="W1279" s="13">
        <f ca="1">TODAY()-V1279</f>
        <v>-187</v>
      </c>
      <c r="X1279" s="2" t="s">
        <v>1522</v>
      </c>
    </row>
    <row r="1280" spans="1:24" x14ac:dyDescent="0.25">
      <c r="A1280" s="1" t="s">
        <v>541</v>
      </c>
      <c r="B1280" s="1" t="s">
        <v>1260</v>
      </c>
      <c r="C1280" s="1" t="s">
        <v>9</v>
      </c>
      <c r="D1280" s="1" t="s">
        <v>115</v>
      </c>
      <c r="E1280" s="1" t="s">
        <v>48</v>
      </c>
      <c r="F1280" s="3">
        <v>573.43700000000001</v>
      </c>
      <c r="G1280" s="3">
        <v>573.50099999999998</v>
      </c>
      <c r="H1280" s="1" t="s">
        <v>20</v>
      </c>
      <c r="I1280" s="13">
        <v>1</v>
      </c>
      <c r="J1280" s="12" t="s">
        <v>1524</v>
      </c>
      <c r="K1280" s="1"/>
      <c r="L1280" s="12" t="s">
        <v>1523</v>
      </c>
      <c r="M1280" s="1"/>
      <c r="N1280" s="13">
        <v>18</v>
      </c>
      <c r="O1280" s="12" t="s">
        <v>1523</v>
      </c>
      <c r="P1280" s="13">
        <f>_xlfn.ISOWEEKNUM(U1280)</f>
        <v>22</v>
      </c>
      <c r="Q1280" s="1"/>
      <c r="R1280" s="1" t="s">
        <v>11</v>
      </c>
      <c r="S1280" s="1" t="s">
        <v>18</v>
      </c>
      <c r="T1280" s="1" t="s">
        <v>886</v>
      </c>
      <c r="U1280" s="12">
        <f>T1280+(365*1)</f>
        <v>46169</v>
      </c>
      <c r="V1280" s="12">
        <f>U1280+60</f>
        <v>46229</v>
      </c>
      <c r="W1280" s="13">
        <f ca="1">TODAY()-V1280</f>
        <v>-187</v>
      </c>
      <c r="X1280" s="2" t="s">
        <v>1522</v>
      </c>
    </row>
    <row r="1281" spans="1:24" x14ac:dyDescent="0.25">
      <c r="A1281" s="1" t="s">
        <v>541</v>
      </c>
      <c r="B1281" s="1" t="s">
        <v>1260</v>
      </c>
      <c r="C1281" s="1" t="s">
        <v>9</v>
      </c>
      <c r="D1281" s="1" t="s">
        <v>166</v>
      </c>
      <c r="E1281" s="1" t="s">
        <v>48</v>
      </c>
      <c r="F1281" s="3">
        <v>575.40099999999995</v>
      </c>
      <c r="G1281" s="3">
        <v>575.46600000000001</v>
      </c>
      <c r="H1281" s="1" t="s">
        <v>20</v>
      </c>
      <c r="I1281" s="13">
        <v>1</v>
      </c>
      <c r="J1281" s="12" t="s">
        <v>1524</v>
      </c>
      <c r="K1281" s="1"/>
      <c r="L1281" s="12" t="s">
        <v>1523</v>
      </c>
      <c r="M1281" s="1"/>
      <c r="N1281" s="13">
        <v>18</v>
      </c>
      <c r="O1281" s="12" t="s">
        <v>1523</v>
      </c>
      <c r="P1281" s="13">
        <f>_xlfn.ISOWEEKNUM(U1281)</f>
        <v>22</v>
      </c>
      <c r="Q1281" s="1"/>
      <c r="R1281" s="1" t="s">
        <v>11</v>
      </c>
      <c r="S1281" s="1" t="s">
        <v>24</v>
      </c>
      <c r="T1281" s="1" t="s">
        <v>886</v>
      </c>
      <c r="U1281" s="12">
        <f>T1281+(365*1)</f>
        <v>46169</v>
      </c>
      <c r="V1281" s="12">
        <f>U1281+60</f>
        <v>46229</v>
      </c>
      <c r="W1281" s="13">
        <f ca="1">TODAY()-V1281</f>
        <v>-187</v>
      </c>
      <c r="X1281" s="2" t="s">
        <v>1522</v>
      </c>
    </row>
    <row r="1282" spans="1:24" x14ac:dyDescent="0.25">
      <c r="A1282" s="1" t="s">
        <v>541</v>
      </c>
      <c r="B1282" s="1" t="s">
        <v>1260</v>
      </c>
      <c r="C1282" s="1" t="s">
        <v>9</v>
      </c>
      <c r="D1282" s="1" t="s">
        <v>167</v>
      </c>
      <c r="E1282" s="1" t="s">
        <v>48</v>
      </c>
      <c r="F1282" s="3">
        <v>575.47799999999995</v>
      </c>
      <c r="G1282" s="3">
        <v>575.54200000000003</v>
      </c>
      <c r="H1282" s="1" t="s">
        <v>10</v>
      </c>
      <c r="I1282" s="13">
        <v>1</v>
      </c>
      <c r="J1282" s="12" t="s">
        <v>1524</v>
      </c>
      <c r="K1282" s="1"/>
      <c r="L1282" s="12" t="s">
        <v>1523</v>
      </c>
      <c r="M1282" s="1"/>
      <c r="N1282" s="13">
        <v>18</v>
      </c>
      <c r="O1282" s="12" t="s">
        <v>1523</v>
      </c>
      <c r="P1282" s="13">
        <f>_xlfn.ISOWEEKNUM(U1282)</f>
        <v>22</v>
      </c>
      <c r="Q1282" s="1"/>
      <c r="R1282" s="1" t="s">
        <v>11</v>
      </c>
      <c r="S1282" s="1" t="s">
        <v>24</v>
      </c>
      <c r="T1282" s="1" t="s">
        <v>886</v>
      </c>
      <c r="U1282" s="12">
        <f>T1282+(365*1)</f>
        <v>46169</v>
      </c>
      <c r="V1282" s="12">
        <f>U1282+60</f>
        <v>46229</v>
      </c>
      <c r="W1282" s="13">
        <f ca="1">TODAY()-V1282</f>
        <v>-187</v>
      </c>
      <c r="X1282" s="2" t="s">
        <v>1522</v>
      </c>
    </row>
    <row r="1283" spans="1:24" x14ac:dyDescent="0.25">
      <c r="A1283" s="1" t="s">
        <v>541</v>
      </c>
      <c r="B1283" s="1" t="s">
        <v>1260</v>
      </c>
      <c r="C1283" s="1" t="s">
        <v>25</v>
      </c>
      <c r="D1283" s="1" t="s">
        <v>308</v>
      </c>
      <c r="E1283" s="1" t="s">
        <v>48</v>
      </c>
      <c r="F1283" s="3">
        <v>573.60400000000004</v>
      </c>
      <c r="G1283" s="3">
        <v>573.60400000000004</v>
      </c>
      <c r="H1283" s="1" t="s">
        <v>20</v>
      </c>
      <c r="I1283" s="13">
        <v>1</v>
      </c>
      <c r="J1283" s="12" t="s">
        <v>1524</v>
      </c>
      <c r="K1283" s="1"/>
      <c r="L1283" s="12" t="s">
        <v>1523</v>
      </c>
      <c r="M1283" s="1"/>
      <c r="N1283" s="13">
        <v>18</v>
      </c>
      <c r="O1283" s="12" t="s">
        <v>1523</v>
      </c>
      <c r="P1283" s="13">
        <f>_xlfn.ISOWEEKNUM(U1283)</f>
        <v>22</v>
      </c>
      <c r="Q1283" s="1"/>
      <c r="R1283" s="1" t="s">
        <v>11</v>
      </c>
      <c r="S1283" s="1"/>
      <c r="T1283" s="1" t="s">
        <v>886</v>
      </c>
      <c r="U1283" s="12">
        <f>T1283+(365*1)</f>
        <v>46169</v>
      </c>
      <c r="V1283" s="12">
        <f>U1283+60</f>
        <v>46229</v>
      </c>
      <c r="W1283" s="13">
        <f ca="1">TODAY()-V1283</f>
        <v>-187</v>
      </c>
      <c r="X1283" s="2" t="s">
        <v>1522</v>
      </c>
    </row>
    <row r="1284" spans="1:24" x14ac:dyDescent="0.25">
      <c r="A1284" s="1" t="s">
        <v>541</v>
      </c>
      <c r="B1284" s="1" t="s">
        <v>1260</v>
      </c>
      <c r="C1284" s="1" t="s">
        <v>25</v>
      </c>
      <c r="D1284" s="1" t="s">
        <v>407</v>
      </c>
      <c r="E1284" s="1" t="s">
        <v>97</v>
      </c>
      <c r="F1284" s="3">
        <v>573.67499999999995</v>
      </c>
      <c r="G1284" s="3">
        <v>573.73</v>
      </c>
      <c r="H1284" s="1" t="s">
        <v>34</v>
      </c>
      <c r="I1284" s="13">
        <v>1</v>
      </c>
      <c r="J1284" s="12" t="s">
        <v>1524</v>
      </c>
      <c r="K1284" s="1"/>
      <c r="L1284" s="12" t="s">
        <v>1523</v>
      </c>
      <c r="M1284" s="1"/>
      <c r="N1284" s="13" t="s">
        <v>1524</v>
      </c>
      <c r="O1284" s="12" t="s">
        <v>1523</v>
      </c>
      <c r="P1284" s="1"/>
      <c r="Q1284" s="1"/>
      <c r="R1284" s="1" t="s">
        <v>11</v>
      </c>
      <c r="S1284" s="1" t="s">
        <v>24</v>
      </c>
      <c r="T1284" s="1" t="s">
        <v>1202</v>
      </c>
      <c r="U1284" s="12">
        <f>T1284+(365*3)</f>
        <v>46251</v>
      </c>
      <c r="V1284" s="12">
        <f>U1284+60</f>
        <v>46311</v>
      </c>
      <c r="W1284" s="13">
        <f ca="1">TODAY()-V1284</f>
        <v>-269</v>
      </c>
      <c r="X1284" s="2" t="s">
        <v>1522</v>
      </c>
    </row>
    <row r="1285" spans="1:24" x14ac:dyDescent="0.25">
      <c r="A1285" s="1" t="s">
        <v>541</v>
      </c>
      <c r="B1285" s="1" t="s">
        <v>1260</v>
      </c>
      <c r="C1285" s="1" t="s">
        <v>25</v>
      </c>
      <c r="D1285" s="1" t="s">
        <v>410</v>
      </c>
      <c r="E1285" s="1" t="s">
        <v>97</v>
      </c>
      <c r="F1285" s="3">
        <v>574.49400000000003</v>
      </c>
      <c r="G1285" s="3">
        <v>574.548</v>
      </c>
      <c r="H1285" s="1" t="s">
        <v>171</v>
      </c>
      <c r="I1285" s="13">
        <v>1</v>
      </c>
      <c r="J1285" s="12" t="s">
        <v>1524</v>
      </c>
      <c r="K1285" s="1"/>
      <c r="L1285" s="12" t="s">
        <v>1523</v>
      </c>
      <c r="M1285" s="1"/>
      <c r="N1285" s="13" t="s">
        <v>1524</v>
      </c>
      <c r="O1285" s="12" t="s">
        <v>1523</v>
      </c>
      <c r="P1285" s="1"/>
      <c r="Q1285" s="1"/>
      <c r="R1285" s="1" t="s">
        <v>11</v>
      </c>
      <c r="S1285" s="1" t="s">
        <v>24</v>
      </c>
      <c r="T1285" s="1" t="s">
        <v>1202</v>
      </c>
      <c r="U1285" s="12">
        <f>T1285+(365*3)</f>
        <v>46251</v>
      </c>
      <c r="V1285" s="12">
        <f>U1285+60</f>
        <v>46311</v>
      </c>
      <c r="W1285" s="13">
        <f ca="1">TODAY()-V1285</f>
        <v>-269</v>
      </c>
      <c r="X1285" s="2" t="s">
        <v>1522</v>
      </c>
    </row>
    <row r="1286" spans="1:24" x14ac:dyDescent="0.25">
      <c r="A1286" s="1" t="s">
        <v>541</v>
      </c>
      <c r="B1286" s="1" t="s">
        <v>1260</v>
      </c>
      <c r="C1286" s="1" t="s">
        <v>25</v>
      </c>
      <c r="D1286" s="1" t="s">
        <v>310</v>
      </c>
      <c r="E1286" s="1" t="s">
        <v>48</v>
      </c>
      <c r="F1286" s="3">
        <v>574.55600000000004</v>
      </c>
      <c r="G1286" s="3">
        <v>574.61099999999999</v>
      </c>
      <c r="H1286" s="1" t="s">
        <v>34</v>
      </c>
      <c r="I1286" s="13">
        <v>1</v>
      </c>
      <c r="J1286" s="12" t="s">
        <v>1524</v>
      </c>
      <c r="K1286" s="1"/>
      <c r="L1286" s="12" t="s">
        <v>1523</v>
      </c>
      <c r="M1286" s="1"/>
      <c r="N1286" s="13">
        <v>18</v>
      </c>
      <c r="O1286" s="12" t="s">
        <v>1523</v>
      </c>
      <c r="P1286" s="13">
        <f>_xlfn.ISOWEEKNUM(U1286)</f>
        <v>22</v>
      </c>
      <c r="Q1286" s="1"/>
      <c r="R1286" s="1" t="s">
        <v>11</v>
      </c>
      <c r="S1286" s="1" t="s">
        <v>18</v>
      </c>
      <c r="T1286" s="1" t="s">
        <v>886</v>
      </c>
      <c r="U1286" s="12">
        <f>T1286+(365*1)</f>
        <v>46169</v>
      </c>
      <c r="V1286" s="12">
        <f>U1286+60</f>
        <v>46229</v>
      </c>
      <c r="W1286" s="13">
        <f ca="1">TODAY()-V1286</f>
        <v>-187</v>
      </c>
      <c r="X1286" s="2" t="s">
        <v>1522</v>
      </c>
    </row>
    <row r="1287" spans="1:24" x14ac:dyDescent="0.25">
      <c r="A1287" s="1" t="s">
        <v>541</v>
      </c>
      <c r="B1287" s="1" t="s">
        <v>1285</v>
      </c>
      <c r="C1287" s="1" t="s">
        <v>9</v>
      </c>
      <c r="D1287" s="1" t="s">
        <v>112</v>
      </c>
      <c r="E1287" s="1" t="s">
        <v>48</v>
      </c>
      <c r="F1287" s="3">
        <v>596.92399999999998</v>
      </c>
      <c r="G1287" s="3">
        <v>596.92399999999998</v>
      </c>
      <c r="H1287" s="1" t="s">
        <v>20</v>
      </c>
      <c r="I1287" s="13">
        <v>1</v>
      </c>
      <c r="J1287" s="12" t="s">
        <v>1524</v>
      </c>
      <c r="K1287" s="1"/>
      <c r="L1287" s="12" t="s">
        <v>1523</v>
      </c>
      <c r="M1287" s="1"/>
      <c r="N1287" s="13">
        <v>18</v>
      </c>
      <c r="O1287" s="12" t="s">
        <v>1523</v>
      </c>
      <c r="P1287" s="13">
        <f>_xlfn.ISOWEEKNUM(U1287)</f>
        <v>22</v>
      </c>
      <c r="Q1287" s="1"/>
      <c r="R1287" s="1" t="s">
        <v>11</v>
      </c>
      <c r="S1287" s="1"/>
      <c r="T1287" s="1" t="s">
        <v>1064</v>
      </c>
      <c r="U1287" s="12">
        <f>T1287+(365*1)</f>
        <v>46171</v>
      </c>
      <c r="V1287" s="12">
        <f>U1287+60</f>
        <v>46231</v>
      </c>
      <c r="W1287" s="13">
        <f ca="1">TODAY()-V1287</f>
        <v>-189</v>
      </c>
      <c r="X1287" s="2" t="s">
        <v>1522</v>
      </c>
    </row>
    <row r="1288" spans="1:24" x14ac:dyDescent="0.25">
      <c r="A1288" s="1" t="s">
        <v>541</v>
      </c>
      <c r="B1288" s="1" t="s">
        <v>1285</v>
      </c>
      <c r="C1288" s="1" t="s">
        <v>9</v>
      </c>
      <c r="D1288" s="1" t="s">
        <v>115</v>
      </c>
      <c r="E1288" s="1" t="s">
        <v>48</v>
      </c>
      <c r="F1288" s="3">
        <v>597.00099999999998</v>
      </c>
      <c r="G1288" s="3">
        <v>597.06700000000001</v>
      </c>
      <c r="H1288" s="1" t="s">
        <v>405</v>
      </c>
      <c r="I1288" s="13">
        <v>1</v>
      </c>
      <c r="J1288" s="12" t="s">
        <v>1524</v>
      </c>
      <c r="K1288" s="1"/>
      <c r="L1288" s="12" t="s">
        <v>1523</v>
      </c>
      <c r="M1288" s="1"/>
      <c r="N1288" s="13">
        <v>18</v>
      </c>
      <c r="O1288" s="12" t="s">
        <v>1523</v>
      </c>
      <c r="P1288" s="13">
        <f>_xlfn.ISOWEEKNUM(U1288)</f>
        <v>22</v>
      </c>
      <c r="Q1288" s="1"/>
      <c r="R1288" s="1" t="s">
        <v>11</v>
      </c>
      <c r="S1288" s="1" t="s">
        <v>18</v>
      </c>
      <c r="T1288" s="1" t="s">
        <v>1064</v>
      </c>
      <c r="U1288" s="12">
        <f>T1288+(365*1)</f>
        <v>46171</v>
      </c>
      <c r="V1288" s="12">
        <f>U1288+60</f>
        <v>46231</v>
      </c>
      <c r="W1288" s="13">
        <f ca="1">TODAY()-V1288</f>
        <v>-189</v>
      </c>
      <c r="X1288" s="2" t="s">
        <v>1522</v>
      </c>
    </row>
    <row r="1289" spans="1:24" x14ac:dyDescent="0.25">
      <c r="A1289" s="1" t="s">
        <v>541</v>
      </c>
      <c r="B1289" s="1" t="s">
        <v>1285</v>
      </c>
      <c r="C1289" s="1" t="s">
        <v>9</v>
      </c>
      <c r="D1289" s="1" t="s">
        <v>166</v>
      </c>
      <c r="E1289" s="1" t="s">
        <v>48</v>
      </c>
      <c r="F1289" s="3">
        <v>598.05200000000002</v>
      </c>
      <c r="G1289" s="3">
        <v>598.11699999999996</v>
      </c>
      <c r="H1289" s="1" t="s">
        <v>10</v>
      </c>
      <c r="I1289" s="13">
        <v>1</v>
      </c>
      <c r="J1289" s="12" t="s">
        <v>1524</v>
      </c>
      <c r="K1289" s="1"/>
      <c r="L1289" s="12" t="s">
        <v>1523</v>
      </c>
      <c r="M1289" s="1"/>
      <c r="N1289" s="13">
        <v>18</v>
      </c>
      <c r="O1289" s="12" t="s">
        <v>1523</v>
      </c>
      <c r="P1289" s="13">
        <f>_xlfn.ISOWEEKNUM(U1289)</f>
        <v>22</v>
      </c>
      <c r="Q1289" s="1"/>
      <c r="R1289" s="1" t="s">
        <v>11</v>
      </c>
      <c r="S1289" s="1" t="s">
        <v>18</v>
      </c>
      <c r="T1289" s="1" t="s">
        <v>1064</v>
      </c>
      <c r="U1289" s="12">
        <f>T1289+(365*1)</f>
        <v>46171</v>
      </c>
      <c r="V1289" s="12">
        <f>U1289+60</f>
        <v>46231</v>
      </c>
      <c r="W1289" s="13">
        <f ca="1">TODAY()-V1289</f>
        <v>-189</v>
      </c>
      <c r="X1289" s="2" t="s">
        <v>1522</v>
      </c>
    </row>
    <row r="1290" spans="1:24" x14ac:dyDescent="0.25">
      <c r="A1290" s="1" t="s">
        <v>541</v>
      </c>
      <c r="B1290" s="1" t="s">
        <v>1285</v>
      </c>
      <c r="C1290" s="1" t="s">
        <v>9</v>
      </c>
      <c r="D1290" s="1" t="s">
        <v>167</v>
      </c>
      <c r="E1290" s="1" t="s">
        <v>48</v>
      </c>
      <c r="F1290" s="3">
        <v>598.12900000000002</v>
      </c>
      <c r="G1290" s="3">
        <v>598.19600000000003</v>
      </c>
      <c r="H1290" s="1" t="s">
        <v>421</v>
      </c>
      <c r="I1290" s="13">
        <v>1</v>
      </c>
      <c r="J1290" s="12" t="s">
        <v>1524</v>
      </c>
      <c r="K1290" s="1"/>
      <c r="L1290" s="12" t="s">
        <v>1523</v>
      </c>
      <c r="M1290" s="1"/>
      <c r="N1290" s="13">
        <v>18</v>
      </c>
      <c r="O1290" s="12" t="s">
        <v>1523</v>
      </c>
      <c r="P1290" s="13">
        <f>_xlfn.ISOWEEKNUM(U1290)</f>
        <v>22</v>
      </c>
      <c r="Q1290" s="1"/>
      <c r="R1290" s="1" t="s">
        <v>11</v>
      </c>
      <c r="S1290" s="1" t="s">
        <v>24</v>
      </c>
      <c r="T1290" s="1" t="s">
        <v>1064</v>
      </c>
      <c r="U1290" s="12">
        <f>T1290+(365*1)</f>
        <v>46171</v>
      </c>
      <c r="V1290" s="12">
        <f>U1290+60</f>
        <v>46231</v>
      </c>
      <c r="W1290" s="13">
        <f ca="1">TODAY()-V1290</f>
        <v>-189</v>
      </c>
      <c r="X1290" s="2" t="s">
        <v>1522</v>
      </c>
    </row>
    <row r="1291" spans="1:24" x14ac:dyDescent="0.25">
      <c r="A1291" s="1" t="s">
        <v>541</v>
      </c>
      <c r="B1291" s="1" t="s">
        <v>1285</v>
      </c>
      <c r="C1291" s="1" t="s">
        <v>25</v>
      </c>
      <c r="D1291" s="1" t="s">
        <v>308</v>
      </c>
      <c r="E1291" s="1" t="s">
        <v>48</v>
      </c>
      <c r="F1291" s="3">
        <v>597.08299999999997</v>
      </c>
      <c r="G1291" s="3">
        <v>597.13699999999994</v>
      </c>
      <c r="H1291" s="1" t="s">
        <v>463</v>
      </c>
      <c r="I1291" s="13">
        <v>1</v>
      </c>
      <c r="J1291" s="12" t="s">
        <v>1524</v>
      </c>
      <c r="K1291" s="1"/>
      <c r="L1291" s="12" t="s">
        <v>1523</v>
      </c>
      <c r="M1291" s="1"/>
      <c r="N1291" s="13">
        <v>18</v>
      </c>
      <c r="O1291" s="12" t="s">
        <v>1523</v>
      </c>
      <c r="P1291" s="13">
        <f>_xlfn.ISOWEEKNUM(U1291)</f>
        <v>22</v>
      </c>
      <c r="Q1291" s="1"/>
      <c r="R1291" s="1" t="s">
        <v>11</v>
      </c>
      <c r="S1291" s="1" t="s">
        <v>18</v>
      </c>
      <c r="T1291" s="1" t="s">
        <v>1064</v>
      </c>
      <c r="U1291" s="12">
        <f>T1291+(365*1)</f>
        <v>46171</v>
      </c>
      <c r="V1291" s="12">
        <f>U1291+60</f>
        <v>46231</v>
      </c>
      <c r="W1291" s="13">
        <f ca="1">TODAY()-V1291</f>
        <v>-189</v>
      </c>
      <c r="X1291" s="2" t="s">
        <v>1522</v>
      </c>
    </row>
    <row r="1292" spans="1:24" x14ac:dyDescent="0.25">
      <c r="A1292" s="1" t="s">
        <v>541</v>
      </c>
      <c r="B1292" s="1" t="s">
        <v>1285</v>
      </c>
      <c r="C1292" s="1" t="s">
        <v>96</v>
      </c>
      <c r="D1292" s="1" t="s">
        <v>407</v>
      </c>
      <c r="E1292" s="1" t="s">
        <v>97</v>
      </c>
      <c r="F1292" s="3">
        <v>597.15099999999995</v>
      </c>
      <c r="G1292" s="3">
        <v>597.17999999999995</v>
      </c>
      <c r="H1292" s="1" t="s">
        <v>463</v>
      </c>
      <c r="I1292" s="13">
        <v>1</v>
      </c>
      <c r="J1292" s="12" t="s">
        <v>1524</v>
      </c>
      <c r="K1292" s="1"/>
      <c r="L1292" s="12" t="s">
        <v>1523</v>
      </c>
      <c r="M1292" s="1"/>
      <c r="N1292" s="13" t="s">
        <v>1524</v>
      </c>
      <c r="O1292" s="12" t="s">
        <v>1523</v>
      </c>
      <c r="P1292" s="1"/>
      <c r="Q1292" s="1"/>
      <c r="R1292" s="1" t="s">
        <v>11</v>
      </c>
      <c r="S1292" s="1" t="s">
        <v>18</v>
      </c>
      <c r="T1292" s="1" t="s">
        <v>1202</v>
      </c>
      <c r="U1292" s="12">
        <f>T1292+(365*3)</f>
        <v>46251</v>
      </c>
      <c r="V1292" s="12">
        <f>U1292+60</f>
        <v>46311</v>
      </c>
      <c r="W1292" s="13">
        <f ca="1">TODAY()-V1292</f>
        <v>-269</v>
      </c>
      <c r="X1292" s="2" t="s">
        <v>1522</v>
      </c>
    </row>
    <row r="1293" spans="1:24" x14ac:dyDescent="0.25">
      <c r="A1293" s="1" t="s">
        <v>541</v>
      </c>
      <c r="B1293" s="1" t="s">
        <v>1285</v>
      </c>
      <c r="C1293" s="1" t="s">
        <v>96</v>
      </c>
      <c r="D1293" s="1" t="s">
        <v>410</v>
      </c>
      <c r="E1293" s="1" t="s">
        <v>97</v>
      </c>
      <c r="F1293" s="3">
        <v>597.94600000000003</v>
      </c>
      <c r="G1293" s="3">
        <v>597.97500000000002</v>
      </c>
      <c r="H1293" s="1" t="s">
        <v>1290</v>
      </c>
      <c r="I1293" s="13">
        <v>1</v>
      </c>
      <c r="J1293" s="12" t="s">
        <v>1524</v>
      </c>
      <c r="K1293" s="1"/>
      <c r="L1293" s="12" t="s">
        <v>1523</v>
      </c>
      <c r="M1293" s="1"/>
      <c r="N1293" s="13" t="s">
        <v>1524</v>
      </c>
      <c r="O1293" s="12" t="s">
        <v>1523</v>
      </c>
      <c r="P1293" s="1"/>
      <c r="Q1293" s="1"/>
      <c r="R1293" s="1" t="s">
        <v>11</v>
      </c>
      <c r="S1293" s="1" t="s">
        <v>24</v>
      </c>
      <c r="T1293" s="1" t="s">
        <v>1202</v>
      </c>
      <c r="U1293" s="12">
        <f>T1293+(365*3)</f>
        <v>46251</v>
      </c>
      <c r="V1293" s="12">
        <f>U1293+60</f>
        <v>46311</v>
      </c>
      <c r="W1293" s="13">
        <f ca="1">TODAY()-V1293</f>
        <v>-269</v>
      </c>
      <c r="X1293" s="2" t="s">
        <v>1522</v>
      </c>
    </row>
    <row r="1294" spans="1:24" x14ac:dyDescent="0.25">
      <c r="A1294" s="1" t="s">
        <v>541</v>
      </c>
      <c r="B1294" s="1" t="s">
        <v>1285</v>
      </c>
      <c r="C1294" s="1" t="s">
        <v>25</v>
      </c>
      <c r="D1294" s="1" t="s">
        <v>310</v>
      </c>
      <c r="E1294" s="1" t="s">
        <v>48</v>
      </c>
      <c r="F1294" s="3">
        <v>597.97799999999995</v>
      </c>
      <c r="G1294" s="3">
        <v>598.03200000000004</v>
      </c>
      <c r="H1294" s="1" t="s">
        <v>10</v>
      </c>
      <c r="I1294" s="13">
        <v>1</v>
      </c>
      <c r="J1294" s="12" t="s">
        <v>1524</v>
      </c>
      <c r="K1294" s="1"/>
      <c r="L1294" s="12" t="s">
        <v>1523</v>
      </c>
      <c r="M1294" s="1"/>
      <c r="N1294" s="13">
        <v>18</v>
      </c>
      <c r="O1294" s="12" t="s">
        <v>1523</v>
      </c>
      <c r="P1294" s="13">
        <f>_xlfn.ISOWEEKNUM(U1294)</f>
        <v>22</v>
      </c>
      <c r="Q1294" s="1"/>
      <c r="R1294" s="1" t="s">
        <v>11</v>
      </c>
      <c r="S1294" s="1" t="s">
        <v>18</v>
      </c>
      <c r="T1294" s="1" t="s">
        <v>1064</v>
      </c>
      <c r="U1294" s="12">
        <f>T1294+(365*1)</f>
        <v>46171</v>
      </c>
      <c r="V1294" s="12">
        <f>U1294+60</f>
        <v>46231</v>
      </c>
      <c r="W1294" s="13">
        <f ca="1">TODAY()-V1294</f>
        <v>-189</v>
      </c>
      <c r="X1294" s="2" t="s">
        <v>1522</v>
      </c>
    </row>
    <row r="1295" spans="1:24" x14ac:dyDescent="0.25">
      <c r="A1295" s="1" t="s">
        <v>541</v>
      </c>
      <c r="B1295" s="1" t="s">
        <v>1285</v>
      </c>
      <c r="C1295" s="1" t="s">
        <v>240</v>
      </c>
      <c r="D1295" s="1" t="s">
        <v>1287</v>
      </c>
      <c r="E1295" s="1" t="s">
        <v>48</v>
      </c>
      <c r="F1295" s="3">
        <v>597.00400000000002</v>
      </c>
      <c r="G1295" s="3">
        <v>597.05799999999999</v>
      </c>
      <c r="H1295" s="1" t="s">
        <v>1286</v>
      </c>
      <c r="I1295" s="13">
        <v>1</v>
      </c>
      <c r="J1295" s="12" t="s">
        <v>1524</v>
      </c>
      <c r="K1295" s="1"/>
      <c r="L1295" s="12" t="s">
        <v>1523</v>
      </c>
      <c r="M1295" s="1"/>
      <c r="N1295" s="13">
        <v>18</v>
      </c>
      <c r="O1295" s="12" t="s">
        <v>1523</v>
      </c>
      <c r="P1295" s="13">
        <f>_xlfn.ISOWEEKNUM(U1295)</f>
        <v>22</v>
      </c>
      <c r="Q1295" s="1"/>
      <c r="R1295" s="1" t="s">
        <v>11</v>
      </c>
      <c r="S1295" s="1" t="s">
        <v>24</v>
      </c>
      <c r="T1295" s="1" t="s">
        <v>1064</v>
      </c>
      <c r="U1295" s="12">
        <f>T1295+(365*1)</f>
        <v>46171</v>
      </c>
      <c r="V1295" s="12">
        <f>U1295+60</f>
        <v>46231</v>
      </c>
      <c r="W1295" s="13">
        <f ca="1">TODAY()-V1295</f>
        <v>-189</v>
      </c>
      <c r="X1295" s="2" t="s">
        <v>1522</v>
      </c>
    </row>
    <row r="1296" spans="1:24" x14ac:dyDescent="0.25">
      <c r="A1296" s="1" t="s">
        <v>541</v>
      </c>
      <c r="B1296" s="1" t="s">
        <v>1285</v>
      </c>
      <c r="C1296" s="1" t="s">
        <v>60</v>
      </c>
      <c r="D1296" s="1" t="s">
        <v>1288</v>
      </c>
      <c r="E1296" s="1" t="s">
        <v>97</v>
      </c>
      <c r="F1296" s="3">
        <v>597.07600000000002</v>
      </c>
      <c r="G1296" s="3">
        <v>597.10900000000004</v>
      </c>
      <c r="H1296" s="1" t="s">
        <v>352</v>
      </c>
      <c r="I1296" s="13">
        <v>1</v>
      </c>
      <c r="J1296" s="12" t="s">
        <v>1524</v>
      </c>
      <c r="K1296" s="1"/>
      <c r="L1296" s="12" t="s">
        <v>1523</v>
      </c>
      <c r="M1296" s="1"/>
      <c r="N1296" s="13" t="s">
        <v>1524</v>
      </c>
      <c r="O1296" s="12" t="s">
        <v>1523</v>
      </c>
      <c r="P1296" s="1"/>
      <c r="Q1296" s="1"/>
      <c r="R1296" s="1" t="s">
        <v>11</v>
      </c>
      <c r="S1296" s="1" t="s">
        <v>18</v>
      </c>
      <c r="T1296" s="1" t="s">
        <v>1202</v>
      </c>
      <c r="U1296" s="12">
        <f>T1296+(365*3)</f>
        <v>46251</v>
      </c>
      <c r="V1296" s="12">
        <f>U1296+60</f>
        <v>46311</v>
      </c>
      <c r="W1296" s="13">
        <f ca="1">TODAY()-V1296</f>
        <v>-269</v>
      </c>
      <c r="X1296" s="2" t="s">
        <v>1522</v>
      </c>
    </row>
    <row r="1297" spans="1:24" x14ac:dyDescent="0.25">
      <c r="A1297" s="1" t="s">
        <v>541</v>
      </c>
      <c r="B1297" s="1" t="s">
        <v>1285</v>
      </c>
      <c r="C1297" s="1" t="s">
        <v>60</v>
      </c>
      <c r="D1297" s="1" t="s">
        <v>724</v>
      </c>
      <c r="E1297" s="1" t="s">
        <v>97</v>
      </c>
      <c r="F1297" s="3">
        <v>597.87900000000002</v>
      </c>
      <c r="G1297" s="3">
        <v>597.91200000000003</v>
      </c>
      <c r="H1297" s="1" t="s">
        <v>1289</v>
      </c>
      <c r="I1297" s="13">
        <v>1</v>
      </c>
      <c r="J1297" s="12" t="s">
        <v>1524</v>
      </c>
      <c r="K1297" s="1"/>
      <c r="L1297" s="12" t="s">
        <v>1523</v>
      </c>
      <c r="M1297" s="1"/>
      <c r="N1297" s="13" t="s">
        <v>1524</v>
      </c>
      <c r="O1297" s="12" t="s">
        <v>1523</v>
      </c>
      <c r="P1297" s="1"/>
      <c r="Q1297" s="1"/>
      <c r="R1297" s="1" t="s">
        <v>11</v>
      </c>
      <c r="S1297" s="1" t="s">
        <v>18</v>
      </c>
      <c r="T1297" s="1" t="s">
        <v>1202</v>
      </c>
      <c r="U1297" s="12">
        <f>T1297+(365*3)</f>
        <v>46251</v>
      </c>
      <c r="V1297" s="12">
        <f>U1297+60</f>
        <v>46311</v>
      </c>
      <c r="W1297" s="13">
        <f ca="1">TODAY()-V1297</f>
        <v>-269</v>
      </c>
      <c r="X1297" s="2" t="s">
        <v>1522</v>
      </c>
    </row>
    <row r="1298" spans="1:24" x14ac:dyDescent="0.25">
      <c r="A1298" s="1" t="s">
        <v>541</v>
      </c>
      <c r="B1298" s="1" t="s">
        <v>1285</v>
      </c>
      <c r="C1298" s="1" t="s">
        <v>240</v>
      </c>
      <c r="D1298" s="1" t="s">
        <v>296</v>
      </c>
      <c r="E1298" s="1" t="s">
        <v>48</v>
      </c>
      <c r="F1298" s="3">
        <v>597.92899999999997</v>
      </c>
      <c r="G1298" s="3">
        <v>597.98299999999995</v>
      </c>
      <c r="H1298" s="1" t="s">
        <v>20</v>
      </c>
      <c r="I1298" s="13">
        <v>1</v>
      </c>
      <c r="J1298" s="12" t="s">
        <v>1524</v>
      </c>
      <c r="K1298" s="1"/>
      <c r="L1298" s="12" t="s">
        <v>1523</v>
      </c>
      <c r="M1298" s="1"/>
      <c r="N1298" s="13">
        <v>18</v>
      </c>
      <c r="O1298" s="12" t="s">
        <v>1523</v>
      </c>
      <c r="P1298" s="13">
        <f>_xlfn.ISOWEEKNUM(U1298)</f>
        <v>22</v>
      </c>
      <c r="Q1298" s="1"/>
      <c r="R1298" s="1" t="s">
        <v>11</v>
      </c>
      <c r="S1298" s="1" t="s">
        <v>24</v>
      </c>
      <c r="T1298" s="1" t="s">
        <v>1064</v>
      </c>
      <c r="U1298" s="12">
        <f>T1298+(365*1)</f>
        <v>46171</v>
      </c>
      <c r="V1298" s="12">
        <f>U1298+60</f>
        <v>46231</v>
      </c>
      <c r="W1298" s="13">
        <f ca="1">TODAY()-V1298</f>
        <v>-189</v>
      </c>
      <c r="X1298" s="2" t="s">
        <v>1522</v>
      </c>
    </row>
    <row r="1299" spans="1:24" x14ac:dyDescent="0.25">
      <c r="A1299" s="1" t="s">
        <v>541</v>
      </c>
      <c r="B1299" s="1" t="s">
        <v>1308</v>
      </c>
      <c r="C1299" s="1" t="s">
        <v>58</v>
      </c>
      <c r="D1299" s="1" t="s">
        <v>703</v>
      </c>
      <c r="E1299" s="1" t="s">
        <v>48</v>
      </c>
      <c r="F1299" s="3">
        <v>610.096</v>
      </c>
      <c r="G1299" s="3">
        <v>610.16200000000003</v>
      </c>
      <c r="H1299" s="1" t="s">
        <v>196</v>
      </c>
      <c r="I1299" s="13">
        <v>1</v>
      </c>
      <c r="J1299" s="12" t="s">
        <v>1524</v>
      </c>
      <c r="K1299" s="1"/>
      <c r="L1299" s="12" t="s">
        <v>1523</v>
      </c>
      <c r="M1299" s="1"/>
      <c r="N1299" s="13">
        <v>18</v>
      </c>
      <c r="O1299" s="12" t="s">
        <v>1523</v>
      </c>
      <c r="P1299" s="13">
        <f>_xlfn.ISOWEEKNUM(U1299)</f>
        <v>23</v>
      </c>
      <c r="Q1299" s="1"/>
      <c r="R1299" s="1" t="s">
        <v>11</v>
      </c>
      <c r="S1299" s="1" t="s">
        <v>18</v>
      </c>
      <c r="T1299" s="1" t="s">
        <v>19</v>
      </c>
      <c r="U1299" s="12">
        <f>T1299+(365*1)</f>
        <v>46177</v>
      </c>
      <c r="V1299" s="12">
        <f>U1299+60</f>
        <v>46237</v>
      </c>
      <c r="W1299" s="13">
        <f ca="1">TODAY()-V1299</f>
        <v>-195</v>
      </c>
      <c r="X1299" s="2" t="s">
        <v>1522</v>
      </c>
    </row>
    <row r="1300" spans="1:24" x14ac:dyDescent="0.25">
      <c r="A1300" s="1" t="s">
        <v>541</v>
      </c>
      <c r="B1300" s="1" t="s">
        <v>1308</v>
      </c>
      <c r="C1300" s="1" t="s">
        <v>58</v>
      </c>
      <c r="D1300" s="1" t="s">
        <v>718</v>
      </c>
      <c r="E1300" s="1" t="s">
        <v>48</v>
      </c>
      <c r="F1300" s="3">
        <v>610.17899999999997</v>
      </c>
      <c r="G1300" s="3">
        <v>610.24400000000003</v>
      </c>
      <c r="H1300" s="1" t="s">
        <v>750</v>
      </c>
      <c r="I1300" s="13">
        <v>1</v>
      </c>
      <c r="J1300" s="12" t="s">
        <v>1524</v>
      </c>
      <c r="K1300" s="1"/>
      <c r="L1300" s="12" t="s">
        <v>1523</v>
      </c>
      <c r="M1300" s="1"/>
      <c r="N1300" s="13">
        <v>18</v>
      </c>
      <c r="O1300" s="12" t="s">
        <v>1523</v>
      </c>
      <c r="P1300" s="13">
        <f>_xlfn.ISOWEEKNUM(U1300)</f>
        <v>23</v>
      </c>
      <c r="Q1300" s="1"/>
      <c r="R1300" s="1" t="s">
        <v>11</v>
      </c>
      <c r="S1300" s="1" t="s">
        <v>18</v>
      </c>
      <c r="T1300" s="1" t="s">
        <v>19</v>
      </c>
      <c r="U1300" s="12">
        <f>T1300+(365*1)</f>
        <v>46177</v>
      </c>
      <c r="V1300" s="12">
        <f>U1300+60</f>
        <v>46237</v>
      </c>
      <c r="W1300" s="13">
        <f ca="1">TODAY()-V1300</f>
        <v>-195</v>
      </c>
      <c r="X1300" s="2" t="s">
        <v>1522</v>
      </c>
    </row>
    <row r="1301" spans="1:24" x14ac:dyDescent="0.25">
      <c r="A1301" s="1" t="s">
        <v>541</v>
      </c>
      <c r="B1301" s="1" t="s">
        <v>1308</v>
      </c>
      <c r="C1301" s="1" t="s">
        <v>58</v>
      </c>
      <c r="D1301" s="1" t="s">
        <v>534</v>
      </c>
      <c r="E1301" s="1" t="s">
        <v>48</v>
      </c>
      <c r="F1301" s="3">
        <v>609.98599999999999</v>
      </c>
      <c r="G1301" s="3">
        <v>610.05200000000002</v>
      </c>
      <c r="H1301" s="1" t="s">
        <v>1309</v>
      </c>
      <c r="I1301" s="13">
        <v>1</v>
      </c>
      <c r="J1301" s="12" t="s">
        <v>1524</v>
      </c>
      <c r="K1301" s="1"/>
      <c r="L1301" s="12" t="s">
        <v>1523</v>
      </c>
      <c r="M1301" s="1"/>
      <c r="N1301" s="13">
        <v>18</v>
      </c>
      <c r="O1301" s="12" t="s">
        <v>1523</v>
      </c>
      <c r="P1301" s="13">
        <f>_xlfn.ISOWEEKNUM(U1301)</f>
        <v>23</v>
      </c>
      <c r="Q1301" s="1"/>
      <c r="R1301" s="1" t="s">
        <v>11</v>
      </c>
      <c r="S1301" s="1" t="s">
        <v>18</v>
      </c>
      <c r="T1301" s="1" t="s">
        <v>19</v>
      </c>
      <c r="U1301" s="12">
        <f>T1301+(365*1)</f>
        <v>46177</v>
      </c>
      <c r="V1301" s="12">
        <f>U1301+60</f>
        <v>46237</v>
      </c>
      <c r="W1301" s="13">
        <f ca="1">TODAY()-V1301</f>
        <v>-195</v>
      </c>
      <c r="X1301" s="2" t="s">
        <v>1522</v>
      </c>
    </row>
    <row r="1302" spans="1:24" x14ac:dyDescent="0.25">
      <c r="A1302" s="1" t="s">
        <v>541</v>
      </c>
      <c r="B1302" s="1" t="s">
        <v>1308</v>
      </c>
      <c r="C1302" s="1" t="s">
        <v>58</v>
      </c>
      <c r="D1302" s="1" t="s">
        <v>1310</v>
      </c>
      <c r="E1302" s="1" t="s">
        <v>48</v>
      </c>
      <c r="F1302" s="3">
        <v>610.06799999999998</v>
      </c>
      <c r="G1302" s="3">
        <v>610.13400000000001</v>
      </c>
      <c r="H1302" s="1" t="s">
        <v>371</v>
      </c>
      <c r="I1302" s="13">
        <v>1</v>
      </c>
      <c r="J1302" s="12" t="s">
        <v>1524</v>
      </c>
      <c r="K1302" s="1"/>
      <c r="L1302" s="12" t="s">
        <v>1523</v>
      </c>
      <c r="M1302" s="1"/>
      <c r="N1302" s="13">
        <v>18</v>
      </c>
      <c r="O1302" s="12" t="s">
        <v>1523</v>
      </c>
      <c r="P1302" s="13">
        <f>_xlfn.ISOWEEKNUM(U1302)</f>
        <v>23</v>
      </c>
      <c r="Q1302" s="1"/>
      <c r="R1302" s="1" t="s">
        <v>11</v>
      </c>
      <c r="S1302" s="1" t="s">
        <v>24</v>
      </c>
      <c r="T1302" s="1" t="s">
        <v>19</v>
      </c>
      <c r="U1302" s="12">
        <f>T1302+(365*1)</f>
        <v>46177</v>
      </c>
      <c r="V1302" s="12">
        <f>U1302+60</f>
        <v>46237</v>
      </c>
      <c r="W1302" s="13">
        <f ca="1">TODAY()-V1302</f>
        <v>-195</v>
      </c>
      <c r="X1302" s="2" t="s">
        <v>1522</v>
      </c>
    </row>
    <row r="1303" spans="1:24" x14ac:dyDescent="0.25">
      <c r="A1303" s="1" t="s">
        <v>541</v>
      </c>
      <c r="B1303" s="1" t="s">
        <v>1308</v>
      </c>
      <c r="C1303" s="1" t="s">
        <v>58</v>
      </c>
      <c r="D1303" s="1" t="s">
        <v>528</v>
      </c>
      <c r="E1303" s="1" t="s">
        <v>48</v>
      </c>
      <c r="F1303" s="3">
        <v>610.48500000000001</v>
      </c>
      <c r="G1303" s="3">
        <v>610.48500000000001</v>
      </c>
      <c r="H1303" s="1" t="s">
        <v>750</v>
      </c>
      <c r="I1303" s="13">
        <v>1</v>
      </c>
      <c r="J1303" s="12" t="s">
        <v>1524</v>
      </c>
      <c r="K1303" s="1"/>
      <c r="L1303" s="12" t="s">
        <v>1523</v>
      </c>
      <c r="M1303" s="1"/>
      <c r="N1303" s="13">
        <v>18</v>
      </c>
      <c r="O1303" s="12" t="s">
        <v>1523</v>
      </c>
      <c r="P1303" s="13">
        <f>_xlfn.ISOWEEKNUM(U1303)</f>
        <v>23</v>
      </c>
      <c r="Q1303" s="1"/>
      <c r="R1303" s="1" t="s">
        <v>11</v>
      </c>
      <c r="S1303" s="1"/>
      <c r="T1303" s="1" t="s">
        <v>19</v>
      </c>
      <c r="U1303" s="12">
        <f>T1303+(365*1)</f>
        <v>46177</v>
      </c>
      <c r="V1303" s="12">
        <f>U1303+60</f>
        <v>46237</v>
      </c>
      <c r="W1303" s="13">
        <f ca="1">TODAY()-V1303</f>
        <v>-195</v>
      </c>
      <c r="X1303" s="2" t="s">
        <v>1522</v>
      </c>
    </row>
    <row r="1304" spans="1:24" x14ac:dyDescent="0.25">
      <c r="A1304" s="1" t="s">
        <v>541</v>
      </c>
      <c r="B1304" s="1" t="s">
        <v>1308</v>
      </c>
      <c r="C1304" s="1" t="s">
        <v>58</v>
      </c>
      <c r="D1304" s="1" t="s">
        <v>578</v>
      </c>
      <c r="E1304" s="1" t="s">
        <v>48</v>
      </c>
      <c r="F1304" s="3">
        <v>610.56799999999998</v>
      </c>
      <c r="G1304" s="3">
        <v>610.63400000000001</v>
      </c>
      <c r="H1304" s="1" t="s">
        <v>1312</v>
      </c>
      <c r="I1304" s="13">
        <v>1</v>
      </c>
      <c r="J1304" s="12" t="s">
        <v>1524</v>
      </c>
      <c r="K1304" s="1"/>
      <c r="L1304" s="12" t="s">
        <v>1523</v>
      </c>
      <c r="M1304" s="1"/>
      <c r="N1304" s="13">
        <v>18</v>
      </c>
      <c r="O1304" s="12" t="s">
        <v>1523</v>
      </c>
      <c r="P1304" s="13">
        <f>_xlfn.ISOWEEKNUM(U1304)</f>
        <v>23</v>
      </c>
      <c r="Q1304" s="1"/>
      <c r="R1304" s="1" t="s">
        <v>11</v>
      </c>
      <c r="S1304" s="1" t="s">
        <v>18</v>
      </c>
      <c r="T1304" s="1" t="s">
        <v>19</v>
      </c>
      <c r="U1304" s="12">
        <f>T1304+(365*1)</f>
        <v>46177</v>
      </c>
      <c r="V1304" s="12">
        <f>U1304+60</f>
        <v>46237</v>
      </c>
      <c r="W1304" s="13">
        <f ca="1">TODAY()-V1304</f>
        <v>-195</v>
      </c>
      <c r="X1304" s="2" t="s">
        <v>1522</v>
      </c>
    </row>
    <row r="1305" spans="1:24" x14ac:dyDescent="0.25">
      <c r="A1305" s="1" t="s">
        <v>541</v>
      </c>
      <c r="B1305" s="1" t="s">
        <v>1308</v>
      </c>
      <c r="C1305" s="1" t="s">
        <v>58</v>
      </c>
      <c r="D1305" s="1" t="s">
        <v>580</v>
      </c>
      <c r="E1305" s="1" t="s">
        <v>48</v>
      </c>
      <c r="F1305" s="3">
        <v>610.48500000000001</v>
      </c>
      <c r="G1305" s="3">
        <v>610.55100000000004</v>
      </c>
      <c r="H1305" s="1" t="s">
        <v>371</v>
      </c>
      <c r="I1305" s="13">
        <v>1</v>
      </c>
      <c r="J1305" s="12" t="s">
        <v>1524</v>
      </c>
      <c r="K1305" s="1"/>
      <c r="L1305" s="12" t="s">
        <v>1523</v>
      </c>
      <c r="M1305" s="1"/>
      <c r="N1305" s="13">
        <v>18</v>
      </c>
      <c r="O1305" s="12" t="s">
        <v>1523</v>
      </c>
      <c r="P1305" s="13">
        <f>_xlfn.ISOWEEKNUM(U1305)</f>
        <v>23</v>
      </c>
      <c r="Q1305" s="1"/>
      <c r="R1305" s="1" t="s">
        <v>11</v>
      </c>
      <c r="S1305" s="1" t="s">
        <v>18</v>
      </c>
      <c r="T1305" s="1" t="s">
        <v>19</v>
      </c>
      <c r="U1305" s="12">
        <f>T1305+(365*1)</f>
        <v>46177</v>
      </c>
      <c r="V1305" s="12">
        <f>U1305+60</f>
        <v>46237</v>
      </c>
      <c r="W1305" s="13">
        <f ca="1">TODAY()-V1305</f>
        <v>-195</v>
      </c>
      <c r="X1305" s="2" t="s">
        <v>1522</v>
      </c>
    </row>
    <row r="1306" spans="1:24" x14ac:dyDescent="0.25">
      <c r="A1306" s="1" t="s">
        <v>541</v>
      </c>
      <c r="B1306" s="1" t="s">
        <v>1308</v>
      </c>
      <c r="C1306" s="1" t="s">
        <v>58</v>
      </c>
      <c r="D1306" s="1" t="s">
        <v>525</v>
      </c>
      <c r="E1306" s="1" t="s">
        <v>48</v>
      </c>
      <c r="F1306" s="3">
        <v>610.56799999999998</v>
      </c>
      <c r="G1306" s="3">
        <v>610.63300000000004</v>
      </c>
      <c r="H1306" s="1" t="s">
        <v>1311</v>
      </c>
      <c r="I1306" s="13">
        <v>1</v>
      </c>
      <c r="J1306" s="12" t="s">
        <v>1524</v>
      </c>
      <c r="K1306" s="1"/>
      <c r="L1306" s="12" t="s">
        <v>1523</v>
      </c>
      <c r="M1306" s="1"/>
      <c r="N1306" s="13">
        <v>18</v>
      </c>
      <c r="O1306" s="12" t="s">
        <v>1523</v>
      </c>
      <c r="P1306" s="13">
        <f>_xlfn.ISOWEEKNUM(U1306)</f>
        <v>23</v>
      </c>
      <c r="Q1306" s="1"/>
      <c r="R1306" s="1" t="s">
        <v>11</v>
      </c>
      <c r="S1306" s="1" t="s">
        <v>24</v>
      </c>
      <c r="T1306" s="1" t="s">
        <v>19</v>
      </c>
      <c r="U1306" s="12">
        <f>T1306+(365*1)</f>
        <v>46177</v>
      </c>
      <c r="V1306" s="12">
        <f>U1306+60</f>
        <v>46237</v>
      </c>
      <c r="W1306" s="13">
        <f ca="1">TODAY()-V1306</f>
        <v>-195</v>
      </c>
      <c r="X1306" s="2" t="s">
        <v>1522</v>
      </c>
    </row>
    <row r="1307" spans="1:24" x14ac:dyDescent="0.25">
      <c r="A1307" s="1" t="s">
        <v>541</v>
      </c>
      <c r="B1307" s="1" t="s">
        <v>1308</v>
      </c>
      <c r="C1307" s="1" t="s">
        <v>240</v>
      </c>
      <c r="D1307" s="1" t="s">
        <v>536</v>
      </c>
      <c r="E1307" s="1" t="s">
        <v>48</v>
      </c>
      <c r="F1307" s="3">
        <v>610.13</v>
      </c>
      <c r="G1307" s="3">
        <v>610.18399999999997</v>
      </c>
      <c r="H1307" s="1" t="s">
        <v>473</v>
      </c>
      <c r="I1307" s="13">
        <v>1</v>
      </c>
      <c r="J1307" s="12" t="s">
        <v>1524</v>
      </c>
      <c r="K1307" s="1"/>
      <c r="L1307" s="12" t="s">
        <v>1523</v>
      </c>
      <c r="M1307" s="1"/>
      <c r="N1307" s="13">
        <v>18</v>
      </c>
      <c r="O1307" s="12" t="s">
        <v>1523</v>
      </c>
      <c r="P1307" s="13">
        <f>_xlfn.ISOWEEKNUM(U1307)</f>
        <v>23</v>
      </c>
      <c r="Q1307" s="1"/>
      <c r="R1307" s="1" t="s">
        <v>11</v>
      </c>
      <c r="S1307" s="1" t="s">
        <v>24</v>
      </c>
      <c r="T1307" s="1" t="s">
        <v>19</v>
      </c>
      <c r="U1307" s="12">
        <f>T1307+(365*1)</f>
        <v>46177</v>
      </c>
      <c r="V1307" s="12">
        <f>U1307+60</f>
        <v>46237</v>
      </c>
      <c r="W1307" s="13">
        <f ca="1">TODAY()-V1307</f>
        <v>-195</v>
      </c>
      <c r="X1307" s="2" t="s">
        <v>1522</v>
      </c>
    </row>
    <row r="1308" spans="1:24" x14ac:dyDescent="0.25">
      <c r="A1308" s="1" t="s">
        <v>541</v>
      </c>
      <c r="B1308" s="1" t="s">
        <v>1275</v>
      </c>
      <c r="C1308" s="1" t="s">
        <v>96</v>
      </c>
      <c r="D1308" s="1" t="s">
        <v>10</v>
      </c>
      <c r="E1308" s="1" t="s">
        <v>51</v>
      </c>
      <c r="F1308" s="3">
        <v>591.65599999999995</v>
      </c>
      <c r="G1308" s="3">
        <v>591.65599999999995</v>
      </c>
      <c r="H1308" s="1" t="s">
        <v>37</v>
      </c>
      <c r="I1308" s="13">
        <v>1</v>
      </c>
      <c r="J1308" s="12" t="s">
        <v>1524</v>
      </c>
      <c r="K1308" s="1"/>
      <c r="L1308" s="12" t="s">
        <v>1523</v>
      </c>
      <c r="M1308" s="1"/>
      <c r="N1308" s="13" t="s">
        <v>1524</v>
      </c>
      <c r="O1308" s="12" t="s">
        <v>1523</v>
      </c>
      <c r="P1308" s="1"/>
      <c r="Q1308" s="1"/>
      <c r="R1308" s="1" t="s">
        <v>11</v>
      </c>
      <c r="S1308" s="1"/>
      <c r="T1308" s="1" t="s">
        <v>1281</v>
      </c>
      <c r="U1308" s="12">
        <f>T1308+(365*4)</f>
        <v>46200</v>
      </c>
      <c r="V1308" s="12">
        <f>U1308+60</f>
        <v>46260</v>
      </c>
      <c r="W1308" s="13">
        <f ca="1">TODAY()-V1308</f>
        <v>-218</v>
      </c>
      <c r="X1308" s="2" t="s">
        <v>1522</v>
      </c>
    </row>
    <row r="1309" spans="1:24" x14ac:dyDescent="0.25">
      <c r="A1309" s="1" t="s">
        <v>541</v>
      </c>
      <c r="B1309" s="1" t="s">
        <v>1275</v>
      </c>
      <c r="C1309" s="1" t="s">
        <v>96</v>
      </c>
      <c r="D1309" s="1" t="s">
        <v>37</v>
      </c>
      <c r="E1309" s="1" t="s">
        <v>97</v>
      </c>
      <c r="F1309" s="3">
        <v>591.70799999999997</v>
      </c>
      <c r="G1309" s="3">
        <v>591.73699999999997</v>
      </c>
      <c r="H1309" s="1" t="s">
        <v>10</v>
      </c>
      <c r="I1309" s="13">
        <v>1</v>
      </c>
      <c r="J1309" s="12" t="s">
        <v>1524</v>
      </c>
      <c r="K1309" s="1"/>
      <c r="L1309" s="12" t="s">
        <v>1523</v>
      </c>
      <c r="M1309" s="1"/>
      <c r="N1309" s="13" t="s">
        <v>1524</v>
      </c>
      <c r="O1309" s="12" t="s">
        <v>1523</v>
      </c>
      <c r="P1309" s="1"/>
      <c r="Q1309" s="1"/>
      <c r="R1309" s="1" t="s">
        <v>11</v>
      </c>
      <c r="S1309" s="1" t="s">
        <v>18</v>
      </c>
      <c r="T1309" s="1" t="s">
        <v>1281</v>
      </c>
      <c r="U1309" s="12">
        <f>T1309+(365*3)</f>
        <v>45835</v>
      </c>
      <c r="V1309" s="12">
        <f>U1309+60</f>
        <v>45895</v>
      </c>
      <c r="W1309" s="13">
        <f ca="1">TODAY()-V1309</f>
        <v>147</v>
      </c>
      <c r="X1309" s="2" t="s">
        <v>1522</v>
      </c>
    </row>
    <row r="1310" spans="1:24" x14ac:dyDescent="0.25">
      <c r="A1310" s="1" t="s">
        <v>541</v>
      </c>
      <c r="B1310" s="1" t="s">
        <v>1275</v>
      </c>
      <c r="C1310" s="1" t="s">
        <v>282</v>
      </c>
      <c r="D1310" s="1" t="s">
        <v>204</v>
      </c>
      <c r="E1310" s="1" t="s">
        <v>51</v>
      </c>
      <c r="F1310" s="3">
        <v>591.27499999999998</v>
      </c>
      <c r="G1310" s="3">
        <v>591.27499999999998</v>
      </c>
      <c r="H1310" s="1" t="s">
        <v>37</v>
      </c>
      <c r="I1310" s="13">
        <v>1</v>
      </c>
      <c r="J1310" s="12" t="s">
        <v>1524</v>
      </c>
      <c r="K1310" s="1"/>
      <c r="L1310" s="12" t="s">
        <v>1523</v>
      </c>
      <c r="M1310" s="1"/>
      <c r="N1310" s="13" t="s">
        <v>1524</v>
      </c>
      <c r="O1310" s="12" t="s">
        <v>1523</v>
      </c>
      <c r="P1310" s="1"/>
      <c r="Q1310" s="1"/>
      <c r="R1310" s="1" t="s">
        <v>11</v>
      </c>
      <c r="S1310" s="1"/>
      <c r="T1310" s="1" t="s">
        <v>1281</v>
      </c>
      <c r="U1310" s="12">
        <f>T1310+(365*4)</f>
        <v>46200</v>
      </c>
      <c r="V1310" s="12">
        <f>U1310+60</f>
        <v>46260</v>
      </c>
      <c r="W1310" s="13">
        <f ca="1">TODAY()-V1310</f>
        <v>-218</v>
      </c>
      <c r="X1310" s="2" t="s">
        <v>1522</v>
      </c>
    </row>
    <row r="1311" spans="1:24" x14ac:dyDescent="0.25">
      <c r="A1311" s="1" t="s">
        <v>541</v>
      </c>
      <c r="B1311" s="1" t="s">
        <v>1275</v>
      </c>
      <c r="C1311" s="1" t="s">
        <v>96</v>
      </c>
      <c r="D1311" s="1" t="s">
        <v>230</v>
      </c>
      <c r="E1311" s="1" t="s">
        <v>51</v>
      </c>
      <c r="F1311" s="3">
        <v>591.31200000000001</v>
      </c>
      <c r="G1311" s="3">
        <v>591.34100000000001</v>
      </c>
      <c r="H1311" s="1" t="s">
        <v>163</v>
      </c>
      <c r="I1311" s="13">
        <v>1</v>
      </c>
      <c r="J1311" s="12" t="s">
        <v>1524</v>
      </c>
      <c r="K1311" s="1"/>
      <c r="L1311" s="12" t="s">
        <v>1523</v>
      </c>
      <c r="M1311" s="1"/>
      <c r="N1311" s="13" t="s">
        <v>1524</v>
      </c>
      <c r="O1311" s="12" t="s">
        <v>1523</v>
      </c>
      <c r="P1311" s="1"/>
      <c r="Q1311" s="1"/>
      <c r="R1311" s="1" t="s">
        <v>11</v>
      </c>
      <c r="S1311" s="1"/>
      <c r="T1311" s="1" t="s">
        <v>1281</v>
      </c>
      <c r="U1311" s="12">
        <f>T1311+(365*4)</f>
        <v>46200</v>
      </c>
      <c r="V1311" s="12">
        <f>U1311+60</f>
        <v>46260</v>
      </c>
      <c r="W1311" s="13">
        <f ca="1">TODAY()-V1311</f>
        <v>-218</v>
      </c>
      <c r="X1311" s="2" t="s">
        <v>1522</v>
      </c>
    </row>
    <row r="1312" spans="1:24" x14ac:dyDescent="0.25">
      <c r="A1312" s="1" t="s">
        <v>541</v>
      </c>
      <c r="B1312" s="1" t="s">
        <v>1275</v>
      </c>
      <c r="C1312" s="1" t="s">
        <v>96</v>
      </c>
      <c r="D1312" s="1" t="s">
        <v>220</v>
      </c>
      <c r="E1312" s="1" t="s">
        <v>51</v>
      </c>
      <c r="F1312" s="3">
        <v>591.51099999999997</v>
      </c>
      <c r="G1312" s="3">
        <v>591.54</v>
      </c>
      <c r="H1312" s="1" t="s">
        <v>163</v>
      </c>
      <c r="I1312" s="13">
        <v>1</v>
      </c>
      <c r="J1312" s="12" t="s">
        <v>1524</v>
      </c>
      <c r="K1312" s="1"/>
      <c r="L1312" s="12" t="s">
        <v>1523</v>
      </c>
      <c r="M1312" s="1"/>
      <c r="N1312" s="13" t="s">
        <v>1524</v>
      </c>
      <c r="O1312" s="12" t="s">
        <v>1523</v>
      </c>
      <c r="P1312" s="1"/>
      <c r="Q1312" s="1"/>
      <c r="R1312" s="1" t="s">
        <v>11</v>
      </c>
      <c r="S1312" s="1" t="s">
        <v>18</v>
      </c>
      <c r="T1312" s="1" t="s">
        <v>1281</v>
      </c>
      <c r="U1312" s="12">
        <f>T1312+(365*4)</f>
        <v>46200</v>
      </c>
      <c r="V1312" s="12">
        <f>U1312+60</f>
        <v>46260</v>
      </c>
      <c r="W1312" s="13">
        <f ca="1">TODAY()-V1312</f>
        <v>-218</v>
      </c>
      <c r="X1312" s="2" t="s">
        <v>1522</v>
      </c>
    </row>
    <row r="1313" spans="1:24" x14ac:dyDescent="0.25">
      <c r="A1313" s="1" t="s">
        <v>541</v>
      </c>
      <c r="B1313" s="1" t="s">
        <v>1275</v>
      </c>
      <c r="C1313" s="1" t="s">
        <v>96</v>
      </c>
      <c r="D1313" s="1" t="s">
        <v>224</v>
      </c>
      <c r="E1313" s="1" t="s">
        <v>51</v>
      </c>
      <c r="F1313" s="3">
        <v>591.58500000000004</v>
      </c>
      <c r="G1313" s="3">
        <v>591.61400000000003</v>
      </c>
      <c r="H1313" s="1" t="s">
        <v>37</v>
      </c>
      <c r="I1313" s="13">
        <v>1</v>
      </c>
      <c r="J1313" s="12" t="s">
        <v>1524</v>
      </c>
      <c r="K1313" s="1"/>
      <c r="L1313" s="12" t="s">
        <v>1523</v>
      </c>
      <c r="M1313" s="1"/>
      <c r="N1313" s="13" t="s">
        <v>1524</v>
      </c>
      <c r="O1313" s="12" t="s">
        <v>1523</v>
      </c>
      <c r="P1313" s="1"/>
      <c r="Q1313" s="1"/>
      <c r="R1313" s="1" t="s">
        <v>11</v>
      </c>
      <c r="S1313" s="1" t="s">
        <v>18</v>
      </c>
      <c r="T1313" s="1" t="s">
        <v>1281</v>
      </c>
      <c r="U1313" s="12">
        <f>T1313+(365*4)</f>
        <v>46200</v>
      </c>
      <c r="V1313" s="12">
        <f>U1313+60</f>
        <v>46260</v>
      </c>
      <c r="W1313" s="13">
        <f ca="1">TODAY()-V1313</f>
        <v>-218</v>
      </c>
      <c r="X1313" s="2" t="s">
        <v>1522</v>
      </c>
    </row>
    <row r="1314" spans="1:24" x14ac:dyDescent="0.25">
      <c r="A1314" s="1" t="s">
        <v>541</v>
      </c>
      <c r="B1314" s="1" t="s">
        <v>1275</v>
      </c>
      <c r="C1314" s="1" t="s">
        <v>96</v>
      </c>
      <c r="D1314" s="1" t="s">
        <v>202</v>
      </c>
      <c r="E1314" s="1" t="s">
        <v>51</v>
      </c>
      <c r="F1314" s="3">
        <v>591.39700000000005</v>
      </c>
      <c r="G1314" s="3">
        <v>591.42600000000004</v>
      </c>
      <c r="H1314" s="1" t="s">
        <v>164</v>
      </c>
      <c r="I1314" s="13">
        <v>1</v>
      </c>
      <c r="J1314" s="12" t="s">
        <v>1524</v>
      </c>
      <c r="K1314" s="1"/>
      <c r="L1314" s="12" t="s">
        <v>1523</v>
      </c>
      <c r="M1314" s="1"/>
      <c r="N1314" s="13" t="s">
        <v>1524</v>
      </c>
      <c r="O1314" s="12" t="s">
        <v>1523</v>
      </c>
      <c r="P1314" s="1"/>
      <c r="Q1314" s="1"/>
      <c r="R1314" s="1" t="s">
        <v>11</v>
      </c>
      <c r="S1314" s="1" t="s">
        <v>18</v>
      </c>
      <c r="T1314" s="1" t="s">
        <v>1281</v>
      </c>
      <c r="U1314" s="12">
        <f>T1314+(365*4)</f>
        <v>46200</v>
      </c>
      <c r="V1314" s="12">
        <f>U1314+60</f>
        <v>46260</v>
      </c>
      <c r="W1314" s="13">
        <f ca="1">TODAY()-V1314</f>
        <v>-218</v>
      </c>
      <c r="X1314" s="2" t="s">
        <v>1522</v>
      </c>
    </row>
    <row r="1315" spans="1:24" x14ac:dyDescent="0.25">
      <c r="A1315" s="1" t="s">
        <v>541</v>
      </c>
      <c r="B1315" s="1" t="s">
        <v>1275</v>
      </c>
      <c r="C1315" s="1" t="s">
        <v>25</v>
      </c>
      <c r="D1315" s="1" t="s">
        <v>1276</v>
      </c>
      <c r="E1315" s="1" t="s">
        <v>48</v>
      </c>
      <c r="F1315" s="3">
        <v>591.029</v>
      </c>
      <c r="G1315" s="3">
        <v>591.029</v>
      </c>
      <c r="H1315" s="1" t="s">
        <v>34</v>
      </c>
      <c r="I1315" s="13">
        <v>1</v>
      </c>
      <c r="J1315" s="12" t="s">
        <v>1524</v>
      </c>
      <c r="K1315" s="1"/>
      <c r="L1315" s="12" t="s">
        <v>1523</v>
      </c>
      <c r="M1315" s="1"/>
      <c r="N1315" s="13">
        <v>18</v>
      </c>
      <c r="O1315" s="12" t="s">
        <v>1523</v>
      </c>
      <c r="P1315" s="13">
        <f>_xlfn.ISOWEEKNUM(U1315)</f>
        <v>22</v>
      </c>
      <c r="Q1315" s="1"/>
      <c r="R1315" s="1" t="s">
        <v>11</v>
      </c>
      <c r="S1315" s="1"/>
      <c r="T1315" s="1" t="s">
        <v>301</v>
      </c>
      <c r="U1315" s="12">
        <f>T1315+(365*1)</f>
        <v>46170</v>
      </c>
      <c r="V1315" s="12">
        <f>U1315+60</f>
        <v>46230</v>
      </c>
      <c r="W1315" s="13">
        <f ca="1">TODAY()-V1315</f>
        <v>-188</v>
      </c>
      <c r="X1315" s="2" t="s">
        <v>1522</v>
      </c>
    </row>
    <row r="1316" spans="1:24" x14ac:dyDescent="0.25">
      <c r="A1316" s="1" t="s">
        <v>541</v>
      </c>
      <c r="B1316" s="1" t="s">
        <v>1275</v>
      </c>
      <c r="C1316" s="1" t="s">
        <v>25</v>
      </c>
      <c r="D1316" s="1" t="s">
        <v>1278</v>
      </c>
      <c r="E1316" s="1" t="s">
        <v>48</v>
      </c>
      <c r="F1316" s="3">
        <v>591.09400000000005</v>
      </c>
      <c r="G1316" s="3">
        <v>591.149</v>
      </c>
      <c r="H1316" s="1" t="s">
        <v>1277</v>
      </c>
      <c r="I1316" s="13">
        <v>1</v>
      </c>
      <c r="J1316" s="12" t="s">
        <v>1524</v>
      </c>
      <c r="K1316" s="1"/>
      <c r="L1316" s="12" t="s">
        <v>1523</v>
      </c>
      <c r="M1316" s="1"/>
      <c r="N1316" s="13">
        <v>18</v>
      </c>
      <c r="O1316" s="12" t="s">
        <v>1523</v>
      </c>
      <c r="P1316" s="13">
        <f>_xlfn.ISOWEEKNUM(U1316)</f>
        <v>22</v>
      </c>
      <c r="Q1316" s="1"/>
      <c r="R1316" s="1" t="s">
        <v>11</v>
      </c>
      <c r="S1316" s="1" t="s">
        <v>18</v>
      </c>
      <c r="T1316" s="1" t="s">
        <v>301</v>
      </c>
      <c r="U1316" s="12">
        <f>T1316+(365*1)</f>
        <v>46170</v>
      </c>
      <c r="V1316" s="12">
        <f>U1316+60</f>
        <v>46230</v>
      </c>
      <c r="W1316" s="13">
        <f ca="1">TODAY()-V1316</f>
        <v>-188</v>
      </c>
      <c r="X1316" s="2" t="s">
        <v>1522</v>
      </c>
    </row>
    <row r="1317" spans="1:24" x14ac:dyDescent="0.25">
      <c r="A1317" s="1" t="s">
        <v>541</v>
      </c>
      <c r="B1317" s="1" t="s">
        <v>1275</v>
      </c>
      <c r="C1317" s="1" t="s">
        <v>1268</v>
      </c>
      <c r="D1317" s="1" t="s">
        <v>1282</v>
      </c>
      <c r="E1317" s="1" t="s">
        <v>48</v>
      </c>
      <c r="F1317" s="3">
        <v>592.096</v>
      </c>
      <c r="G1317" s="3">
        <v>592.15</v>
      </c>
      <c r="H1317" s="1" t="s">
        <v>20</v>
      </c>
      <c r="I1317" s="13">
        <v>1</v>
      </c>
      <c r="J1317" s="12" t="s">
        <v>1524</v>
      </c>
      <c r="K1317" s="1"/>
      <c r="L1317" s="12" t="s">
        <v>1523</v>
      </c>
      <c r="M1317" s="1"/>
      <c r="N1317" s="13">
        <v>18</v>
      </c>
      <c r="O1317" s="12" t="s">
        <v>1523</v>
      </c>
      <c r="P1317" s="13">
        <f>_xlfn.ISOWEEKNUM(U1317)</f>
        <v>22</v>
      </c>
      <c r="Q1317" s="1"/>
      <c r="R1317" s="1" t="s">
        <v>11</v>
      </c>
      <c r="S1317" s="1" t="s">
        <v>18</v>
      </c>
      <c r="T1317" s="1" t="s">
        <v>1064</v>
      </c>
      <c r="U1317" s="12">
        <f>T1317+(365*1)</f>
        <v>46171</v>
      </c>
      <c r="V1317" s="12">
        <f>U1317+60</f>
        <v>46231</v>
      </c>
      <c r="W1317" s="13">
        <f ca="1">TODAY()-V1317</f>
        <v>-189</v>
      </c>
      <c r="X1317" s="2" t="s">
        <v>1522</v>
      </c>
    </row>
    <row r="1318" spans="1:24" x14ac:dyDescent="0.25">
      <c r="A1318" s="1" t="s">
        <v>541</v>
      </c>
      <c r="B1318" s="1" t="s">
        <v>1275</v>
      </c>
      <c r="C1318" s="1" t="s">
        <v>1268</v>
      </c>
      <c r="D1318" s="1" t="s">
        <v>1284</v>
      </c>
      <c r="E1318" s="1" t="s">
        <v>48</v>
      </c>
      <c r="F1318" s="3">
        <v>592.16200000000003</v>
      </c>
      <c r="G1318" s="3">
        <v>592.21600000000001</v>
      </c>
      <c r="H1318" s="1" t="s">
        <v>1283</v>
      </c>
      <c r="I1318" s="13">
        <v>1</v>
      </c>
      <c r="J1318" s="12" t="s">
        <v>1524</v>
      </c>
      <c r="K1318" s="1"/>
      <c r="L1318" s="12" t="s">
        <v>1523</v>
      </c>
      <c r="M1318" s="1"/>
      <c r="N1318" s="13">
        <v>18</v>
      </c>
      <c r="O1318" s="12" t="s">
        <v>1523</v>
      </c>
      <c r="P1318" s="13">
        <f>_xlfn.ISOWEEKNUM(U1318)</f>
        <v>22</v>
      </c>
      <c r="Q1318" s="1"/>
      <c r="R1318" s="1" t="s">
        <v>11</v>
      </c>
      <c r="S1318" s="1" t="s">
        <v>24</v>
      </c>
      <c r="T1318" s="1" t="s">
        <v>1064</v>
      </c>
      <c r="U1318" s="12">
        <f>T1318+(365*1)</f>
        <v>46171</v>
      </c>
      <c r="V1318" s="12">
        <f>U1318+60</f>
        <v>46231</v>
      </c>
      <c r="W1318" s="13">
        <f ca="1">TODAY()-V1318</f>
        <v>-189</v>
      </c>
      <c r="X1318" s="2" t="s">
        <v>1522</v>
      </c>
    </row>
    <row r="1319" spans="1:24" x14ac:dyDescent="0.25">
      <c r="A1319" s="1" t="s">
        <v>541</v>
      </c>
      <c r="B1319" s="1" t="s">
        <v>1275</v>
      </c>
      <c r="C1319" s="1" t="s">
        <v>65</v>
      </c>
      <c r="D1319" s="1" t="s">
        <v>1279</v>
      </c>
      <c r="E1319" s="1" t="s">
        <v>48</v>
      </c>
      <c r="F1319" s="3">
        <v>591.21</v>
      </c>
      <c r="G1319" s="3">
        <v>591.21</v>
      </c>
      <c r="H1319" s="1" t="s">
        <v>20</v>
      </c>
      <c r="I1319" s="13">
        <v>1</v>
      </c>
      <c r="J1319" s="12" t="s">
        <v>1524</v>
      </c>
      <c r="K1319" s="1"/>
      <c r="L1319" s="12" t="s">
        <v>1523</v>
      </c>
      <c r="M1319" s="1"/>
      <c r="N1319" s="13">
        <v>18</v>
      </c>
      <c r="O1319" s="12" t="s">
        <v>1523</v>
      </c>
      <c r="P1319" s="13">
        <f>_xlfn.ISOWEEKNUM(U1319)</f>
        <v>22</v>
      </c>
      <c r="Q1319" s="1"/>
      <c r="R1319" s="1" t="s">
        <v>11</v>
      </c>
      <c r="S1319" s="1"/>
      <c r="T1319" s="1" t="s">
        <v>301</v>
      </c>
      <c r="U1319" s="12">
        <f>T1319+(365*1)</f>
        <v>46170</v>
      </c>
      <c r="V1319" s="12">
        <f>U1319+60</f>
        <v>46230</v>
      </c>
      <c r="W1319" s="13">
        <f ca="1">TODAY()-V1319</f>
        <v>-188</v>
      </c>
      <c r="X1319" s="2" t="s">
        <v>1522</v>
      </c>
    </row>
    <row r="1320" spans="1:24" x14ac:dyDescent="0.25">
      <c r="A1320" s="1" t="s">
        <v>541</v>
      </c>
      <c r="B1320" s="1" t="s">
        <v>1275</v>
      </c>
      <c r="C1320" s="1" t="s">
        <v>65</v>
      </c>
      <c r="D1320" s="1" t="s">
        <v>1280</v>
      </c>
      <c r="E1320" s="1" t="s">
        <v>97</v>
      </c>
      <c r="F1320" s="3">
        <v>591.25</v>
      </c>
      <c r="G1320" s="3">
        <v>591.28399999999999</v>
      </c>
      <c r="H1320" s="1" t="s">
        <v>10</v>
      </c>
      <c r="I1320" s="13">
        <v>1</v>
      </c>
      <c r="J1320" s="12" t="s">
        <v>1524</v>
      </c>
      <c r="K1320" s="1"/>
      <c r="L1320" s="12" t="s">
        <v>1523</v>
      </c>
      <c r="M1320" s="1"/>
      <c r="N1320" s="13" t="s">
        <v>1524</v>
      </c>
      <c r="O1320" s="12" t="s">
        <v>1523</v>
      </c>
      <c r="P1320" s="1"/>
      <c r="Q1320" s="1"/>
      <c r="R1320" s="1" t="s">
        <v>11</v>
      </c>
      <c r="S1320" s="1" t="s">
        <v>18</v>
      </c>
      <c r="T1320" s="1" t="s">
        <v>1281</v>
      </c>
      <c r="U1320" s="12">
        <f>T1320+(365*3)</f>
        <v>45835</v>
      </c>
      <c r="V1320" s="12">
        <f>U1320+60</f>
        <v>45895</v>
      </c>
      <c r="W1320" s="13">
        <f ca="1">TODAY()-V1320</f>
        <v>147</v>
      </c>
      <c r="X1320" s="2" t="s">
        <v>1522</v>
      </c>
    </row>
    <row r="1321" spans="1:24" x14ac:dyDescent="0.25">
      <c r="A1321" s="1" t="s">
        <v>541</v>
      </c>
      <c r="B1321" s="1" t="s">
        <v>1275</v>
      </c>
      <c r="C1321" s="1" t="s">
        <v>96</v>
      </c>
      <c r="D1321" s="1" t="s">
        <v>324</v>
      </c>
      <c r="E1321" s="1" t="s">
        <v>97</v>
      </c>
      <c r="F1321" s="3">
        <v>591.95399999999995</v>
      </c>
      <c r="G1321" s="3">
        <v>591.95399999999995</v>
      </c>
      <c r="H1321" s="1" t="s">
        <v>10</v>
      </c>
      <c r="I1321" s="13">
        <v>1</v>
      </c>
      <c r="J1321" s="12" t="s">
        <v>1524</v>
      </c>
      <c r="K1321" s="1"/>
      <c r="L1321" s="12" t="s">
        <v>1523</v>
      </c>
      <c r="M1321" s="1"/>
      <c r="N1321" s="13" t="s">
        <v>1524</v>
      </c>
      <c r="O1321" s="12" t="s">
        <v>1523</v>
      </c>
      <c r="P1321" s="1"/>
      <c r="Q1321" s="1"/>
      <c r="R1321" s="1" t="s">
        <v>11</v>
      </c>
      <c r="S1321" s="1"/>
      <c r="T1321" s="1" t="s">
        <v>1281</v>
      </c>
      <c r="U1321" s="12">
        <f>T1321+(365*3)</f>
        <v>45835</v>
      </c>
      <c r="V1321" s="12">
        <f>U1321+60</f>
        <v>45895</v>
      </c>
      <c r="W1321" s="13">
        <f ca="1">TODAY()-V1321</f>
        <v>147</v>
      </c>
      <c r="X1321" s="2" t="s">
        <v>1522</v>
      </c>
    </row>
    <row r="1322" spans="1:24" x14ac:dyDescent="0.25">
      <c r="A1322" s="1" t="s">
        <v>541</v>
      </c>
      <c r="B1322" s="1" t="s">
        <v>1275</v>
      </c>
      <c r="C1322" s="1" t="s">
        <v>900</v>
      </c>
      <c r="D1322" s="1" t="s">
        <v>326</v>
      </c>
      <c r="E1322" s="1" t="s">
        <v>48</v>
      </c>
      <c r="F1322" s="3">
        <v>591.98800000000006</v>
      </c>
      <c r="G1322" s="3">
        <v>592.03599999999994</v>
      </c>
      <c r="H1322" s="1" t="s">
        <v>20</v>
      </c>
      <c r="I1322" s="13">
        <v>1</v>
      </c>
      <c r="J1322" s="12" t="s">
        <v>1524</v>
      </c>
      <c r="K1322" s="1"/>
      <c r="L1322" s="12" t="s">
        <v>1523</v>
      </c>
      <c r="M1322" s="1"/>
      <c r="N1322" s="13">
        <v>18</v>
      </c>
      <c r="O1322" s="12" t="s">
        <v>1523</v>
      </c>
      <c r="P1322" s="13">
        <f>_xlfn.ISOWEEKNUM(U1322)</f>
        <v>22</v>
      </c>
      <c r="Q1322" s="1"/>
      <c r="R1322" s="1" t="s">
        <v>11</v>
      </c>
      <c r="S1322" s="1" t="s">
        <v>18</v>
      </c>
      <c r="T1322" s="1" t="s">
        <v>301</v>
      </c>
      <c r="U1322" s="12">
        <f>T1322+(365*1)</f>
        <v>46170</v>
      </c>
      <c r="V1322" s="12">
        <f>U1322+60</f>
        <v>46230</v>
      </c>
      <c r="W1322" s="13">
        <f ca="1">TODAY()-V1322</f>
        <v>-188</v>
      </c>
      <c r="X1322" s="2" t="s">
        <v>1522</v>
      </c>
    </row>
    <row r="1323" spans="1:24" x14ac:dyDescent="0.25">
      <c r="A1323" s="1" t="s">
        <v>1313</v>
      </c>
      <c r="B1323" s="1" t="s">
        <v>1317</v>
      </c>
      <c r="C1323" s="1" t="s">
        <v>25</v>
      </c>
      <c r="D1323" s="1" t="s">
        <v>94</v>
      </c>
      <c r="E1323" s="1" t="s">
        <v>48</v>
      </c>
      <c r="F1323" s="3">
        <v>643.44500000000005</v>
      </c>
      <c r="G1323" s="3">
        <v>643.5</v>
      </c>
      <c r="H1323" s="1" t="s">
        <v>34</v>
      </c>
      <c r="I1323" s="13">
        <v>1</v>
      </c>
      <c r="J1323" s="12" t="s">
        <v>1524</v>
      </c>
      <c r="K1323" s="1"/>
      <c r="L1323" s="12" t="s">
        <v>1523</v>
      </c>
      <c r="M1323" s="1"/>
      <c r="N1323" s="13">
        <v>6</v>
      </c>
      <c r="O1323" s="12" t="s">
        <v>1523</v>
      </c>
      <c r="P1323" s="13">
        <f>_xlfn.ISOWEEKNUM(U1323)</f>
        <v>6</v>
      </c>
      <c r="Q1323" s="1"/>
      <c r="R1323" s="1" t="s">
        <v>11</v>
      </c>
      <c r="S1323" s="1" t="s">
        <v>18</v>
      </c>
      <c r="T1323" s="1" t="s">
        <v>1315</v>
      </c>
      <c r="U1323" s="12">
        <f>T1323+(365*1)</f>
        <v>46059</v>
      </c>
      <c r="V1323" s="12">
        <f>U1323+60</f>
        <v>46119</v>
      </c>
      <c r="W1323" s="13">
        <f ca="1">TODAY()-V1323</f>
        <v>-77</v>
      </c>
      <c r="X1323" s="2" t="s">
        <v>1522</v>
      </c>
    </row>
    <row r="1324" spans="1:24" x14ac:dyDescent="0.25">
      <c r="A1324" s="1" t="s">
        <v>1313</v>
      </c>
      <c r="B1324" s="1" t="s">
        <v>1317</v>
      </c>
      <c r="C1324" s="1" t="s">
        <v>1319</v>
      </c>
      <c r="D1324" s="1" t="s">
        <v>103</v>
      </c>
      <c r="E1324" s="1" t="s">
        <v>48</v>
      </c>
      <c r="F1324" s="3">
        <v>644.64599999999996</v>
      </c>
      <c r="G1324" s="3">
        <v>644.70000000000005</v>
      </c>
      <c r="H1324" s="1" t="s">
        <v>34</v>
      </c>
      <c r="I1324" s="13">
        <v>1</v>
      </c>
      <c r="J1324" s="12" t="s">
        <v>1524</v>
      </c>
      <c r="K1324" s="1"/>
      <c r="L1324" s="12" t="s">
        <v>1523</v>
      </c>
      <c r="M1324" s="1"/>
      <c r="N1324" s="13">
        <v>6</v>
      </c>
      <c r="O1324" s="12" t="s">
        <v>1523</v>
      </c>
      <c r="P1324" s="13">
        <f>_xlfn.ISOWEEKNUM(U1324)</f>
        <v>6</v>
      </c>
      <c r="Q1324" s="1"/>
      <c r="R1324" s="1" t="s">
        <v>11</v>
      </c>
      <c r="S1324" s="1" t="s">
        <v>24</v>
      </c>
      <c r="T1324" s="1" t="s">
        <v>1315</v>
      </c>
      <c r="U1324" s="12">
        <f>T1324+(365*1)</f>
        <v>46059</v>
      </c>
      <c r="V1324" s="12">
        <f>U1324+60</f>
        <v>46119</v>
      </c>
      <c r="W1324" s="13">
        <f ca="1">TODAY()-V1324</f>
        <v>-77</v>
      </c>
      <c r="X1324" s="2" t="s">
        <v>1522</v>
      </c>
    </row>
    <row r="1325" spans="1:24" x14ac:dyDescent="0.25">
      <c r="A1325" s="1" t="s">
        <v>1313</v>
      </c>
      <c r="B1325" s="1" t="s">
        <v>1317</v>
      </c>
      <c r="C1325" s="1" t="s">
        <v>96</v>
      </c>
      <c r="D1325" s="1" t="s">
        <v>274</v>
      </c>
      <c r="E1325" s="1" t="s">
        <v>97</v>
      </c>
      <c r="F1325" s="3">
        <v>644.16300000000001</v>
      </c>
      <c r="G1325" s="3">
        <v>644.19200000000001</v>
      </c>
      <c r="H1325" s="1" t="s">
        <v>20</v>
      </c>
      <c r="I1325" s="13">
        <v>1</v>
      </c>
      <c r="J1325" s="12" t="s">
        <v>1524</v>
      </c>
      <c r="K1325" s="1"/>
      <c r="L1325" s="12" t="s">
        <v>1523</v>
      </c>
      <c r="M1325" s="1"/>
      <c r="N1325" s="13" t="s">
        <v>1524</v>
      </c>
      <c r="O1325" s="12" t="s">
        <v>1523</v>
      </c>
      <c r="P1325" s="1"/>
      <c r="Q1325" s="1"/>
      <c r="R1325" s="1" t="s">
        <v>11</v>
      </c>
      <c r="S1325" s="1" t="s">
        <v>24</v>
      </c>
      <c r="T1325" s="1" t="s">
        <v>1318</v>
      </c>
      <c r="U1325" s="12">
        <f>T1325+(365*3)</f>
        <v>45418</v>
      </c>
      <c r="V1325" s="12">
        <f>U1325+60</f>
        <v>45478</v>
      </c>
      <c r="W1325" s="13">
        <f ca="1">TODAY()-V1325</f>
        <v>564</v>
      </c>
      <c r="X1325" s="2" t="s">
        <v>1522</v>
      </c>
    </row>
    <row r="1326" spans="1:24" x14ac:dyDescent="0.25">
      <c r="A1326" s="1" t="s">
        <v>1313</v>
      </c>
      <c r="B1326" s="1" t="s">
        <v>1314</v>
      </c>
      <c r="C1326" s="1" t="s">
        <v>240</v>
      </c>
      <c r="D1326" s="1" t="s">
        <v>94</v>
      </c>
      <c r="E1326" s="1" t="s">
        <v>48</v>
      </c>
      <c r="F1326" s="3">
        <v>633.88900000000001</v>
      </c>
      <c r="G1326" s="3">
        <v>633.88900000000001</v>
      </c>
      <c r="H1326" s="1" t="s">
        <v>34</v>
      </c>
      <c r="I1326" s="13">
        <v>1</v>
      </c>
      <c r="J1326" s="12" t="s">
        <v>1524</v>
      </c>
      <c r="K1326" s="1"/>
      <c r="L1326" s="12" t="s">
        <v>1523</v>
      </c>
      <c r="M1326" s="1"/>
      <c r="N1326" s="13">
        <v>6</v>
      </c>
      <c r="O1326" s="12" t="s">
        <v>1523</v>
      </c>
      <c r="P1326" s="13">
        <f>_xlfn.ISOWEEKNUM(U1326)</f>
        <v>6</v>
      </c>
      <c r="Q1326" s="1"/>
      <c r="R1326" s="1" t="s">
        <v>11</v>
      </c>
      <c r="S1326" s="1"/>
      <c r="T1326" s="1" t="s">
        <v>1315</v>
      </c>
      <c r="U1326" s="12">
        <f>T1326+(365*1)</f>
        <v>46059</v>
      </c>
      <c r="V1326" s="12">
        <f>U1326+60</f>
        <v>46119</v>
      </c>
      <c r="W1326" s="13">
        <f ca="1">TODAY()-V1326</f>
        <v>-77</v>
      </c>
      <c r="X1326" s="2" t="s">
        <v>1522</v>
      </c>
    </row>
    <row r="1327" spans="1:24" x14ac:dyDescent="0.25">
      <c r="A1327" s="1" t="s">
        <v>1313</v>
      </c>
      <c r="B1327" s="1" t="s">
        <v>1314</v>
      </c>
      <c r="C1327" s="1" t="s">
        <v>240</v>
      </c>
      <c r="D1327" s="1" t="s">
        <v>103</v>
      </c>
      <c r="E1327" s="1" t="s">
        <v>48</v>
      </c>
      <c r="F1327" s="3">
        <v>634.80100000000004</v>
      </c>
      <c r="G1327" s="3">
        <v>634.85500000000002</v>
      </c>
      <c r="H1327" s="1" t="s">
        <v>34</v>
      </c>
      <c r="I1327" s="13">
        <v>1</v>
      </c>
      <c r="J1327" s="12" t="s">
        <v>1524</v>
      </c>
      <c r="K1327" s="1"/>
      <c r="L1327" s="12" t="s">
        <v>1523</v>
      </c>
      <c r="M1327" s="1"/>
      <c r="N1327" s="13">
        <v>6</v>
      </c>
      <c r="O1327" s="12" t="s">
        <v>1523</v>
      </c>
      <c r="P1327" s="13">
        <f>_xlfn.ISOWEEKNUM(U1327)</f>
        <v>6</v>
      </c>
      <c r="Q1327" s="1"/>
      <c r="R1327" s="1" t="s">
        <v>11</v>
      </c>
      <c r="S1327" s="1" t="s">
        <v>24</v>
      </c>
      <c r="T1327" s="1" t="s">
        <v>1315</v>
      </c>
      <c r="U1327" s="12">
        <f>T1327+(365*1)</f>
        <v>46059</v>
      </c>
      <c r="V1327" s="12">
        <f>U1327+60</f>
        <v>46119</v>
      </c>
      <c r="W1327" s="13">
        <f ca="1">TODAY()-V1327</f>
        <v>-77</v>
      </c>
      <c r="X1327" s="2" t="s">
        <v>1522</v>
      </c>
    </row>
    <row r="1328" spans="1:24" x14ac:dyDescent="0.25">
      <c r="A1328" s="1" t="s">
        <v>1313</v>
      </c>
      <c r="B1328" s="1" t="s">
        <v>1316</v>
      </c>
      <c r="C1328" s="1" t="s">
        <v>58</v>
      </c>
      <c r="D1328" s="1" t="s">
        <v>94</v>
      </c>
      <c r="E1328" s="1" t="s">
        <v>48</v>
      </c>
      <c r="F1328" s="3">
        <v>636.76</v>
      </c>
      <c r="G1328" s="3">
        <v>636.82600000000002</v>
      </c>
      <c r="H1328" s="1" t="s">
        <v>34</v>
      </c>
      <c r="I1328" s="13">
        <v>1</v>
      </c>
      <c r="J1328" s="12" t="s">
        <v>1524</v>
      </c>
      <c r="K1328" s="1"/>
      <c r="L1328" s="12" t="s">
        <v>1523</v>
      </c>
      <c r="M1328" s="1"/>
      <c r="N1328" s="13">
        <v>6</v>
      </c>
      <c r="O1328" s="12" t="s">
        <v>1523</v>
      </c>
      <c r="P1328" s="13">
        <f>_xlfn.ISOWEEKNUM(U1328)</f>
        <v>6</v>
      </c>
      <c r="Q1328" s="1"/>
      <c r="R1328" s="1" t="s">
        <v>11</v>
      </c>
      <c r="S1328" s="1" t="s">
        <v>18</v>
      </c>
      <c r="T1328" s="1" t="s">
        <v>1315</v>
      </c>
      <c r="U1328" s="12">
        <f>T1328+(365*1)</f>
        <v>46059</v>
      </c>
      <c r="V1328" s="12">
        <f>U1328+60</f>
        <v>46119</v>
      </c>
      <c r="W1328" s="13">
        <f ca="1">TODAY()-V1328</f>
        <v>-77</v>
      </c>
      <c r="X1328" s="2" t="s">
        <v>1522</v>
      </c>
    </row>
    <row r="1329" spans="1:24" x14ac:dyDescent="0.25">
      <c r="A1329" s="1" t="s">
        <v>1313</v>
      </c>
      <c r="B1329" s="1" t="s">
        <v>1316</v>
      </c>
      <c r="C1329" s="1" t="s">
        <v>240</v>
      </c>
      <c r="D1329" s="1" t="s">
        <v>103</v>
      </c>
      <c r="E1329" s="1" t="s">
        <v>48</v>
      </c>
      <c r="F1329" s="3">
        <v>637.77499999999998</v>
      </c>
      <c r="G1329" s="3">
        <v>637.83000000000004</v>
      </c>
      <c r="H1329" s="1" t="s">
        <v>34</v>
      </c>
      <c r="I1329" s="13">
        <v>1</v>
      </c>
      <c r="J1329" s="12" t="s">
        <v>1524</v>
      </c>
      <c r="K1329" s="1"/>
      <c r="L1329" s="12" t="s">
        <v>1523</v>
      </c>
      <c r="M1329" s="1"/>
      <c r="N1329" s="13">
        <v>6</v>
      </c>
      <c r="O1329" s="12" t="s">
        <v>1523</v>
      </c>
      <c r="P1329" s="13">
        <f>_xlfn.ISOWEEKNUM(U1329)</f>
        <v>6</v>
      </c>
      <c r="Q1329" s="1"/>
      <c r="R1329" s="1" t="s">
        <v>11</v>
      </c>
      <c r="S1329" s="1" t="s">
        <v>24</v>
      </c>
      <c r="T1329" s="1" t="s">
        <v>1315</v>
      </c>
      <c r="U1329" s="12">
        <f>T1329+(365*1)</f>
        <v>46059</v>
      </c>
      <c r="V1329" s="12">
        <f>U1329+60</f>
        <v>46119</v>
      </c>
      <c r="W1329" s="13">
        <f ca="1">TODAY()-V1329</f>
        <v>-77</v>
      </c>
      <c r="X1329" s="2" t="s">
        <v>1522</v>
      </c>
    </row>
    <row r="1330" spans="1:24" x14ac:dyDescent="0.25">
      <c r="A1330" s="1" t="s">
        <v>1320</v>
      </c>
      <c r="B1330" s="1" t="s">
        <v>1321</v>
      </c>
      <c r="C1330" s="1" t="s">
        <v>212</v>
      </c>
      <c r="D1330" s="1" t="s">
        <v>220</v>
      </c>
      <c r="E1330" s="1" t="s">
        <v>97</v>
      </c>
      <c r="F1330" s="3">
        <v>651.58500000000004</v>
      </c>
      <c r="G1330" s="3">
        <v>651.58500000000004</v>
      </c>
      <c r="H1330" s="1" t="s">
        <v>216</v>
      </c>
      <c r="I1330" s="13">
        <v>1</v>
      </c>
      <c r="J1330" s="12" t="s">
        <v>1524</v>
      </c>
      <c r="K1330" s="1"/>
      <c r="L1330" s="12" t="s">
        <v>1523</v>
      </c>
      <c r="M1330" s="1"/>
      <c r="N1330" s="13" t="s">
        <v>1524</v>
      </c>
      <c r="O1330" s="12" t="s">
        <v>1523</v>
      </c>
      <c r="P1330" s="1"/>
      <c r="Q1330" s="1"/>
      <c r="R1330" s="1" t="s">
        <v>11</v>
      </c>
      <c r="S1330" s="1"/>
      <c r="T1330" s="1" t="s">
        <v>1323</v>
      </c>
      <c r="U1330" s="12">
        <f>T1330+(365*3)</f>
        <v>45416</v>
      </c>
      <c r="V1330" s="12">
        <f>U1330+60</f>
        <v>45476</v>
      </c>
      <c r="W1330" s="13">
        <f ca="1">TODAY()-V1330</f>
        <v>566</v>
      </c>
      <c r="X1330" s="2" t="s">
        <v>1522</v>
      </c>
    </row>
    <row r="1331" spans="1:24" x14ac:dyDescent="0.25">
      <c r="A1331" s="1" t="s">
        <v>1320</v>
      </c>
      <c r="B1331" s="1" t="s">
        <v>1321</v>
      </c>
      <c r="C1331" s="1" t="s">
        <v>212</v>
      </c>
      <c r="D1331" s="1" t="s">
        <v>224</v>
      </c>
      <c r="E1331" s="1" t="s">
        <v>97</v>
      </c>
      <c r="F1331" s="3">
        <v>651.58500000000004</v>
      </c>
      <c r="G1331" s="3">
        <v>651.61199999999997</v>
      </c>
      <c r="H1331" s="1" t="s">
        <v>63</v>
      </c>
      <c r="I1331" s="13">
        <v>1</v>
      </c>
      <c r="J1331" s="12" t="s">
        <v>1524</v>
      </c>
      <c r="K1331" s="1"/>
      <c r="L1331" s="12" t="s">
        <v>1523</v>
      </c>
      <c r="M1331" s="1"/>
      <c r="N1331" s="13" t="s">
        <v>1524</v>
      </c>
      <c r="O1331" s="12" t="s">
        <v>1523</v>
      </c>
      <c r="P1331" s="1"/>
      <c r="Q1331" s="1"/>
      <c r="R1331" s="1" t="s">
        <v>11</v>
      </c>
      <c r="S1331" s="1" t="s">
        <v>18</v>
      </c>
      <c r="T1331" s="1" t="s">
        <v>1323</v>
      </c>
      <c r="U1331" s="12">
        <f>T1331+(365*3)</f>
        <v>45416</v>
      </c>
      <c r="V1331" s="12">
        <f>U1331+60</f>
        <v>45476</v>
      </c>
      <c r="W1331" s="13">
        <f ca="1">TODAY()-V1331</f>
        <v>566</v>
      </c>
      <c r="X1331" s="2" t="s">
        <v>1522</v>
      </c>
    </row>
    <row r="1332" spans="1:24" x14ac:dyDescent="0.25">
      <c r="A1332" s="1" t="s">
        <v>1320</v>
      </c>
      <c r="B1332" s="1" t="s">
        <v>1321</v>
      </c>
      <c r="C1332" s="1" t="s">
        <v>212</v>
      </c>
      <c r="D1332" s="1" t="s">
        <v>202</v>
      </c>
      <c r="E1332" s="1" t="s">
        <v>97</v>
      </c>
      <c r="F1332" s="3">
        <v>651.58000000000004</v>
      </c>
      <c r="G1332" s="3">
        <v>651.58000000000004</v>
      </c>
      <c r="H1332" s="1" t="s">
        <v>204</v>
      </c>
      <c r="I1332" s="13">
        <v>1</v>
      </c>
      <c r="J1332" s="12" t="s">
        <v>1524</v>
      </c>
      <c r="K1332" s="1"/>
      <c r="L1332" s="12" t="s">
        <v>1523</v>
      </c>
      <c r="M1332" s="1"/>
      <c r="N1332" s="13" t="s">
        <v>1524</v>
      </c>
      <c r="O1332" s="12" t="s">
        <v>1523</v>
      </c>
      <c r="P1332" s="1"/>
      <c r="Q1332" s="1"/>
      <c r="R1332" s="1" t="s">
        <v>11</v>
      </c>
      <c r="S1332" s="1"/>
      <c r="T1332" s="1" t="s">
        <v>1323</v>
      </c>
      <c r="U1332" s="12">
        <f>T1332+(365*3)</f>
        <v>45416</v>
      </c>
      <c r="V1332" s="12">
        <f>U1332+60</f>
        <v>45476</v>
      </c>
      <c r="W1332" s="13">
        <f ca="1">TODAY()-V1332</f>
        <v>566</v>
      </c>
      <c r="X1332" s="2" t="s">
        <v>1522</v>
      </c>
    </row>
    <row r="1333" spans="1:24" x14ac:dyDescent="0.25">
      <c r="A1333" s="1" t="s">
        <v>1320</v>
      </c>
      <c r="B1333" s="1" t="s">
        <v>1321</v>
      </c>
      <c r="C1333" s="1" t="s">
        <v>212</v>
      </c>
      <c r="D1333" s="1" t="s">
        <v>103</v>
      </c>
      <c r="E1333" s="1" t="s">
        <v>97</v>
      </c>
      <c r="F1333" s="3">
        <v>651.53700000000003</v>
      </c>
      <c r="G1333" s="3">
        <v>651.53700000000003</v>
      </c>
      <c r="H1333" s="1" t="s">
        <v>202</v>
      </c>
      <c r="I1333" s="13">
        <v>1</v>
      </c>
      <c r="J1333" s="12" t="s">
        <v>1524</v>
      </c>
      <c r="K1333" s="1"/>
      <c r="L1333" s="12" t="s">
        <v>1523</v>
      </c>
      <c r="M1333" s="1"/>
      <c r="N1333" s="13" t="s">
        <v>1524</v>
      </c>
      <c r="O1333" s="12" t="s">
        <v>1523</v>
      </c>
      <c r="P1333" s="1"/>
      <c r="Q1333" s="1"/>
      <c r="R1333" s="1" t="s">
        <v>11</v>
      </c>
      <c r="S1333" s="1"/>
      <c r="T1333" s="1" t="s">
        <v>1323</v>
      </c>
      <c r="U1333" s="12">
        <f>T1333+(365*3)</f>
        <v>45416</v>
      </c>
      <c r="V1333" s="12">
        <f>U1333+60</f>
        <v>45476</v>
      </c>
      <c r="W1333" s="13">
        <f ca="1">TODAY()-V1333</f>
        <v>566</v>
      </c>
      <c r="X1333" s="2" t="s">
        <v>1522</v>
      </c>
    </row>
    <row r="1334" spans="1:24" x14ac:dyDescent="0.25">
      <c r="A1334" s="1" t="s">
        <v>1320</v>
      </c>
      <c r="B1334" s="1" t="s">
        <v>1321</v>
      </c>
      <c r="C1334" s="1" t="s">
        <v>212</v>
      </c>
      <c r="D1334" s="1" t="s">
        <v>162</v>
      </c>
      <c r="E1334" s="1" t="s">
        <v>97</v>
      </c>
      <c r="F1334" s="3">
        <v>651.53700000000003</v>
      </c>
      <c r="G1334" s="3">
        <v>651.53700000000003</v>
      </c>
      <c r="H1334" s="1" t="s">
        <v>200</v>
      </c>
      <c r="I1334" s="13">
        <v>1</v>
      </c>
      <c r="J1334" s="12" t="s">
        <v>1524</v>
      </c>
      <c r="K1334" s="1"/>
      <c r="L1334" s="12" t="s">
        <v>1523</v>
      </c>
      <c r="M1334" s="1"/>
      <c r="N1334" s="13" t="s">
        <v>1524</v>
      </c>
      <c r="O1334" s="12" t="s">
        <v>1523</v>
      </c>
      <c r="P1334" s="1"/>
      <c r="Q1334" s="1"/>
      <c r="R1334" s="1" t="s">
        <v>11</v>
      </c>
      <c r="S1334" s="1"/>
      <c r="T1334" s="1" t="s">
        <v>1323</v>
      </c>
      <c r="U1334" s="12">
        <f>T1334+(365*3)</f>
        <v>45416</v>
      </c>
      <c r="V1334" s="12">
        <f>U1334+60</f>
        <v>45476</v>
      </c>
      <c r="W1334" s="13">
        <f ca="1">TODAY()-V1334</f>
        <v>566</v>
      </c>
      <c r="X1334" s="2" t="s">
        <v>1522</v>
      </c>
    </row>
    <row r="1335" spans="1:24" x14ac:dyDescent="0.25">
      <c r="A1335" s="1" t="s">
        <v>1320</v>
      </c>
      <c r="B1335" s="1" t="s">
        <v>1321</v>
      </c>
      <c r="C1335" s="1" t="s">
        <v>212</v>
      </c>
      <c r="D1335" s="1" t="s">
        <v>299</v>
      </c>
      <c r="E1335" s="1" t="s">
        <v>97</v>
      </c>
      <c r="F1335" s="3">
        <v>651.56399999999996</v>
      </c>
      <c r="G1335" s="3">
        <v>651.56399999999996</v>
      </c>
      <c r="H1335" s="1" t="s">
        <v>220</v>
      </c>
      <c r="I1335" s="13">
        <v>1</v>
      </c>
      <c r="J1335" s="12" t="s">
        <v>1524</v>
      </c>
      <c r="K1335" s="1"/>
      <c r="L1335" s="12" t="s">
        <v>1523</v>
      </c>
      <c r="M1335" s="1"/>
      <c r="N1335" s="13" t="s">
        <v>1524</v>
      </c>
      <c r="O1335" s="12" t="s">
        <v>1523</v>
      </c>
      <c r="P1335" s="1"/>
      <c r="Q1335" s="1"/>
      <c r="R1335" s="1" t="s">
        <v>11</v>
      </c>
      <c r="S1335" s="1"/>
      <c r="T1335" s="1" t="s">
        <v>1323</v>
      </c>
      <c r="U1335" s="12">
        <f>T1335+(365*3)</f>
        <v>45416</v>
      </c>
      <c r="V1335" s="12">
        <f>U1335+60</f>
        <v>45476</v>
      </c>
      <c r="W1335" s="13">
        <f ca="1">TODAY()-V1335</f>
        <v>566</v>
      </c>
      <c r="X1335" s="2" t="s">
        <v>1522</v>
      </c>
    </row>
    <row r="1336" spans="1:24" x14ac:dyDescent="0.25">
      <c r="A1336" s="1" t="s">
        <v>1320</v>
      </c>
      <c r="B1336" s="1" t="s">
        <v>1321</v>
      </c>
      <c r="C1336" s="1" t="s">
        <v>212</v>
      </c>
      <c r="D1336" s="1" t="s">
        <v>472</v>
      </c>
      <c r="E1336" s="1" t="s">
        <v>97</v>
      </c>
      <c r="F1336" s="3">
        <v>651.56399999999996</v>
      </c>
      <c r="G1336" s="3">
        <v>651.56399999999996</v>
      </c>
      <c r="H1336" s="1" t="s">
        <v>202</v>
      </c>
      <c r="I1336" s="13">
        <v>1</v>
      </c>
      <c r="J1336" s="12" t="s">
        <v>1524</v>
      </c>
      <c r="K1336" s="1"/>
      <c r="L1336" s="12" t="s">
        <v>1523</v>
      </c>
      <c r="M1336" s="1"/>
      <c r="N1336" s="13" t="s">
        <v>1524</v>
      </c>
      <c r="O1336" s="12" t="s">
        <v>1523</v>
      </c>
      <c r="P1336" s="1"/>
      <c r="Q1336" s="1"/>
      <c r="R1336" s="1" t="s">
        <v>11</v>
      </c>
      <c r="S1336" s="1"/>
      <c r="T1336" s="1" t="s">
        <v>1323</v>
      </c>
      <c r="U1336" s="12">
        <f>T1336+(365*3)</f>
        <v>45416</v>
      </c>
      <c r="V1336" s="12">
        <f>U1336+60</f>
        <v>45476</v>
      </c>
      <c r="W1336" s="13">
        <f ca="1">TODAY()-V1336</f>
        <v>566</v>
      </c>
      <c r="X1336" s="2" t="s">
        <v>1522</v>
      </c>
    </row>
    <row r="1337" spans="1:24" x14ac:dyDescent="0.25">
      <c r="A1337" s="1" t="s">
        <v>1320</v>
      </c>
      <c r="B1337" s="1" t="s">
        <v>1321</v>
      </c>
      <c r="C1337" s="1" t="s">
        <v>500</v>
      </c>
      <c r="D1337" s="1" t="s">
        <v>1226</v>
      </c>
      <c r="E1337" s="1" t="s">
        <v>97</v>
      </c>
      <c r="F1337" s="3">
        <v>651.27599999999995</v>
      </c>
      <c r="G1337" s="3">
        <v>651.28200000000004</v>
      </c>
      <c r="H1337" s="1" t="s">
        <v>203</v>
      </c>
      <c r="I1337" s="13">
        <v>1</v>
      </c>
      <c r="J1337" s="12" t="s">
        <v>1524</v>
      </c>
      <c r="K1337" s="1"/>
      <c r="L1337" s="12" t="s">
        <v>1523</v>
      </c>
      <c r="M1337" s="1"/>
      <c r="N1337" s="13" t="s">
        <v>1524</v>
      </c>
      <c r="O1337" s="12" t="s">
        <v>1523</v>
      </c>
      <c r="P1337" s="1"/>
      <c r="Q1337" s="1"/>
      <c r="R1337" s="1" t="s">
        <v>11</v>
      </c>
      <c r="S1337" s="1"/>
      <c r="T1337" s="1" t="s">
        <v>1323</v>
      </c>
      <c r="U1337" s="12">
        <f>T1337+(365*3)</f>
        <v>45416</v>
      </c>
      <c r="V1337" s="12">
        <f>U1337+60</f>
        <v>45476</v>
      </c>
      <c r="W1337" s="13">
        <f ca="1">TODAY()-V1337</f>
        <v>566</v>
      </c>
      <c r="X1337" s="2" t="s">
        <v>1522</v>
      </c>
    </row>
    <row r="1338" spans="1:24" x14ac:dyDescent="0.25">
      <c r="A1338" s="1" t="s">
        <v>1320</v>
      </c>
      <c r="B1338" s="1" t="s">
        <v>1321</v>
      </c>
      <c r="C1338" s="1" t="s">
        <v>118</v>
      </c>
      <c r="D1338" s="1" t="s">
        <v>125</v>
      </c>
      <c r="E1338" s="1" t="s">
        <v>51</v>
      </c>
      <c r="F1338" s="3">
        <v>649.57399999999996</v>
      </c>
      <c r="G1338" s="3">
        <v>649.57399999999996</v>
      </c>
      <c r="H1338" s="1" t="s">
        <v>1225</v>
      </c>
      <c r="I1338" s="13">
        <v>1</v>
      </c>
      <c r="J1338" s="12" t="s">
        <v>1524</v>
      </c>
      <c r="K1338" s="1"/>
      <c r="L1338" s="12" t="s">
        <v>1523</v>
      </c>
      <c r="M1338" s="1"/>
      <c r="N1338" s="13" t="s">
        <v>1524</v>
      </c>
      <c r="O1338" s="12" t="s">
        <v>1523</v>
      </c>
      <c r="P1338" s="1"/>
      <c r="Q1338" s="1"/>
      <c r="R1338" s="1" t="s">
        <v>11</v>
      </c>
      <c r="S1338" s="1"/>
      <c r="T1338" s="1" t="s">
        <v>1322</v>
      </c>
      <c r="U1338" s="12">
        <f>T1338+(365*4)</f>
        <v>42661</v>
      </c>
      <c r="V1338" s="12">
        <f>U1338+60</f>
        <v>42721</v>
      </c>
      <c r="W1338" s="13">
        <f ca="1">TODAY()-V1338</f>
        <v>3321</v>
      </c>
      <c r="X1338" s="2" t="s">
        <v>1522</v>
      </c>
    </row>
    <row r="1339" spans="1:24" x14ac:dyDescent="0.25">
      <c r="A1339" s="1" t="s">
        <v>1320</v>
      </c>
      <c r="B1339" s="1" t="s">
        <v>1321</v>
      </c>
      <c r="C1339" s="1" t="s">
        <v>173</v>
      </c>
      <c r="D1339" s="1" t="s">
        <v>128</v>
      </c>
      <c r="E1339" s="1" t="s">
        <v>12</v>
      </c>
      <c r="F1339" s="3">
        <v>649.64400000000001</v>
      </c>
      <c r="G1339" s="3">
        <v>649.69100000000003</v>
      </c>
      <c r="H1339" s="1" t="s">
        <v>603</v>
      </c>
      <c r="I1339" s="13">
        <v>1</v>
      </c>
      <c r="J1339" s="12" t="s">
        <v>1524</v>
      </c>
      <c r="K1339" s="1"/>
      <c r="L1339" s="12" t="s">
        <v>1523</v>
      </c>
      <c r="M1339" s="1"/>
      <c r="N1339" s="13">
        <v>6</v>
      </c>
      <c r="O1339" s="12" t="s">
        <v>1523</v>
      </c>
      <c r="P1339" s="13">
        <f>_xlfn.ISOWEEKNUM(U1339)</f>
        <v>6</v>
      </c>
      <c r="Q1339" s="1"/>
      <c r="R1339" s="1" t="s">
        <v>11</v>
      </c>
      <c r="S1339" s="1" t="s">
        <v>24</v>
      </c>
      <c r="T1339" s="1" t="s">
        <v>846</v>
      </c>
      <c r="U1339" s="12">
        <f>T1339+(365*1)</f>
        <v>46060</v>
      </c>
      <c r="V1339" s="12">
        <f>U1339+60</f>
        <v>46120</v>
      </c>
      <c r="W1339" s="13">
        <f ca="1">TODAY()-V1339</f>
        <v>-78</v>
      </c>
      <c r="X1339" s="2" t="s">
        <v>1522</v>
      </c>
    </row>
    <row r="1340" spans="1:24" x14ac:dyDescent="0.25">
      <c r="A1340" s="1" t="s">
        <v>1320</v>
      </c>
      <c r="B1340" s="1" t="s">
        <v>1321</v>
      </c>
      <c r="C1340" s="1" t="s">
        <v>248</v>
      </c>
      <c r="D1340" s="1" t="s">
        <v>130</v>
      </c>
      <c r="E1340" s="1" t="s">
        <v>12</v>
      </c>
      <c r="F1340" s="3">
        <v>650.23400000000004</v>
      </c>
      <c r="G1340" s="3">
        <v>650.23400000000004</v>
      </c>
      <c r="H1340" s="1" t="s">
        <v>236</v>
      </c>
      <c r="I1340" s="13">
        <v>1</v>
      </c>
      <c r="J1340" s="12" t="s">
        <v>1524</v>
      </c>
      <c r="K1340" s="1"/>
      <c r="L1340" s="12" t="s">
        <v>1523</v>
      </c>
      <c r="M1340" s="1"/>
      <c r="N1340" s="13">
        <v>6</v>
      </c>
      <c r="O1340" s="12" t="s">
        <v>1523</v>
      </c>
      <c r="P1340" s="13">
        <f>_xlfn.ISOWEEKNUM(U1340)</f>
        <v>6</v>
      </c>
      <c r="Q1340" s="1"/>
      <c r="R1340" s="1" t="s">
        <v>11</v>
      </c>
      <c r="S1340" s="1"/>
      <c r="T1340" s="1" t="s">
        <v>846</v>
      </c>
      <c r="U1340" s="12">
        <f>T1340+(365*1)</f>
        <v>46060</v>
      </c>
      <c r="V1340" s="12">
        <f>U1340+60</f>
        <v>46120</v>
      </c>
      <c r="W1340" s="13">
        <f ca="1">TODAY()-V1340</f>
        <v>-78</v>
      </c>
      <c r="X1340" s="2" t="s">
        <v>1522</v>
      </c>
    </row>
    <row r="1341" spans="1:24" x14ac:dyDescent="0.25">
      <c r="A1341" s="1" t="s">
        <v>1320</v>
      </c>
      <c r="B1341" s="1" t="s">
        <v>1321</v>
      </c>
      <c r="C1341" s="1" t="s">
        <v>245</v>
      </c>
      <c r="D1341" s="1" t="s">
        <v>1166</v>
      </c>
      <c r="E1341" s="1" t="s">
        <v>12</v>
      </c>
      <c r="F1341" s="3">
        <v>650.76700000000005</v>
      </c>
      <c r="G1341" s="3">
        <v>650.79600000000005</v>
      </c>
      <c r="H1341" s="1" t="s">
        <v>236</v>
      </c>
      <c r="I1341" s="13">
        <v>1</v>
      </c>
      <c r="J1341" s="12" t="s">
        <v>1524</v>
      </c>
      <c r="K1341" s="1"/>
      <c r="L1341" s="12" t="s">
        <v>1523</v>
      </c>
      <c r="M1341" s="1"/>
      <c r="N1341" s="13">
        <v>6</v>
      </c>
      <c r="O1341" s="12" t="s">
        <v>1523</v>
      </c>
      <c r="P1341" s="13">
        <f>_xlfn.ISOWEEKNUM(U1341)</f>
        <v>6</v>
      </c>
      <c r="Q1341" s="1"/>
      <c r="R1341" s="1" t="s">
        <v>11</v>
      </c>
      <c r="S1341" s="1" t="s">
        <v>24</v>
      </c>
      <c r="T1341" s="1" t="s">
        <v>846</v>
      </c>
      <c r="U1341" s="12">
        <f>T1341+(365*1)</f>
        <v>46060</v>
      </c>
      <c r="V1341" s="12">
        <f>U1341+60</f>
        <v>46120</v>
      </c>
      <c r="W1341" s="13">
        <f ca="1">TODAY()-V1341</f>
        <v>-78</v>
      </c>
      <c r="X1341" s="2" t="s">
        <v>1522</v>
      </c>
    </row>
    <row r="1342" spans="1:24" x14ac:dyDescent="0.25">
      <c r="A1342" s="1" t="s">
        <v>1320</v>
      </c>
      <c r="B1342" s="1" t="s">
        <v>1321</v>
      </c>
      <c r="C1342" s="1" t="s">
        <v>96</v>
      </c>
      <c r="D1342" s="1" t="s">
        <v>253</v>
      </c>
      <c r="E1342" s="1" t="s">
        <v>97</v>
      </c>
      <c r="F1342" s="3">
        <v>651.346</v>
      </c>
      <c r="G1342" s="3">
        <v>651.346</v>
      </c>
      <c r="H1342" s="1" t="s">
        <v>203</v>
      </c>
      <c r="I1342" s="13">
        <v>1</v>
      </c>
      <c r="J1342" s="12" t="s">
        <v>1524</v>
      </c>
      <c r="K1342" s="1"/>
      <c r="L1342" s="12" t="s">
        <v>1523</v>
      </c>
      <c r="M1342" s="1"/>
      <c r="N1342" s="13" t="s">
        <v>1524</v>
      </c>
      <c r="O1342" s="12" t="s">
        <v>1523</v>
      </c>
      <c r="P1342" s="1"/>
      <c r="Q1342" s="1"/>
      <c r="R1342" s="1" t="s">
        <v>11</v>
      </c>
      <c r="S1342" s="1"/>
      <c r="T1342" s="1" t="s">
        <v>1323</v>
      </c>
      <c r="U1342" s="12">
        <f>T1342+(365*3)</f>
        <v>45416</v>
      </c>
      <c r="V1342" s="12">
        <f>U1342+60</f>
        <v>45476</v>
      </c>
      <c r="W1342" s="13">
        <f ca="1">TODAY()-V1342</f>
        <v>566</v>
      </c>
      <c r="X1342" s="2" t="s">
        <v>1522</v>
      </c>
    </row>
    <row r="1343" spans="1:24" x14ac:dyDescent="0.25">
      <c r="A1343" s="1" t="s">
        <v>1320</v>
      </c>
      <c r="B1343" s="1" t="s">
        <v>1321</v>
      </c>
      <c r="C1343" s="1" t="s">
        <v>118</v>
      </c>
      <c r="D1343" s="1" t="s">
        <v>256</v>
      </c>
      <c r="E1343" s="1" t="s">
        <v>97</v>
      </c>
      <c r="F1343" s="3">
        <v>651.53300000000002</v>
      </c>
      <c r="G1343" s="3">
        <v>651.53300000000002</v>
      </c>
      <c r="H1343" s="1" t="s">
        <v>223</v>
      </c>
      <c r="I1343" s="13">
        <v>1</v>
      </c>
      <c r="J1343" s="12" t="s">
        <v>1524</v>
      </c>
      <c r="K1343" s="1"/>
      <c r="L1343" s="12" t="s">
        <v>1523</v>
      </c>
      <c r="M1343" s="1"/>
      <c r="N1343" s="13" t="s">
        <v>1524</v>
      </c>
      <c r="O1343" s="12" t="s">
        <v>1523</v>
      </c>
      <c r="P1343" s="1"/>
      <c r="Q1343" s="1"/>
      <c r="R1343" s="1" t="s">
        <v>11</v>
      </c>
      <c r="S1343" s="1"/>
      <c r="T1343" s="1" t="s">
        <v>1318</v>
      </c>
      <c r="U1343" s="12">
        <f>T1343+(365*3)</f>
        <v>45418</v>
      </c>
      <c r="V1343" s="12">
        <f>U1343+60</f>
        <v>45478</v>
      </c>
      <c r="W1343" s="13">
        <f ca="1">TODAY()-V1343</f>
        <v>564</v>
      </c>
      <c r="X1343" s="2" t="s">
        <v>1522</v>
      </c>
    </row>
    <row r="1344" spans="1:24" x14ac:dyDescent="0.25">
      <c r="A1344" s="1" t="s">
        <v>1320</v>
      </c>
      <c r="B1344" s="1" t="s">
        <v>1321</v>
      </c>
      <c r="C1344" s="1" t="s">
        <v>25</v>
      </c>
      <c r="D1344" s="1" t="s">
        <v>1228</v>
      </c>
      <c r="E1344" s="1" t="s">
        <v>97</v>
      </c>
      <c r="F1344" s="3">
        <v>651.42100000000005</v>
      </c>
      <c r="G1344" s="3">
        <v>651.42100000000005</v>
      </c>
      <c r="H1344" s="1" t="s">
        <v>236</v>
      </c>
      <c r="I1344" s="13">
        <v>1</v>
      </c>
      <c r="J1344" s="12" t="s">
        <v>1524</v>
      </c>
      <c r="K1344" s="1"/>
      <c r="L1344" s="12" t="s">
        <v>1523</v>
      </c>
      <c r="M1344" s="1"/>
      <c r="N1344" s="13" t="s">
        <v>1524</v>
      </c>
      <c r="O1344" s="12" t="s">
        <v>1523</v>
      </c>
      <c r="P1344" s="1"/>
      <c r="Q1344" s="1"/>
      <c r="R1344" s="1" t="s">
        <v>11</v>
      </c>
      <c r="S1344" s="1"/>
      <c r="T1344" s="1" t="s">
        <v>1327</v>
      </c>
      <c r="U1344" s="12">
        <f>T1344+(365*3)</f>
        <v>45073</v>
      </c>
      <c r="V1344" s="12">
        <f>U1344+60</f>
        <v>45133</v>
      </c>
      <c r="W1344" s="13">
        <f ca="1">TODAY()-V1344</f>
        <v>909</v>
      </c>
      <c r="X1344" s="2" t="s">
        <v>1522</v>
      </c>
    </row>
    <row r="1345" spans="1:24" x14ac:dyDescent="0.25">
      <c r="A1345" s="1" t="s">
        <v>1320</v>
      </c>
      <c r="B1345" s="1" t="s">
        <v>1321</v>
      </c>
      <c r="C1345" s="1" t="s">
        <v>1328</v>
      </c>
      <c r="D1345" s="1" t="s">
        <v>618</v>
      </c>
      <c r="E1345" s="1" t="s">
        <v>97</v>
      </c>
      <c r="F1345" s="3">
        <v>651.81500000000005</v>
      </c>
      <c r="G1345" s="3">
        <v>651.84199999999998</v>
      </c>
      <c r="H1345" s="1" t="s">
        <v>163</v>
      </c>
      <c r="I1345" s="13">
        <v>1</v>
      </c>
      <c r="J1345" s="12" t="s">
        <v>1524</v>
      </c>
      <c r="K1345" s="1"/>
      <c r="L1345" s="12" t="s">
        <v>1523</v>
      </c>
      <c r="M1345" s="1"/>
      <c r="N1345" s="13" t="s">
        <v>1524</v>
      </c>
      <c r="O1345" s="12" t="s">
        <v>1523</v>
      </c>
      <c r="P1345" s="1"/>
      <c r="Q1345" s="1"/>
      <c r="R1345" s="1" t="s">
        <v>11</v>
      </c>
      <c r="S1345" s="1" t="s">
        <v>24</v>
      </c>
      <c r="T1345" s="1" t="s">
        <v>1318</v>
      </c>
      <c r="U1345" s="12">
        <f>T1345+(365*3)</f>
        <v>45418</v>
      </c>
      <c r="V1345" s="12">
        <f>U1345+60</f>
        <v>45478</v>
      </c>
      <c r="W1345" s="13">
        <f ca="1">TODAY()-V1345</f>
        <v>564</v>
      </c>
      <c r="X1345" s="2" t="s">
        <v>1522</v>
      </c>
    </row>
    <row r="1346" spans="1:24" x14ac:dyDescent="0.25">
      <c r="A1346" s="1" t="s">
        <v>1320</v>
      </c>
      <c r="B1346" s="1" t="s">
        <v>1321</v>
      </c>
      <c r="C1346" s="1" t="s">
        <v>1328</v>
      </c>
      <c r="D1346" s="1" t="s">
        <v>993</v>
      </c>
      <c r="E1346" s="1" t="s">
        <v>97</v>
      </c>
      <c r="F1346" s="3">
        <v>651.82899999999995</v>
      </c>
      <c r="G1346" s="3">
        <v>651.85500000000002</v>
      </c>
      <c r="H1346" s="1" t="s">
        <v>10</v>
      </c>
      <c r="I1346" s="13">
        <v>1</v>
      </c>
      <c r="J1346" s="12" t="s">
        <v>1524</v>
      </c>
      <c r="K1346" s="1"/>
      <c r="L1346" s="12" t="s">
        <v>1523</v>
      </c>
      <c r="M1346" s="1"/>
      <c r="N1346" s="13" t="s">
        <v>1524</v>
      </c>
      <c r="O1346" s="12" t="s">
        <v>1523</v>
      </c>
      <c r="P1346" s="1"/>
      <c r="Q1346" s="1"/>
      <c r="R1346" s="1" t="s">
        <v>11</v>
      </c>
      <c r="S1346" s="1" t="s">
        <v>18</v>
      </c>
      <c r="T1346" s="1" t="s">
        <v>1318</v>
      </c>
      <c r="U1346" s="12">
        <f>T1346+(365*3)</f>
        <v>45418</v>
      </c>
      <c r="V1346" s="12">
        <f>U1346+60</f>
        <v>45478</v>
      </c>
      <c r="W1346" s="13">
        <f ca="1">TODAY()-V1346</f>
        <v>564</v>
      </c>
      <c r="X1346" s="2" t="s">
        <v>1522</v>
      </c>
    </row>
    <row r="1347" spans="1:24" x14ac:dyDescent="0.25">
      <c r="A1347" s="1" t="s">
        <v>1320</v>
      </c>
      <c r="B1347" s="1" t="s">
        <v>1321</v>
      </c>
      <c r="C1347" s="1" t="s">
        <v>96</v>
      </c>
      <c r="D1347" s="1" t="s">
        <v>569</v>
      </c>
      <c r="E1347" s="1" t="s">
        <v>97</v>
      </c>
      <c r="F1347" s="3">
        <v>652.02800000000002</v>
      </c>
      <c r="G1347" s="3">
        <v>652.05700000000002</v>
      </c>
      <c r="H1347" s="1" t="s">
        <v>63</v>
      </c>
      <c r="I1347" s="13">
        <v>1</v>
      </c>
      <c r="J1347" s="12" t="s">
        <v>1524</v>
      </c>
      <c r="K1347" s="1"/>
      <c r="L1347" s="12" t="s">
        <v>1523</v>
      </c>
      <c r="M1347" s="1"/>
      <c r="N1347" s="13" t="s">
        <v>1524</v>
      </c>
      <c r="O1347" s="12" t="s">
        <v>1523</v>
      </c>
      <c r="P1347" s="1"/>
      <c r="Q1347" s="1"/>
      <c r="R1347" s="1" t="s">
        <v>11</v>
      </c>
      <c r="S1347" s="1" t="s">
        <v>24</v>
      </c>
      <c r="T1347" s="1" t="s">
        <v>1318</v>
      </c>
      <c r="U1347" s="12">
        <f>T1347+(365*3)</f>
        <v>45418</v>
      </c>
      <c r="V1347" s="12">
        <f>U1347+60</f>
        <v>45478</v>
      </c>
      <c r="W1347" s="13">
        <f ca="1">TODAY()-V1347</f>
        <v>564</v>
      </c>
      <c r="X1347" s="2" t="s">
        <v>1522</v>
      </c>
    </row>
    <row r="1348" spans="1:24" x14ac:dyDescent="0.25">
      <c r="A1348" s="1" t="s">
        <v>1320</v>
      </c>
      <c r="B1348" s="1" t="s">
        <v>1321</v>
      </c>
      <c r="C1348" s="1" t="s">
        <v>96</v>
      </c>
      <c r="D1348" s="1" t="s">
        <v>1303</v>
      </c>
      <c r="E1348" s="1" t="s">
        <v>97</v>
      </c>
      <c r="F1348" s="3">
        <v>651.96900000000005</v>
      </c>
      <c r="G1348" s="3">
        <v>652.02499999999998</v>
      </c>
      <c r="H1348" s="1" t="s">
        <v>216</v>
      </c>
      <c r="I1348" s="13">
        <v>1</v>
      </c>
      <c r="J1348" s="12" t="s">
        <v>1524</v>
      </c>
      <c r="K1348" s="1"/>
      <c r="L1348" s="12" t="s">
        <v>1523</v>
      </c>
      <c r="M1348" s="1"/>
      <c r="N1348" s="13" t="s">
        <v>1524</v>
      </c>
      <c r="O1348" s="12" t="s">
        <v>1523</v>
      </c>
      <c r="P1348" s="1"/>
      <c r="Q1348" s="1"/>
      <c r="R1348" s="1" t="s">
        <v>11</v>
      </c>
      <c r="S1348" s="1" t="s">
        <v>18</v>
      </c>
      <c r="T1348" s="1" t="s">
        <v>1318</v>
      </c>
      <c r="U1348" s="12">
        <f>T1348+(365*3)</f>
        <v>45418</v>
      </c>
      <c r="V1348" s="12">
        <f>U1348+60</f>
        <v>45478</v>
      </c>
      <c r="W1348" s="13">
        <f ca="1">TODAY()-V1348</f>
        <v>564</v>
      </c>
      <c r="X1348" s="2" t="s">
        <v>1522</v>
      </c>
    </row>
    <row r="1349" spans="1:24" x14ac:dyDescent="0.25">
      <c r="A1349" s="1" t="s">
        <v>1320</v>
      </c>
      <c r="B1349" s="1" t="s">
        <v>1321</v>
      </c>
      <c r="C1349" s="1" t="s">
        <v>96</v>
      </c>
      <c r="D1349" s="1" t="s">
        <v>572</v>
      </c>
      <c r="E1349" s="1" t="s">
        <v>97</v>
      </c>
      <c r="F1349" s="3">
        <v>651.99599999999998</v>
      </c>
      <c r="G1349" s="3">
        <v>652.02499999999998</v>
      </c>
      <c r="H1349" s="1" t="s">
        <v>63</v>
      </c>
      <c r="I1349" s="13">
        <v>1</v>
      </c>
      <c r="J1349" s="12" t="s">
        <v>1524</v>
      </c>
      <c r="K1349" s="1"/>
      <c r="L1349" s="12" t="s">
        <v>1523</v>
      </c>
      <c r="M1349" s="1"/>
      <c r="N1349" s="13" t="s">
        <v>1524</v>
      </c>
      <c r="O1349" s="12" t="s">
        <v>1523</v>
      </c>
      <c r="P1349" s="1"/>
      <c r="Q1349" s="1"/>
      <c r="R1349" s="1" t="s">
        <v>11</v>
      </c>
      <c r="S1349" s="1" t="s">
        <v>18</v>
      </c>
      <c r="T1349" s="1" t="s">
        <v>1318</v>
      </c>
      <c r="U1349" s="12">
        <f>T1349+(365*3)</f>
        <v>45418</v>
      </c>
      <c r="V1349" s="12">
        <f>U1349+60</f>
        <v>45478</v>
      </c>
      <c r="W1349" s="13">
        <f ca="1">TODAY()-V1349</f>
        <v>564</v>
      </c>
      <c r="X1349" s="2" t="s">
        <v>1522</v>
      </c>
    </row>
    <row r="1350" spans="1:24" x14ac:dyDescent="0.25">
      <c r="A1350" s="1" t="s">
        <v>1320</v>
      </c>
      <c r="B1350" s="1" t="s">
        <v>1321</v>
      </c>
      <c r="C1350" s="1" t="s">
        <v>254</v>
      </c>
      <c r="D1350" s="1" t="s">
        <v>518</v>
      </c>
      <c r="E1350" s="1" t="s">
        <v>97</v>
      </c>
      <c r="F1350" s="3">
        <v>651.91399999999999</v>
      </c>
      <c r="G1350" s="3">
        <v>651.94500000000005</v>
      </c>
      <c r="H1350" s="1" t="s">
        <v>1334</v>
      </c>
      <c r="I1350" s="13">
        <v>1</v>
      </c>
      <c r="J1350" s="12" t="s">
        <v>1524</v>
      </c>
      <c r="K1350" s="1"/>
      <c r="L1350" s="12" t="s">
        <v>1523</v>
      </c>
      <c r="M1350" s="1"/>
      <c r="N1350" s="13" t="s">
        <v>1524</v>
      </c>
      <c r="O1350" s="12" t="s">
        <v>1523</v>
      </c>
      <c r="P1350" s="1"/>
      <c r="Q1350" s="1"/>
      <c r="R1350" s="1" t="s">
        <v>11</v>
      </c>
      <c r="S1350" s="1" t="s">
        <v>24</v>
      </c>
      <c r="T1350" s="1" t="s">
        <v>1318</v>
      </c>
      <c r="U1350" s="12">
        <f>T1350+(365*3)</f>
        <v>45418</v>
      </c>
      <c r="V1350" s="12">
        <f>U1350+60</f>
        <v>45478</v>
      </c>
      <c r="W1350" s="13">
        <f ca="1">TODAY()-V1350</f>
        <v>564</v>
      </c>
      <c r="X1350" s="2" t="s">
        <v>1522</v>
      </c>
    </row>
    <row r="1351" spans="1:24" x14ac:dyDescent="0.25">
      <c r="A1351" s="1" t="s">
        <v>1320</v>
      </c>
      <c r="B1351" s="1" t="s">
        <v>1321</v>
      </c>
      <c r="C1351" s="1" t="s">
        <v>254</v>
      </c>
      <c r="D1351" s="1" t="s">
        <v>1081</v>
      </c>
      <c r="E1351" s="1" t="s">
        <v>97</v>
      </c>
      <c r="F1351" s="3">
        <v>651.91200000000003</v>
      </c>
      <c r="G1351" s="3">
        <v>651.94100000000003</v>
      </c>
      <c r="H1351" s="1" t="s">
        <v>1226</v>
      </c>
      <c r="I1351" s="13">
        <v>1</v>
      </c>
      <c r="J1351" s="12" t="s">
        <v>1524</v>
      </c>
      <c r="K1351" s="1"/>
      <c r="L1351" s="12" t="s">
        <v>1523</v>
      </c>
      <c r="M1351" s="1"/>
      <c r="N1351" s="13" t="s">
        <v>1524</v>
      </c>
      <c r="O1351" s="12" t="s">
        <v>1523</v>
      </c>
      <c r="P1351" s="1"/>
      <c r="Q1351" s="1"/>
      <c r="R1351" s="1" t="s">
        <v>11</v>
      </c>
      <c r="S1351" s="1" t="s">
        <v>24</v>
      </c>
      <c r="T1351" s="1" t="s">
        <v>1318</v>
      </c>
      <c r="U1351" s="12">
        <f>T1351+(365*3)</f>
        <v>45418</v>
      </c>
      <c r="V1351" s="12">
        <f>U1351+60</f>
        <v>45478</v>
      </c>
      <c r="W1351" s="13">
        <f ca="1">TODAY()-V1351</f>
        <v>564</v>
      </c>
      <c r="X1351" s="2" t="s">
        <v>1522</v>
      </c>
    </row>
    <row r="1352" spans="1:24" x14ac:dyDescent="0.25">
      <c r="A1352" s="1" t="s">
        <v>1320</v>
      </c>
      <c r="B1352" s="1" t="s">
        <v>1321</v>
      </c>
      <c r="C1352" s="1" t="s">
        <v>260</v>
      </c>
      <c r="D1352" s="1" t="s">
        <v>1197</v>
      </c>
      <c r="E1352" s="1" t="s">
        <v>97</v>
      </c>
      <c r="F1352" s="3">
        <v>651.90700000000004</v>
      </c>
      <c r="G1352" s="3">
        <v>651.90899999999999</v>
      </c>
      <c r="H1352" s="1" t="s">
        <v>1333</v>
      </c>
      <c r="I1352" s="13">
        <v>1</v>
      </c>
      <c r="J1352" s="12" t="s">
        <v>1524</v>
      </c>
      <c r="K1352" s="1"/>
      <c r="L1352" s="12" t="s">
        <v>1523</v>
      </c>
      <c r="M1352" s="1"/>
      <c r="N1352" s="13" t="s">
        <v>1524</v>
      </c>
      <c r="O1352" s="12" t="s">
        <v>1523</v>
      </c>
      <c r="P1352" s="1"/>
      <c r="Q1352" s="1"/>
      <c r="R1352" s="1" t="s">
        <v>11</v>
      </c>
      <c r="S1352" s="1"/>
      <c r="T1352" s="1" t="s">
        <v>1318</v>
      </c>
      <c r="U1352" s="12">
        <f>T1352+(365*3)</f>
        <v>45418</v>
      </c>
      <c r="V1352" s="12">
        <f>U1352+60</f>
        <v>45478</v>
      </c>
      <c r="W1352" s="13">
        <f ca="1">TODAY()-V1352</f>
        <v>564</v>
      </c>
      <c r="X1352" s="2" t="s">
        <v>1522</v>
      </c>
    </row>
    <row r="1353" spans="1:24" x14ac:dyDescent="0.25">
      <c r="A1353" s="1" t="s">
        <v>1320</v>
      </c>
      <c r="B1353" s="1" t="s">
        <v>1321</v>
      </c>
      <c r="C1353" s="1" t="s">
        <v>96</v>
      </c>
      <c r="D1353" s="1" t="s">
        <v>1215</v>
      </c>
      <c r="E1353" s="1" t="s">
        <v>97</v>
      </c>
      <c r="F1353" s="3">
        <v>651.86900000000003</v>
      </c>
      <c r="G1353" s="3">
        <v>651.9</v>
      </c>
      <c r="H1353" s="1" t="s">
        <v>960</v>
      </c>
      <c r="I1353" s="13">
        <v>1</v>
      </c>
      <c r="J1353" s="12" t="s">
        <v>1524</v>
      </c>
      <c r="K1353" s="1"/>
      <c r="L1353" s="12" t="s">
        <v>1523</v>
      </c>
      <c r="M1353" s="1"/>
      <c r="N1353" s="13" t="s">
        <v>1524</v>
      </c>
      <c r="O1353" s="12" t="s">
        <v>1523</v>
      </c>
      <c r="P1353" s="1"/>
      <c r="Q1353" s="1"/>
      <c r="R1353" s="1" t="s">
        <v>11</v>
      </c>
      <c r="S1353" s="1" t="s">
        <v>18</v>
      </c>
      <c r="T1353" s="1" t="s">
        <v>1318</v>
      </c>
      <c r="U1353" s="12">
        <f>T1353+(365*3)</f>
        <v>45418</v>
      </c>
      <c r="V1353" s="12">
        <f>U1353+60</f>
        <v>45478</v>
      </c>
      <c r="W1353" s="13">
        <f ca="1">TODAY()-V1353</f>
        <v>564</v>
      </c>
      <c r="X1353" s="2" t="s">
        <v>1522</v>
      </c>
    </row>
    <row r="1354" spans="1:24" x14ac:dyDescent="0.25">
      <c r="A1354" s="1" t="s">
        <v>1320</v>
      </c>
      <c r="B1354" s="1" t="s">
        <v>1321</v>
      </c>
      <c r="C1354" s="1" t="s">
        <v>184</v>
      </c>
      <c r="D1354" s="1" t="s">
        <v>1325</v>
      </c>
      <c r="E1354" s="1" t="s">
        <v>97</v>
      </c>
      <c r="F1354" s="3">
        <v>651.31700000000001</v>
      </c>
      <c r="G1354" s="3">
        <v>651.35699999999997</v>
      </c>
      <c r="H1354" s="1" t="s">
        <v>216</v>
      </c>
      <c r="I1354" s="13">
        <v>1</v>
      </c>
      <c r="J1354" s="12" t="s">
        <v>1524</v>
      </c>
      <c r="K1354" s="1"/>
      <c r="L1354" s="12" t="s">
        <v>1523</v>
      </c>
      <c r="M1354" s="1"/>
      <c r="N1354" s="13" t="s">
        <v>1524</v>
      </c>
      <c r="O1354" s="12" t="s">
        <v>1523</v>
      </c>
      <c r="P1354" s="1"/>
      <c r="Q1354" s="1"/>
      <c r="R1354" s="1" t="s">
        <v>11</v>
      </c>
      <c r="S1354" s="1" t="s">
        <v>18</v>
      </c>
      <c r="T1354" s="1" t="s">
        <v>1323</v>
      </c>
      <c r="U1354" s="12">
        <f>T1354+(365*3)</f>
        <v>45416</v>
      </c>
      <c r="V1354" s="12">
        <f>U1354+60</f>
        <v>45476</v>
      </c>
      <c r="W1354" s="13">
        <f ca="1">TODAY()-V1354</f>
        <v>566</v>
      </c>
      <c r="X1354" s="2" t="s">
        <v>1522</v>
      </c>
    </row>
    <row r="1355" spans="1:24" x14ac:dyDescent="0.25">
      <c r="A1355" s="1" t="s">
        <v>1320</v>
      </c>
      <c r="B1355" s="1" t="s">
        <v>1321</v>
      </c>
      <c r="C1355" s="1" t="s">
        <v>184</v>
      </c>
      <c r="D1355" s="1" t="s">
        <v>1324</v>
      </c>
      <c r="E1355" s="1" t="s">
        <v>97</v>
      </c>
      <c r="F1355" s="3">
        <v>651.28599999999994</v>
      </c>
      <c r="G1355" s="3">
        <v>651.34100000000001</v>
      </c>
      <c r="H1355" s="1" t="s">
        <v>203</v>
      </c>
      <c r="I1355" s="13">
        <v>1</v>
      </c>
      <c r="J1355" s="12" t="s">
        <v>1524</v>
      </c>
      <c r="K1355" s="1"/>
      <c r="L1355" s="12" t="s">
        <v>1523</v>
      </c>
      <c r="M1355" s="1"/>
      <c r="N1355" s="13" t="s">
        <v>1524</v>
      </c>
      <c r="O1355" s="12" t="s">
        <v>1523</v>
      </c>
      <c r="P1355" s="1"/>
      <c r="Q1355" s="1"/>
      <c r="R1355" s="1" t="s">
        <v>11</v>
      </c>
      <c r="S1355" s="1" t="s">
        <v>24</v>
      </c>
      <c r="T1355" s="1" t="s">
        <v>1323</v>
      </c>
      <c r="U1355" s="12">
        <f>T1355+(365*3)</f>
        <v>45416</v>
      </c>
      <c r="V1355" s="12">
        <f>U1355+60</f>
        <v>45476</v>
      </c>
      <c r="W1355" s="13">
        <f ca="1">TODAY()-V1355</f>
        <v>566</v>
      </c>
      <c r="X1355" s="2" t="s">
        <v>1522</v>
      </c>
    </row>
    <row r="1356" spans="1:24" x14ac:dyDescent="0.25">
      <c r="A1356" s="1" t="s">
        <v>1320</v>
      </c>
      <c r="B1356" s="1" t="s">
        <v>1321</v>
      </c>
      <c r="C1356" s="1" t="s">
        <v>96</v>
      </c>
      <c r="D1356" s="1" t="s">
        <v>1329</v>
      </c>
      <c r="E1356" s="1" t="s">
        <v>97</v>
      </c>
      <c r="F1356" s="3">
        <v>651.64300000000003</v>
      </c>
      <c r="G1356" s="3">
        <v>651.64300000000003</v>
      </c>
      <c r="H1356" s="1" t="s">
        <v>504</v>
      </c>
      <c r="I1356" s="13">
        <v>1</v>
      </c>
      <c r="J1356" s="12" t="s">
        <v>1524</v>
      </c>
      <c r="K1356" s="1"/>
      <c r="L1356" s="12" t="s">
        <v>1523</v>
      </c>
      <c r="M1356" s="1"/>
      <c r="N1356" s="13" t="s">
        <v>1524</v>
      </c>
      <c r="O1356" s="12" t="s">
        <v>1523</v>
      </c>
      <c r="P1356" s="1"/>
      <c r="Q1356" s="1"/>
      <c r="R1356" s="1" t="s">
        <v>11</v>
      </c>
      <c r="S1356" s="1"/>
      <c r="T1356" s="1" t="s">
        <v>1318</v>
      </c>
      <c r="U1356" s="12">
        <f>T1356+(365*3)</f>
        <v>45418</v>
      </c>
      <c r="V1356" s="12">
        <f>U1356+60</f>
        <v>45478</v>
      </c>
      <c r="W1356" s="13">
        <f ca="1">TODAY()-V1356</f>
        <v>564</v>
      </c>
      <c r="X1356" s="2" t="s">
        <v>1522</v>
      </c>
    </row>
    <row r="1357" spans="1:24" x14ac:dyDescent="0.25">
      <c r="A1357" s="1" t="s">
        <v>1320</v>
      </c>
      <c r="B1357" s="1" t="s">
        <v>1321</v>
      </c>
      <c r="C1357" s="1" t="s">
        <v>96</v>
      </c>
      <c r="D1357" s="1" t="s">
        <v>1331</v>
      </c>
      <c r="E1357" s="1" t="s">
        <v>97</v>
      </c>
      <c r="F1357" s="3">
        <v>651.69299999999998</v>
      </c>
      <c r="G1357" s="3">
        <v>651.72400000000005</v>
      </c>
      <c r="H1357" s="1" t="s">
        <v>1330</v>
      </c>
      <c r="I1357" s="13">
        <v>1</v>
      </c>
      <c r="J1357" s="12" t="s">
        <v>1524</v>
      </c>
      <c r="K1357" s="1"/>
      <c r="L1357" s="12" t="s">
        <v>1523</v>
      </c>
      <c r="M1357" s="1"/>
      <c r="N1357" s="13" t="s">
        <v>1524</v>
      </c>
      <c r="O1357" s="12" t="s">
        <v>1523</v>
      </c>
      <c r="P1357" s="1"/>
      <c r="Q1357" s="1"/>
      <c r="R1357" s="1" t="s">
        <v>11</v>
      </c>
      <c r="S1357" s="1" t="s">
        <v>18</v>
      </c>
      <c r="T1357" s="1" t="s">
        <v>1318</v>
      </c>
      <c r="U1357" s="12">
        <f>T1357+(365*3)</f>
        <v>45418</v>
      </c>
      <c r="V1357" s="12">
        <f>U1357+60</f>
        <v>45478</v>
      </c>
      <c r="W1357" s="13">
        <f ca="1">TODAY()-V1357</f>
        <v>564</v>
      </c>
      <c r="X1357" s="2" t="s">
        <v>1522</v>
      </c>
    </row>
    <row r="1358" spans="1:24" x14ac:dyDescent="0.25">
      <c r="A1358" s="1" t="s">
        <v>1320</v>
      </c>
      <c r="B1358" s="1" t="s">
        <v>1321</v>
      </c>
      <c r="C1358" s="1" t="s">
        <v>193</v>
      </c>
      <c r="D1358" s="1" t="s">
        <v>1326</v>
      </c>
      <c r="E1358" s="1" t="s">
        <v>97</v>
      </c>
      <c r="F1358" s="3">
        <v>651.35699999999997</v>
      </c>
      <c r="G1358" s="3">
        <v>651.35699999999997</v>
      </c>
      <c r="H1358" s="1" t="s">
        <v>198</v>
      </c>
      <c r="I1358" s="13">
        <v>1</v>
      </c>
      <c r="J1358" s="12" t="s">
        <v>1524</v>
      </c>
      <c r="K1358" s="1"/>
      <c r="L1358" s="12" t="s">
        <v>1523</v>
      </c>
      <c r="M1358" s="1"/>
      <c r="N1358" s="13" t="s">
        <v>1524</v>
      </c>
      <c r="O1358" s="12" t="s">
        <v>1523</v>
      </c>
      <c r="P1358" s="1"/>
      <c r="Q1358" s="1"/>
      <c r="R1358" s="1" t="s">
        <v>11</v>
      </c>
      <c r="S1358" s="1"/>
      <c r="T1358" s="1" t="s">
        <v>1323</v>
      </c>
      <c r="U1358" s="12">
        <f>T1358+(365*3)</f>
        <v>45416</v>
      </c>
      <c r="V1358" s="12">
        <f>U1358+60</f>
        <v>45476</v>
      </c>
      <c r="W1358" s="13">
        <f ca="1">TODAY()-V1358</f>
        <v>566</v>
      </c>
      <c r="X1358" s="2" t="s">
        <v>1522</v>
      </c>
    </row>
    <row r="1359" spans="1:24" x14ac:dyDescent="0.25">
      <c r="A1359" s="1" t="s">
        <v>1320</v>
      </c>
      <c r="B1359" s="1" t="s">
        <v>1321</v>
      </c>
      <c r="C1359" s="1" t="s">
        <v>402</v>
      </c>
      <c r="D1359" s="1" t="s">
        <v>1332</v>
      </c>
      <c r="E1359" s="1" t="s">
        <v>97</v>
      </c>
      <c r="F1359" s="3">
        <v>651.86699999999996</v>
      </c>
      <c r="G1359" s="3">
        <v>651.904</v>
      </c>
      <c r="H1359" s="1" t="s">
        <v>1226</v>
      </c>
      <c r="I1359" s="13">
        <v>1</v>
      </c>
      <c r="J1359" s="12" t="s">
        <v>1524</v>
      </c>
      <c r="K1359" s="1"/>
      <c r="L1359" s="12" t="s">
        <v>1523</v>
      </c>
      <c r="M1359" s="1"/>
      <c r="N1359" s="13" t="s">
        <v>1524</v>
      </c>
      <c r="O1359" s="12" t="s">
        <v>1523</v>
      </c>
      <c r="P1359" s="1"/>
      <c r="Q1359" s="1"/>
      <c r="R1359" s="1" t="s">
        <v>11</v>
      </c>
      <c r="S1359" s="1" t="s">
        <v>18</v>
      </c>
      <c r="T1359" s="1" t="s">
        <v>1318</v>
      </c>
      <c r="U1359" s="12">
        <f>T1359+(365*3)</f>
        <v>45418</v>
      </c>
      <c r="V1359" s="12">
        <f>U1359+60</f>
        <v>45478</v>
      </c>
      <c r="W1359" s="13">
        <f ca="1">TODAY()-V1359</f>
        <v>564</v>
      </c>
      <c r="X1359" s="2" t="s">
        <v>1522</v>
      </c>
    </row>
    <row r="1360" spans="1:24" x14ac:dyDescent="0.25">
      <c r="A1360" s="1" t="s">
        <v>1335</v>
      </c>
      <c r="B1360" s="1" t="s">
        <v>1336</v>
      </c>
      <c r="C1360" s="1" t="s">
        <v>65</v>
      </c>
      <c r="D1360" s="1" t="s">
        <v>1030</v>
      </c>
      <c r="E1360" s="1" t="s">
        <v>48</v>
      </c>
      <c r="F1360" s="3">
        <v>283.50599999999997</v>
      </c>
      <c r="G1360" s="3">
        <v>283.54000000000002</v>
      </c>
      <c r="H1360" s="1" t="s">
        <v>1342</v>
      </c>
      <c r="I1360" s="13">
        <v>1</v>
      </c>
      <c r="J1360" s="12" t="s">
        <v>1524</v>
      </c>
      <c r="K1360" s="1"/>
      <c r="L1360" s="12" t="s">
        <v>1523</v>
      </c>
      <c r="M1360" s="1"/>
      <c r="N1360" s="13">
        <v>24</v>
      </c>
      <c r="O1360" s="12" t="s">
        <v>1523</v>
      </c>
      <c r="P1360" s="13">
        <f>_xlfn.ISOWEEKNUM(U1360)</f>
        <v>33</v>
      </c>
      <c r="Q1360" s="1"/>
      <c r="R1360" s="1" t="s">
        <v>11</v>
      </c>
      <c r="S1360" s="1" t="s">
        <v>18</v>
      </c>
      <c r="T1360" s="1" t="s">
        <v>663</v>
      </c>
      <c r="U1360" s="12">
        <f>T1360+(365*1)</f>
        <v>46249</v>
      </c>
      <c r="V1360" s="12">
        <f>U1360+60</f>
        <v>46309</v>
      </c>
      <c r="W1360" s="13">
        <f ca="1">TODAY()-V1360</f>
        <v>-267</v>
      </c>
      <c r="X1360" s="2" t="s">
        <v>1522</v>
      </c>
    </row>
    <row r="1361" spans="1:24" x14ac:dyDescent="0.25">
      <c r="A1361" s="1" t="s">
        <v>1335</v>
      </c>
      <c r="B1361" s="1" t="s">
        <v>1336</v>
      </c>
      <c r="C1361" s="1" t="s">
        <v>931</v>
      </c>
      <c r="D1361" s="1" t="s">
        <v>135</v>
      </c>
      <c r="E1361" s="1" t="s">
        <v>48</v>
      </c>
      <c r="F1361" s="3">
        <v>9.6430000000000007</v>
      </c>
      <c r="G1361" s="3">
        <v>283.37200000000001</v>
      </c>
      <c r="H1361" s="1" t="s">
        <v>789</v>
      </c>
      <c r="I1361" s="13">
        <v>1</v>
      </c>
      <c r="J1361" s="12" t="s">
        <v>1524</v>
      </c>
      <c r="K1361" s="1"/>
      <c r="L1361" s="12" t="s">
        <v>1523</v>
      </c>
      <c r="M1361" s="1"/>
      <c r="N1361" s="13">
        <v>24</v>
      </c>
      <c r="O1361" s="12" t="s">
        <v>1523</v>
      </c>
      <c r="P1361" s="13">
        <f>_xlfn.ISOWEEKNUM(U1361)</f>
        <v>33</v>
      </c>
      <c r="Q1361" s="1"/>
      <c r="R1361" s="1" t="s">
        <v>11</v>
      </c>
      <c r="S1361" s="1" t="s">
        <v>18</v>
      </c>
      <c r="T1361" s="1" t="s">
        <v>663</v>
      </c>
      <c r="U1361" s="12">
        <f>T1361+(365*1)</f>
        <v>46249</v>
      </c>
      <c r="V1361" s="12">
        <f>U1361+60</f>
        <v>46309</v>
      </c>
      <c r="W1361" s="13">
        <f ca="1">TODAY()-V1361</f>
        <v>-267</v>
      </c>
      <c r="X1361" s="2" t="s">
        <v>1522</v>
      </c>
    </row>
    <row r="1362" spans="1:24" x14ac:dyDescent="0.25">
      <c r="A1362" s="1" t="s">
        <v>1335</v>
      </c>
      <c r="B1362" s="1" t="s">
        <v>1336</v>
      </c>
      <c r="C1362" s="1" t="s">
        <v>65</v>
      </c>
      <c r="D1362" s="1" t="s">
        <v>136</v>
      </c>
      <c r="E1362" s="1" t="s">
        <v>48</v>
      </c>
      <c r="F1362" s="3">
        <v>283.15800000000002</v>
      </c>
      <c r="G1362" s="3">
        <v>283.19200000000001</v>
      </c>
      <c r="H1362" s="1" t="s">
        <v>1341</v>
      </c>
      <c r="I1362" s="13">
        <v>1</v>
      </c>
      <c r="J1362" s="12" t="s">
        <v>1524</v>
      </c>
      <c r="K1362" s="1"/>
      <c r="L1362" s="12" t="s">
        <v>1523</v>
      </c>
      <c r="M1362" s="1"/>
      <c r="N1362" s="13">
        <v>24</v>
      </c>
      <c r="O1362" s="12" t="s">
        <v>1523</v>
      </c>
      <c r="P1362" s="13">
        <f>_xlfn.ISOWEEKNUM(U1362)</f>
        <v>33</v>
      </c>
      <c r="Q1362" s="1"/>
      <c r="R1362" s="1" t="s">
        <v>11</v>
      </c>
      <c r="S1362" s="1" t="s">
        <v>24</v>
      </c>
      <c r="T1362" s="1" t="s">
        <v>663</v>
      </c>
      <c r="U1362" s="12">
        <f>T1362+(365*1)</f>
        <v>46249</v>
      </c>
      <c r="V1362" s="12">
        <f>U1362+60</f>
        <v>46309</v>
      </c>
      <c r="W1362" s="13">
        <f ca="1">TODAY()-V1362</f>
        <v>-267</v>
      </c>
      <c r="X1362" s="2" t="s">
        <v>1522</v>
      </c>
    </row>
    <row r="1363" spans="1:24" x14ac:dyDescent="0.25">
      <c r="A1363" s="1" t="s">
        <v>1335</v>
      </c>
      <c r="B1363" s="1" t="s">
        <v>1336</v>
      </c>
      <c r="C1363" s="1" t="s">
        <v>931</v>
      </c>
      <c r="D1363" s="1" t="s">
        <v>138</v>
      </c>
      <c r="E1363" s="1" t="s">
        <v>48</v>
      </c>
      <c r="F1363" s="3">
        <v>9.9849999999999994</v>
      </c>
      <c r="G1363" s="3">
        <v>283.12299999999999</v>
      </c>
      <c r="H1363" s="1" t="s">
        <v>489</v>
      </c>
      <c r="I1363" s="13">
        <v>1</v>
      </c>
      <c r="J1363" s="12" t="s">
        <v>1524</v>
      </c>
      <c r="K1363" s="1"/>
      <c r="L1363" s="12" t="s">
        <v>1523</v>
      </c>
      <c r="M1363" s="1"/>
      <c r="N1363" s="13">
        <v>24</v>
      </c>
      <c r="O1363" s="12" t="s">
        <v>1523</v>
      </c>
      <c r="P1363" s="13">
        <f>_xlfn.ISOWEEKNUM(U1363)</f>
        <v>33</v>
      </c>
      <c r="Q1363" s="1"/>
      <c r="R1363" s="1" t="s">
        <v>11</v>
      </c>
      <c r="S1363" s="1" t="s">
        <v>24</v>
      </c>
      <c r="T1363" s="1" t="s">
        <v>663</v>
      </c>
      <c r="U1363" s="12">
        <f>T1363+(365*1)</f>
        <v>46249</v>
      </c>
      <c r="V1363" s="12">
        <f>U1363+60</f>
        <v>46309</v>
      </c>
      <c r="W1363" s="13">
        <f ca="1">TODAY()-V1363</f>
        <v>-267</v>
      </c>
      <c r="X1363" s="2" t="s">
        <v>1522</v>
      </c>
    </row>
    <row r="1364" spans="1:24" x14ac:dyDescent="0.25">
      <c r="A1364" s="1" t="s">
        <v>1335</v>
      </c>
      <c r="B1364" s="1" t="s">
        <v>1336</v>
      </c>
      <c r="C1364" s="1" t="s">
        <v>9</v>
      </c>
      <c r="D1364" s="1" t="s">
        <v>141</v>
      </c>
      <c r="E1364" s="1" t="s">
        <v>48</v>
      </c>
      <c r="F1364" s="3">
        <v>282.03199999999998</v>
      </c>
      <c r="G1364" s="3">
        <v>282.09699999999998</v>
      </c>
      <c r="H1364" s="1" t="s">
        <v>1337</v>
      </c>
      <c r="I1364" s="13">
        <v>1</v>
      </c>
      <c r="J1364" s="12" t="s">
        <v>1524</v>
      </c>
      <c r="K1364" s="1"/>
      <c r="L1364" s="12" t="s">
        <v>1523</v>
      </c>
      <c r="M1364" s="1"/>
      <c r="N1364" s="13">
        <v>24</v>
      </c>
      <c r="O1364" s="12" t="s">
        <v>1523</v>
      </c>
      <c r="P1364" s="13">
        <f>_xlfn.ISOWEEKNUM(U1364)</f>
        <v>33</v>
      </c>
      <c r="Q1364" s="1"/>
      <c r="R1364" s="1" t="s">
        <v>11</v>
      </c>
      <c r="S1364" s="1" t="s">
        <v>18</v>
      </c>
      <c r="T1364" s="1" t="s">
        <v>663</v>
      </c>
      <c r="U1364" s="12">
        <f>T1364+(365*1)</f>
        <v>46249</v>
      </c>
      <c r="V1364" s="12">
        <f>U1364+60</f>
        <v>46309</v>
      </c>
      <c r="W1364" s="13">
        <f ca="1">TODAY()-V1364</f>
        <v>-267</v>
      </c>
      <c r="X1364" s="2" t="s">
        <v>1522</v>
      </c>
    </row>
    <row r="1365" spans="1:24" x14ac:dyDescent="0.25">
      <c r="A1365" s="1" t="s">
        <v>1335</v>
      </c>
      <c r="B1365" s="1" t="s">
        <v>1336</v>
      </c>
      <c r="C1365" s="1" t="s">
        <v>9</v>
      </c>
      <c r="D1365" s="1" t="s">
        <v>146</v>
      </c>
      <c r="E1365" s="1" t="s">
        <v>48</v>
      </c>
      <c r="F1365" s="3">
        <v>281.89699999999999</v>
      </c>
      <c r="G1365" s="3">
        <v>281.96199999999999</v>
      </c>
      <c r="H1365" s="1" t="s">
        <v>1226</v>
      </c>
      <c r="I1365" s="13">
        <v>2</v>
      </c>
      <c r="J1365" s="12" t="s">
        <v>1524</v>
      </c>
      <c r="K1365" s="1"/>
      <c r="L1365" s="1" t="s">
        <v>1524</v>
      </c>
      <c r="M1365" s="1"/>
      <c r="N1365" s="13">
        <v>24</v>
      </c>
      <c r="O1365" s="1" t="s">
        <v>416</v>
      </c>
      <c r="P1365" s="13">
        <f>_xlfn.ISOWEEKNUM(U1365)</f>
        <v>24</v>
      </c>
      <c r="Q1365" s="1"/>
      <c r="R1365" s="1" t="s">
        <v>11</v>
      </c>
      <c r="S1365" s="1" t="s">
        <v>18</v>
      </c>
      <c r="T1365" s="1" t="s">
        <v>242</v>
      </c>
      <c r="U1365" s="12">
        <f>T1365+(365*0.5)</f>
        <v>46181.5</v>
      </c>
      <c r="V1365" s="12">
        <f>U1365+60</f>
        <v>46241.5</v>
      </c>
      <c r="W1365" s="13">
        <f ca="1">TODAY()-V1365</f>
        <v>-199.5</v>
      </c>
      <c r="X1365" s="2" t="s">
        <v>1522</v>
      </c>
    </row>
    <row r="1366" spans="1:24" x14ac:dyDescent="0.25">
      <c r="A1366" s="1" t="s">
        <v>1335</v>
      </c>
      <c r="B1366" s="1" t="s">
        <v>1336</v>
      </c>
      <c r="C1366" s="1" t="s">
        <v>9</v>
      </c>
      <c r="D1366" s="1" t="s">
        <v>140</v>
      </c>
      <c r="E1366" s="1" t="s">
        <v>48</v>
      </c>
      <c r="F1366" s="3">
        <v>282.03199999999998</v>
      </c>
      <c r="G1366" s="3">
        <v>282.09699999999998</v>
      </c>
      <c r="H1366" s="1" t="s">
        <v>1226</v>
      </c>
      <c r="I1366" s="13">
        <v>2</v>
      </c>
      <c r="J1366" s="12" t="s">
        <v>1524</v>
      </c>
      <c r="K1366" s="1"/>
      <c r="L1366" s="1" t="s">
        <v>1524</v>
      </c>
      <c r="M1366" s="1"/>
      <c r="N1366" s="13">
        <v>24</v>
      </c>
      <c r="O1366" s="1" t="s">
        <v>416</v>
      </c>
      <c r="P1366" s="13">
        <f>_xlfn.ISOWEEKNUM(U1366)</f>
        <v>24</v>
      </c>
      <c r="Q1366" s="1"/>
      <c r="R1366" s="1" t="s">
        <v>11</v>
      </c>
      <c r="S1366" s="1" t="s">
        <v>24</v>
      </c>
      <c r="T1366" s="1" t="s">
        <v>242</v>
      </c>
      <c r="U1366" s="12">
        <f>T1366+(365*0.5)</f>
        <v>46181.5</v>
      </c>
      <c r="V1366" s="12">
        <f>U1366+60</f>
        <v>46241.5</v>
      </c>
      <c r="W1366" s="13">
        <f ca="1">TODAY()-V1366</f>
        <v>-199.5</v>
      </c>
      <c r="X1366" s="2" t="s">
        <v>1522</v>
      </c>
    </row>
    <row r="1367" spans="1:24" x14ac:dyDescent="0.25">
      <c r="A1367" s="1" t="s">
        <v>1335</v>
      </c>
      <c r="B1367" s="1" t="s">
        <v>1336</v>
      </c>
      <c r="C1367" s="1" t="s">
        <v>9</v>
      </c>
      <c r="D1367" s="1" t="s">
        <v>144</v>
      </c>
      <c r="E1367" s="1" t="s">
        <v>48</v>
      </c>
      <c r="F1367" s="3">
        <v>281.89800000000002</v>
      </c>
      <c r="G1367" s="3">
        <v>281.96300000000002</v>
      </c>
      <c r="H1367" s="1" t="s">
        <v>1337</v>
      </c>
      <c r="I1367" s="13">
        <v>1</v>
      </c>
      <c r="J1367" s="12" t="s">
        <v>1524</v>
      </c>
      <c r="K1367" s="1"/>
      <c r="L1367" s="12" t="s">
        <v>1523</v>
      </c>
      <c r="M1367" s="1"/>
      <c r="N1367" s="13">
        <v>24</v>
      </c>
      <c r="O1367" s="12" t="s">
        <v>1523</v>
      </c>
      <c r="P1367" s="13">
        <f>_xlfn.ISOWEEKNUM(U1367)</f>
        <v>33</v>
      </c>
      <c r="Q1367" s="1"/>
      <c r="R1367" s="1" t="s">
        <v>11</v>
      </c>
      <c r="S1367" s="1"/>
      <c r="T1367" s="1" t="s">
        <v>663</v>
      </c>
      <c r="U1367" s="12">
        <f>T1367+(365*1)</f>
        <v>46249</v>
      </c>
      <c r="V1367" s="12">
        <f>U1367+60</f>
        <v>46309</v>
      </c>
      <c r="W1367" s="13">
        <f ca="1">TODAY()-V1367</f>
        <v>-267</v>
      </c>
      <c r="X1367" s="2" t="s">
        <v>1522</v>
      </c>
    </row>
    <row r="1368" spans="1:24" x14ac:dyDescent="0.25">
      <c r="A1368" s="1" t="s">
        <v>1335</v>
      </c>
      <c r="B1368" s="1" t="s">
        <v>1336</v>
      </c>
      <c r="C1368" s="1" t="s">
        <v>1338</v>
      </c>
      <c r="D1368" s="1" t="s">
        <v>1340</v>
      </c>
      <c r="E1368" s="1" t="s">
        <v>48</v>
      </c>
      <c r="F1368" s="3">
        <v>281.99799999999999</v>
      </c>
      <c r="G1368" s="3">
        <v>281.99799999999999</v>
      </c>
      <c r="H1368" s="1" t="s">
        <v>1339</v>
      </c>
      <c r="I1368" s="13">
        <v>1</v>
      </c>
      <c r="J1368" s="12" t="s">
        <v>1524</v>
      </c>
      <c r="K1368" s="1"/>
      <c r="L1368" s="12" t="s">
        <v>1523</v>
      </c>
      <c r="M1368" s="1"/>
      <c r="N1368" s="13">
        <v>24</v>
      </c>
      <c r="O1368" s="12" t="s">
        <v>1523</v>
      </c>
      <c r="P1368" s="13">
        <f>_xlfn.ISOWEEKNUM(U1368)</f>
        <v>33</v>
      </c>
      <c r="Q1368" s="1"/>
      <c r="R1368" s="1" t="s">
        <v>11</v>
      </c>
      <c r="S1368" s="1"/>
      <c r="T1368" s="1" t="s">
        <v>663</v>
      </c>
      <c r="U1368" s="12">
        <f>T1368+(365*1)</f>
        <v>46249</v>
      </c>
      <c r="V1368" s="12">
        <f>U1368+60</f>
        <v>46309</v>
      </c>
      <c r="W1368" s="13">
        <f ca="1">TODAY()-V1368</f>
        <v>-267</v>
      </c>
      <c r="X1368" s="2" t="s">
        <v>1522</v>
      </c>
    </row>
    <row r="1369" spans="1:24" x14ac:dyDescent="0.25">
      <c r="A1369" s="1" t="s">
        <v>1335</v>
      </c>
      <c r="B1369" s="1" t="s">
        <v>1343</v>
      </c>
      <c r="C1369" s="1" t="s">
        <v>28</v>
      </c>
      <c r="D1369" s="1" t="s">
        <v>1351</v>
      </c>
      <c r="E1369" s="1" t="s">
        <v>30</v>
      </c>
      <c r="F1369" s="3">
        <v>287.77699999999999</v>
      </c>
      <c r="G1369" s="3">
        <v>287.80599999999998</v>
      </c>
      <c r="H1369" s="1" t="s">
        <v>339</v>
      </c>
      <c r="I1369" s="13">
        <v>1</v>
      </c>
      <c r="J1369" s="12" t="s">
        <v>1524</v>
      </c>
      <c r="K1369" s="1"/>
      <c r="L1369" s="12" t="s">
        <v>1523</v>
      </c>
      <c r="M1369" s="1"/>
      <c r="N1369" s="13">
        <v>24</v>
      </c>
      <c r="O1369" s="12" t="s">
        <v>1523</v>
      </c>
      <c r="P1369" s="13">
        <f>_xlfn.ISOWEEKNUM(U1369)</f>
        <v>1</v>
      </c>
      <c r="Q1369" s="1"/>
      <c r="R1369" s="1" t="s">
        <v>11</v>
      </c>
      <c r="S1369" s="1" t="s">
        <v>18</v>
      </c>
      <c r="T1369" s="1"/>
      <c r="U1369" s="12">
        <f>T1369+(365*2)</f>
        <v>730</v>
      </c>
      <c r="V1369" s="12">
        <f>U1369+60</f>
        <v>790</v>
      </c>
      <c r="W1369" s="13">
        <f ca="1">TODAY()-V1369</f>
        <v>45252</v>
      </c>
      <c r="X1369" s="2" t="s">
        <v>1522</v>
      </c>
    </row>
    <row r="1370" spans="1:24" x14ac:dyDescent="0.25">
      <c r="A1370" s="1" t="s">
        <v>1335</v>
      </c>
      <c r="B1370" s="1" t="s">
        <v>1343</v>
      </c>
      <c r="C1370" s="1" t="s">
        <v>792</v>
      </c>
      <c r="D1370" s="1" t="s">
        <v>1350</v>
      </c>
      <c r="E1370" s="1" t="s">
        <v>48</v>
      </c>
      <c r="F1370" s="3">
        <v>287.71100000000001</v>
      </c>
      <c r="G1370" s="3">
        <v>287.71100000000001</v>
      </c>
      <c r="H1370" s="1" t="s">
        <v>504</v>
      </c>
      <c r="I1370" s="13">
        <v>1</v>
      </c>
      <c r="J1370" s="12" t="s">
        <v>1524</v>
      </c>
      <c r="K1370" s="1"/>
      <c r="L1370" s="12" t="s">
        <v>1523</v>
      </c>
      <c r="M1370" s="1"/>
      <c r="N1370" s="13">
        <v>24</v>
      </c>
      <c r="O1370" s="12" t="s">
        <v>1523</v>
      </c>
      <c r="P1370" s="13">
        <f>_xlfn.ISOWEEKNUM(U1370)</f>
        <v>33</v>
      </c>
      <c r="Q1370" s="1"/>
      <c r="R1370" s="1" t="s">
        <v>11</v>
      </c>
      <c r="S1370" s="1"/>
      <c r="T1370" s="1" t="s">
        <v>663</v>
      </c>
      <c r="U1370" s="12">
        <f>T1370+(365*1)</f>
        <v>46249</v>
      </c>
      <c r="V1370" s="12">
        <f>U1370+60</f>
        <v>46309</v>
      </c>
      <c r="W1370" s="13">
        <f ca="1">TODAY()-V1370</f>
        <v>-267</v>
      </c>
      <c r="X1370" s="2" t="s">
        <v>1522</v>
      </c>
    </row>
    <row r="1371" spans="1:24" x14ac:dyDescent="0.25">
      <c r="A1371" s="1" t="s">
        <v>1335</v>
      </c>
      <c r="B1371" s="1" t="s">
        <v>1343</v>
      </c>
      <c r="C1371" s="1" t="s">
        <v>792</v>
      </c>
      <c r="D1371" s="1" t="s">
        <v>1349</v>
      </c>
      <c r="E1371" s="1" t="s">
        <v>48</v>
      </c>
      <c r="F1371" s="3">
        <v>287.70999999999998</v>
      </c>
      <c r="G1371" s="3">
        <v>287.70999999999998</v>
      </c>
      <c r="H1371" s="1" t="s">
        <v>800</v>
      </c>
      <c r="I1371" s="13">
        <v>1</v>
      </c>
      <c r="J1371" s="12" t="s">
        <v>1524</v>
      </c>
      <c r="K1371" s="1"/>
      <c r="L1371" s="12" t="s">
        <v>1523</v>
      </c>
      <c r="M1371" s="1"/>
      <c r="N1371" s="13">
        <v>24</v>
      </c>
      <c r="O1371" s="12" t="s">
        <v>1523</v>
      </c>
      <c r="P1371" s="13">
        <f>_xlfn.ISOWEEKNUM(U1371)</f>
        <v>33</v>
      </c>
      <c r="Q1371" s="1"/>
      <c r="R1371" s="1" t="s">
        <v>11</v>
      </c>
      <c r="S1371" s="1"/>
      <c r="T1371" s="1" t="s">
        <v>663</v>
      </c>
      <c r="U1371" s="12">
        <f>T1371+(365*1)</f>
        <v>46249</v>
      </c>
      <c r="V1371" s="12">
        <f>U1371+60</f>
        <v>46309</v>
      </c>
      <c r="W1371" s="13">
        <f ca="1">TODAY()-V1371</f>
        <v>-267</v>
      </c>
      <c r="X1371" s="2" t="s">
        <v>1522</v>
      </c>
    </row>
    <row r="1372" spans="1:24" x14ac:dyDescent="0.25">
      <c r="A1372" s="1" t="s">
        <v>1335</v>
      </c>
      <c r="B1372" s="1" t="s">
        <v>1343</v>
      </c>
      <c r="C1372" s="1" t="s">
        <v>65</v>
      </c>
      <c r="D1372" s="1" t="s">
        <v>819</v>
      </c>
      <c r="E1372" s="1" t="s">
        <v>48</v>
      </c>
      <c r="F1372" s="3">
        <v>287.66899999999998</v>
      </c>
      <c r="G1372" s="3">
        <v>287.70299999999997</v>
      </c>
      <c r="H1372" s="1" t="s">
        <v>1348</v>
      </c>
      <c r="I1372" s="13">
        <v>1</v>
      </c>
      <c r="J1372" s="12" t="s">
        <v>1524</v>
      </c>
      <c r="K1372" s="1"/>
      <c r="L1372" s="12" t="s">
        <v>1523</v>
      </c>
      <c r="M1372" s="1"/>
      <c r="N1372" s="13">
        <v>24</v>
      </c>
      <c r="O1372" s="12" t="s">
        <v>1523</v>
      </c>
      <c r="P1372" s="13">
        <f>_xlfn.ISOWEEKNUM(U1372)</f>
        <v>33</v>
      </c>
      <c r="Q1372" s="1"/>
      <c r="R1372" s="1" t="s">
        <v>11</v>
      </c>
      <c r="S1372" s="1" t="s">
        <v>24</v>
      </c>
      <c r="T1372" s="1" t="s">
        <v>663</v>
      </c>
      <c r="U1372" s="12">
        <f>T1372+(365*1)</f>
        <v>46249</v>
      </c>
      <c r="V1372" s="12">
        <f>U1372+60</f>
        <v>46309</v>
      </c>
      <c r="W1372" s="13">
        <f ca="1">TODAY()-V1372</f>
        <v>-267</v>
      </c>
      <c r="X1372" s="2" t="s">
        <v>1522</v>
      </c>
    </row>
    <row r="1373" spans="1:24" x14ac:dyDescent="0.25">
      <c r="A1373" s="1" t="s">
        <v>1335</v>
      </c>
      <c r="B1373" s="1" t="s">
        <v>1343</v>
      </c>
      <c r="C1373" s="1" t="s">
        <v>65</v>
      </c>
      <c r="D1373" s="1" t="s">
        <v>831</v>
      </c>
      <c r="E1373" s="1" t="s">
        <v>48</v>
      </c>
      <c r="F1373" s="3">
        <v>287.62900000000002</v>
      </c>
      <c r="G1373" s="3">
        <v>287.62900000000002</v>
      </c>
      <c r="H1373" s="1" t="s">
        <v>800</v>
      </c>
      <c r="I1373" s="13">
        <v>1</v>
      </c>
      <c r="J1373" s="12" t="s">
        <v>1524</v>
      </c>
      <c r="K1373" s="1"/>
      <c r="L1373" s="12" t="s">
        <v>1523</v>
      </c>
      <c r="M1373" s="1"/>
      <c r="N1373" s="13">
        <v>24</v>
      </c>
      <c r="O1373" s="12" t="s">
        <v>1523</v>
      </c>
      <c r="P1373" s="13">
        <f>_xlfn.ISOWEEKNUM(U1373)</f>
        <v>33</v>
      </c>
      <c r="Q1373" s="1"/>
      <c r="R1373" s="1" t="s">
        <v>11</v>
      </c>
      <c r="S1373" s="1"/>
      <c r="T1373" s="1" t="s">
        <v>663</v>
      </c>
      <c r="U1373" s="12">
        <f>T1373+(365*1)</f>
        <v>46249</v>
      </c>
      <c r="V1373" s="12">
        <f>U1373+60</f>
        <v>46309</v>
      </c>
      <c r="W1373" s="13">
        <f ca="1">TODAY()-V1373</f>
        <v>-267</v>
      </c>
      <c r="X1373" s="2" t="s">
        <v>1522</v>
      </c>
    </row>
    <row r="1374" spans="1:24" x14ac:dyDescent="0.25">
      <c r="A1374" s="1" t="s">
        <v>1335</v>
      </c>
      <c r="B1374" s="1" t="s">
        <v>1343</v>
      </c>
      <c r="C1374" s="1" t="s">
        <v>9</v>
      </c>
      <c r="D1374" s="1" t="s">
        <v>1232</v>
      </c>
      <c r="E1374" s="1" t="s">
        <v>48</v>
      </c>
      <c r="F1374" s="3">
        <v>287.55599999999998</v>
      </c>
      <c r="G1374" s="3">
        <v>287.62099999999998</v>
      </c>
      <c r="H1374" s="1" t="s">
        <v>1347</v>
      </c>
      <c r="I1374" s="13">
        <v>1</v>
      </c>
      <c r="J1374" s="12" t="s">
        <v>1524</v>
      </c>
      <c r="K1374" s="1"/>
      <c r="L1374" s="12" t="s">
        <v>1523</v>
      </c>
      <c r="M1374" s="1"/>
      <c r="N1374" s="13">
        <v>24</v>
      </c>
      <c r="O1374" s="12" t="s">
        <v>1523</v>
      </c>
      <c r="P1374" s="13">
        <f>_xlfn.ISOWEEKNUM(U1374)</f>
        <v>33</v>
      </c>
      <c r="Q1374" s="1"/>
      <c r="R1374" s="1" t="s">
        <v>11</v>
      </c>
      <c r="S1374" s="1" t="s">
        <v>18</v>
      </c>
      <c r="T1374" s="1" t="s">
        <v>663</v>
      </c>
      <c r="U1374" s="12">
        <f>T1374+(365*1)</f>
        <v>46249</v>
      </c>
      <c r="V1374" s="12">
        <f>U1374+60</f>
        <v>46309</v>
      </c>
      <c r="W1374" s="13">
        <f ca="1">TODAY()-V1374</f>
        <v>-267</v>
      </c>
      <c r="X1374" s="2" t="s">
        <v>1522</v>
      </c>
    </row>
    <row r="1375" spans="1:24" x14ac:dyDescent="0.25">
      <c r="A1375" s="1" t="s">
        <v>1335</v>
      </c>
      <c r="B1375" s="1" t="s">
        <v>1343</v>
      </c>
      <c r="C1375" s="1" t="s">
        <v>9</v>
      </c>
      <c r="D1375" s="1" t="s">
        <v>832</v>
      </c>
      <c r="E1375" s="1" t="s">
        <v>48</v>
      </c>
      <c r="F1375" s="3">
        <v>287.47300000000001</v>
      </c>
      <c r="G1375" s="3">
        <v>287.47300000000001</v>
      </c>
      <c r="H1375" s="1" t="s">
        <v>504</v>
      </c>
      <c r="I1375" s="13">
        <v>1</v>
      </c>
      <c r="J1375" s="12" t="s">
        <v>1524</v>
      </c>
      <c r="K1375" s="1"/>
      <c r="L1375" s="12" t="s">
        <v>1523</v>
      </c>
      <c r="M1375" s="1"/>
      <c r="N1375" s="13">
        <v>24</v>
      </c>
      <c r="O1375" s="12" t="s">
        <v>1523</v>
      </c>
      <c r="P1375" s="13">
        <f>_xlfn.ISOWEEKNUM(U1375)</f>
        <v>33</v>
      </c>
      <c r="Q1375" s="1"/>
      <c r="R1375" s="1" t="s">
        <v>11</v>
      </c>
      <c r="S1375" s="1"/>
      <c r="T1375" s="1" t="s">
        <v>663</v>
      </c>
      <c r="U1375" s="12">
        <f>T1375+(365*1)</f>
        <v>46249</v>
      </c>
      <c r="V1375" s="12">
        <f>U1375+60</f>
        <v>46309</v>
      </c>
      <c r="W1375" s="13">
        <f ca="1">TODAY()-V1375</f>
        <v>-267</v>
      </c>
      <c r="X1375" s="2" t="s">
        <v>1522</v>
      </c>
    </row>
    <row r="1376" spans="1:24" x14ac:dyDescent="0.25">
      <c r="A1376" s="1" t="s">
        <v>1335</v>
      </c>
      <c r="B1376" s="1" t="s">
        <v>1343</v>
      </c>
      <c r="C1376" s="1" t="s">
        <v>931</v>
      </c>
      <c r="D1376" s="1" t="s">
        <v>838</v>
      </c>
      <c r="E1376" s="1" t="s">
        <v>48</v>
      </c>
      <c r="F1376" s="3">
        <v>287.37299999999999</v>
      </c>
      <c r="G1376" s="3">
        <v>287.46699999999998</v>
      </c>
      <c r="H1376" s="1" t="s">
        <v>1345</v>
      </c>
      <c r="I1376" s="13">
        <v>1</v>
      </c>
      <c r="J1376" s="12" t="s">
        <v>1524</v>
      </c>
      <c r="K1376" s="1"/>
      <c r="L1376" s="12" t="s">
        <v>1523</v>
      </c>
      <c r="M1376" s="1"/>
      <c r="N1376" s="13">
        <v>24</v>
      </c>
      <c r="O1376" s="12" t="s">
        <v>1523</v>
      </c>
      <c r="P1376" s="13">
        <f>_xlfn.ISOWEEKNUM(U1376)</f>
        <v>33</v>
      </c>
      <c r="Q1376" s="1"/>
      <c r="R1376" s="1" t="s">
        <v>11</v>
      </c>
      <c r="S1376" s="1" t="s">
        <v>24</v>
      </c>
      <c r="T1376" s="1" t="s">
        <v>663</v>
      </c>
      <c r="U1376" s="12">
        <f>T1376+(365*1)</f>
        <v>46249</v>
      </c>
      <c r="V1376" s="12">
        <f>U1376+60</f>
        <v>46309</v>
      </c>
      <c r="W1376" s="13">
        <f ca="1">TODAY()-V1376</f>
        <v>-267</v>
      </c>
      <c r="X1376" s="2" t="s">
        <v>1522</v>
      </c>
    </row>
    <row r="1377" spans="1:24" x14ac:dyDescent="0.25">
      <c r="A1377" s="1" t="s">
        <v>1335</v>
      </c>
      <c r="B1377" s="1" t="s">
        <v>1343</v>
      </c>
      <c r="C1377" s="1" t="s">
        <v>931</v>
      </c>
      <c r="D1377" s="1" t="s">
        <v>1200</v>
      </c>
      <c r="E1377" s="1" t="s">
        <v>48</v>
      </c>
      <c r="F1377" s="3">
        <v>287.24900000000002</v>
      </c>
      <c r="G1377" s="3">
        <v>287.24900000000002</v>
      </c>
      <c r="H1377" s="1" t="s">
        <v>800</v>
      </c>
      <c r="I1377" s="13">
        <v>1</v>
      </c>
      <c r="J1377" s="12" t="s">
        <v>1524</v>
      </c>
      <c r="K1377" s="1"/>
      <c r="L1377" s="12" t="s">
        <v>1523</v>
      </c>
      <c r="M1377" s="1"/>
      <c r="N1377" s="13">
        <v>24</v>
      </c>
      <c r="O1377" s="12" t="s">
        <v>1523</v>
      </c>
      <c r="P1377" s="13">
        <f>_xlfn.ISOWEEKNUM(U1377)</f>
        <v>33</v>
      </c>
      <c r="Q1377" s="1"/>
      <c r="R1377" s="1" t="s">
        <v>11</v>
      </c>
      <c r="S1377" s="1"/>
      <c r="T1377" s="1" t="s">
        <v>663</v>
      </c>
      <c r="U1377" s="12">
        <f>T1377+(365*1)</f>
        <v>46249</v>
      </c>
      <c r="V1377" s="12">
        <f>U1377+60</f>
        <v>46309</v>
      </c>
      <c r="W1377" s="13">
        <f ca="1">TODAY()-V1377</f>
        <v>-267</v>
      </c>
      <c r="X1377" s="2" t="s">
        <v>1522</v>
      </c>
    </row>
    <row r="1378" spans="1:24" x14ac:dyDescent="0.25">
      <c r="A1378" s="1" t="s">
        <v>1335</v>
      </c>
      <c r="B1378" s="1" t="s">
        <v>1343</v>
      </c>
      <c r="C1378" s="1" t="s">
        <v>931</v>
      </c>
      <c r="D1378" s="1" t="s">
        <v>1346</v>
      </c>
      <c r="E1378" s="1" t="s">
        <v>48</v>
      </c>
      <c r="F1378" s="3">
        <v>287.38900000000001</v>
      </c>
      <c r="G1378" s="3">
        <v>287.483</v>
      </c>
      <c r="H1378" s="1" t="s">
        <v>800</v>
      </c>
      <c r="I1378" s="13">
        <v>1</v>
      </c>
      <c r="J1378" s="12" t="s">
        <v>1524</v>
      </c>
      <c r="K1378" s="1"/>
      <c r="L1378" s="12" t="s">
        <v>1523</v>
      </c>
      <c r="M1378" s="1"/>
      <c r="N1378" s="13">
        <v>24</v>
      </c>
      <c r="O1378" s="12" t="s">
        <v>1523</v>
      </c>
      <c r="P1378" s="13">
        <f>_xlfn.ISOWEEKNUM(U1378)</f>
        <v>33</v>
      </c>
      <c r="Q1378" s="1"/>
      <c r="R1378" s="1" t="s">
        <v>11</v>
      </c>
      <c r="S1378" s="1" t="s">
        <v>18</v>
      </c>
      <c r="T1378" s="1" t="s">
        <v>663</v>
      </c>
      <c r="U1378" s="12">
        <f>T1378+(365*1)</f>
        <v>46249</v>
      </c>
      <c r="V1378" s="12">
        <f>U1378+60</f>
        <v>46309</v>
      </c>
      <c r="W1378" s="13">
        <f ca="1">TODAY()-V1378</f>
        <v>-267</v>
      </c>
      <c r="X1378" s="2" t="s">
        <v>1522</v>
      </c>
    </row>
    <row r="1379" spans="1:24" x14ac:dyDescent="0.25">
      <c r="A1379" s="1" t="s">
        <v>1335</v>
      </c>
      <c r="B1379" s="1" t="s">
        <v>1343</v>
      </c>
      <c r="C1379" s="1" t="s">
        <v>931</v>
      </c>
      <c r="D1379" s="1" t="s">
        <v>1344</v>
      </c>
      <c r="E1379" s="1" t="s">
        <v>48</v>
      </c>
      <c r="F1379" s="3">
        <v>286.93799999999999</v>
      </c>
      <c r="G1379" s="3">
        <v>287.03399999999999</v>
      </c>
      <c r="H1379" s="1" t="s">
        <v>800</v>
      </c>
      <c r="I1379" s="13">
        <v>1</v>
      </c>
      <c r="J1379" s="12" t="s">
        <v>1524</v>
      </c>
      <c r="K1379" s="1"/>
      <c r="L1379" s="12" t="s">
        <v>1523</v>
      </c>
      <c r="M1379" s="1"/>
      <c r="N1379" s="13">
        <v>24</v>
      </c>
      <c r="O1379" s="12" t="s">
        <v>1523</v>
      </c>
      <c r="P1379" s="13">
        <f>_xlfn.ISOWEEKNUM(U1379)</f>
        <v>33</v>
      </c>
      <c r="Q1379" s="1"/>
      <c r="R1379" s="1" t="s">
        <v>11</v>
      </c>
      <c r="S1379" s="1" t="s">
        <v>18</v>
      </c>
      <c r="T1379" s="1" t="s">
        <v>663</v>
      </c>
      <c r="U1379" s="12">
        <f>T1379+(365*1)</f>
        <v>46249</v>
      </c>
      <c r="V1379" s="12">
        <f>U1379+60</f>
        <v>46309</v>
      </c>
      <c r="W1379" s="13">
        <f ca="1">TODAY()-V1379</f>
        <v>-267</v>
      </c>
      <c r="X1379" s="2" t="s">
        <v>1522</v>
      </c>
    </row>
    <row r="1380" spans="1:24" x14ac:dyDescent="0.25">
      <c r="A1380" s="1" t="s">
        <v>1352</v>
      </c>
      <c r="B1380" s="1" t="s">
        <v>1353</v>
      </c>
      <c r="C1380" s="1" t="s">
        <v>58</v>
      </c>
      <c r="D1380" s="1" t="s">
        <v>617</v>
      </c>
      <c r="E1380" s="1" t="s">
        <v>12</v>
      </c>
      <c r="F1380" s="3">
        <v>229.357</v>
      </c>
      <c r="G1380" s="3">
        <v>229.357</v>
      </c>
      <c r="H1380" s="1" t="s">
        <v>20</v>
      </c>
      <c r="I1380" s="13">
        <v>1</v>
      </c>
      <c r="J1380" s="12">
        <v>46037</v>
      </c>
      <c r="K1380" s="1" t="s">
        <v>1526</v>
      </c>
      <c r="L1380" s="12" t="s">
        <v>1523</v>
      </c>
      <c r="M1380" s="1"/>
      <c r="N1380" s="13">
        <v>6</v>
      </c>
      <c r="O1380" s="12" t="s">
        <v>1523</v>
      </c>
      <c r="P1380" s="13">
        <f>_xlfn.ISOWEEKNUM(U1380)</f>
        <v>5</v>
      </c>
      <c r="Q1380" s="1"/>
      <c r="R1380" s="1" t="s">
        <v>11</v>
      </c>
      <c r="S1380" s="1"/>
      <c r="T1380" s="1" t="s">
        <v>437</v>
      </c>
      <c r="U1380" s="12">
        <f>T1380+(365*1)</f>
        <v>46051</v>
      </c>
      <c r="V1380" s="12">
        <f>U1380+60</f>
        <v>46111</v>
      </c>
      <c r="W1380" s="13">
        <f ca="1">TODAY()-V1380</f>
        <v>-69</v>
      </c>
      <c r="X1380" s="2" t="s">
        <v>1522</v>
      </c>
    </row>
    <row r="1381" spans="1:24" x14ac:dyDescent="0.25">
      <c r="A1381" s="1" t="s">
        <v>1352</v>
      </c>
      <c r="B1381" s="1" t="s">
        <v>1353</v>
      </c>
      <c r="C1381" s="1" t="s">
        <v>58</v>
      </c>
      <c r="D1381" s="1" t="s">
        <v>618</v>
      </c>
      <c r="E1381" s="1" t="s">
        <v>12</v>
      </c>
      <c r="F1381" s="3">
        <v>229.46700000000001</v>
      </c>
      <c r="G1381" s="3">
        <v>229.53299999999999</v>
      </c>
      <c r="H1381" s="1" t="s">
        <v>34</v>
      </c>
      <c r="I1381" s="13">
        <v>1</v>
      </c>
      <c r="J1381" s="12">
        <v>46037</v>
      </c>
      <c r="K1381" s="1" t="s">
        <v>1526</v>
      </c>
      <c r="L1381" s="12" t="s">
        <v>1523</v>
      </c>
      <c r="M1381" s="1"/>
      <c r="N1381" s="13">
        <v>6</v>
      </c>
      <c r="O1381" s="12" t="s">
        <v>1523</v>
      </c>
      <c r="P1381" s="13">
        <f>_xlfn.ISOWEEKNUM(U1381)</f>
        <v>5</v>
      </c>
      <c r="Q1381" s="1"/>
      <c r="R1381" s="1" t="s">
        <v>11</v>
      </c>
      <c r="S1381" s="1" t="s">
        <v>24</v>
      </c>
      <c r="T1381" s="1" t="s">
        <v>437</v>
      </c>
      <c r="U1381" s="12">
        <f>T1381+(365*1)</f>
        <v>46051</v>
      </c>
      <c r="V1381" s="12">
        <f>U1381+60</f>
        <v>46111</v>
      </c>
      <c r="W1381" s="13">
        <f ca="1">TODAY()-V1381</f>
        <v>-69</v>
      </c>
      <c r="X1381" s="2" t="s">
        <v>1522</v>
      </c>
    </row>
    <row r="1382" spans="1:24" x14ac:dyDescent="0.25">
      <c r="A1382" s="1" t="s">
        <v>1352</v>
      </c>
      <c r="B1382" s="1" t="s">
        <v>1353</v>
      </c>
      <c r="C1382" s="1" t="s">
        <v>240</v>
      </c>
      <c r="D1382" s="1" t="s">
        <v>646</v>
      </c>
      <c r="E1382" s="1" t="s">
        <v>12</v>
      </c>
      <c r="F1382" s="3">
        <v>11.577</v>
      </c>
      <c r="G1382" s="3">
        <v>230.04900000000001</v>
      </c>
      <c r="H1382" s="1" t="s">
        <v>209</v>
      </c>
      <c r="I1382" s="13">
        <v>1</v>
      </c>
      <c r="J1382" s="12">
        <v>46037</v>
      </c>
      <c r="K1382" s="1" t="s">
        <v>1526</v>
      </c>
      <c r="L1382" s="12" t="s">
        <v>1523</v>
      </c>
      <c r="M1382" s="1"/>
      <c r="N1382" s="13">
        <v>6</v>
      </c>
      <c r="O1382" s="12" t="s">
        <v>1523</v>
      </c>
      <c r="P1382" s="13">
        <f>_xlfn.ISOWEEKNUM(U1382)</f>
        <v>5</v>
      </c>
      <c r="Q1382" s="1"/>
      <c r="R1382" s="1" t="s">
        <v>11</v>
      </c>
      <c r="S1382" s="1" t="s">
        <v>18</v>
      </c>
      <c r="T1382" s="1" t="s">
        <v>437</v>
      </c>
      <c r="U1382" s="12">
        <f>T1382+(365*1)</f>
        <v>46051</v>
      </c>
      <c r="V1382" s="12">
        <f>U1382+60</f>
        <v>46111</v>
      </c>
      <c r="W1382" s="13">
        <f ca="1">TODAY()-V1382</f>
        <v>-69</v>
      </c>
      <c r="X1382" s="2" t="s">
        <v>1522</v>
      </c>
    </row>
    <row r="1383" spans="1:24" x14ac:dyDescent="0.25">
      <c r="A1383" s="1" t="s">
        <v>1352</v>
      </c>
      <c r="B1383" s="1" t="s">
        <v>1353</v>
      </c>
      <c r="C1383" s="1" t="s">
        <v>60</v>
      </c>
      <c r="D1383" s="1" t="s">
        <v>1241</v>
      </c>
      <c r="E1383" s="1" t="s">
        <v>97</v>
      </c>
      <c r="F1383" s="3">
        <v>11.519</v>
      </c>
      <c r="G1383" s="3">
        <v>11.519</v>
      </c>
      <c r="H1383" s="1" t="s">
        <v>209</v>
      </c>
      <c r="I1383" s="13">
        <v>1</v>
      </c>
      <c r="J1383" s="12" t="s">
        <v>1524</v>
      </c>
      <c r="K1383" s="1"/>
      <c r="L1383" s="12" t="s">
        <v>1523</v>
      </c>
      <c r="M1383" s="1"/>
      <c r="N1383" s="13" t="s">
        <v>1524</v>
      </c>
      <c r="O1383" s="12" t="s">
        <v>1523</v>
      </c>
      <c r="P1383" s="1"/>
      <c r="Q1383" s="1"/>
      <c r="R1383" s="1" t="s">
        <v>11</v>
      </c>
      <c r="S1383" s="1"/>
      <c r="T1383" s="1"/>
      <c r="U1383" s="12">
        <f>T1383+(365*3)</f>
        <v>1095</v>
      </c>
      <c r="V1383" s="12">
        <f>U1383+60</f>
        <v>1155</v>
      </c>
      <c r="W1383" s="13">
        <f ca="1">TODAY()-V1383</f>
        <v>44887</v>
      </c>
      <c r="X1383" s="2" t="s">
        <v>1522</v>
      </c>
    </row>
    <row r="1384" spans="1:24" x14ac:dyDescent="0.25">
      <c r="A1384" s="1" t="s">
        <v>1352</v>
      </c>
      <c r="B1384" s="1" t="s">
        <v>1353</v>
      </c>
      <c r="C1384" s="1" t="s">
        <v>118</v>
      </c>
      <c r="D1384" s="1" t="s">
        <v>620</v>
      </c>
      <c r="E1384" s="1" t="s">
        <v>30</v>
      </c>
      <c r="F1384" s="3">
        <v>10.756</v>
      </c>
      <c r="G1384" s="3">
        <v>10.756</v>
      </c>
      <c r="H1384" s="1" t="s">
        <v>102</v>
      </c>
      <c r="I1384" s="13">
        <v>1</v>
      </c>
      <c r="J1384" s="12">
        <v>46037</v>
      </c>
      <c r="K1384" s="1" t="s">
        <v>1526</v>
      </c>
      <c r="L1384" s="12" t="s">
        <v>1523</v>
      </c>
      <c r="M1384" s="1"/>
      <c r="N1384" s="13">
        <v>6</v>
      </c>
      <c r="O1384" s="12" t="s">
        <v>1523</v>
      </c>
      <c r="P1384" s="13">
        <f>_xlfn.ISOWEEKNUM(U1384)</f>
        <v>7</v>
      </c>
      <c r="Q1384" s="1"/>
      <c r="R1384" s="1" t="s">
        <v>11</v>
      </c>
      <c r="S1384" s="1"/>
      <c r="T1384" s="1" t="s">
        <v>1354</v>
      </c>
      <c r="U1384" s="12">
        <f>T1384+(365*2)</f>
        <v>46063</v>
      </c>
      <c r="V1384" s="12">
        <f>U1384+60</f>
        <v>46123</v>
      </c>
      <c r="W1384" s="13">
        <f ca="1">TODAY()-V1384</f>
        <v>-81</v>
      </c>
      <c r="X1384" s="2" t="s">
        <v>1522</v>
      </c>
    </row>
    <row r="1385" spans="1:24" x14ac:dyDescent="0.25">
      <c r="A1385" s="1" t="s">
        <v>1352</v>
      </c>
      <c r="B1385" s="1" t="s">
        <v>1353</v>
      </c>
      <c r="C1385" s="1" t="s">
        <v>240</v>
      </c>
      <c r="D1385" s="1" t="s">
        <v>980</v>
      </c>
      <c r="E1385" s="1" t="s">
        <v>12</v>
      </c>
      <c r="F1385" s="3">
        <v>11.571</v>
      </c>
      <c r="G1385" s="3">
        <v>231.309</v>
      </c>
      <c r="H1385" s="1" t="s">
        <v>1355</v>
      </c>
      <c r="I1385" s="13">
        <v>1</v>
      </c>
      <c r="J1385" s="12">
        <v>46037</v>
      </c>
      <c r="K1385" s="1" t="s">
        <v>1526</v>
      </c>
      <c r="L1385" s="12" t="s">
        <v>1523</v>
      </c>
      <c r="M1385" s="1"/>
      <c r="N1385" s="13">
        <v>6</v>
      </c>
      <c r="O1385" s="12" t="s">
        <v>1523</v>
      </c>
      <c r="P1385" s="13">
        <f>_xlfn.ISOWEEKNUM(U1385)</f>
        <v>5</v>
      </c>
      <c r="Q1385" s="1"/>
      <c r="R1385" s="1" t="s">
        <v>11</v>
      </c>
      <c r="S1385" s="1" t="s">
        <v>24</v>
      </c>
      <c r="T1385" s="1" t="s">
        <v>437</v>
      </c>
      <c r="U1385" s="12">
        <f>T1385+(365*1)</f>
        <v>46051</v>
      </c>
      <c r="V1385" s="12">
        <f>U1385+60</f>
        <v>46111</v>
      </c>
      <c r="W1385" s="13">
        <f ca="1">TODAY()-V1385</f>
        <v>-69</v>
      </c>
      <c r="X1385" s="2" t="s">
        <v>1522</v>
      </c>
    </row>
    <row r="1386" spans="1:24" x14ac:dyDescent="0.25">
      <c r="A1386" s="1" t="s">
        <v>1352</v>
      </c>
      <c r="B1386" s="1" t="s">
        <v>1353</v>
      </c>
      <c r="C1386" s="1" t="s">
        <v>58</v>
      </c>
      <c r="D1386" s="1" t="s">
        <v>1020</v>
      </c>
      <c r="E1386" s="1" t="s">
        <v>12</v>
      </c>
      <c r="F1386" s="3">
        <v>231.38800000000001</v>
      </c>
      <c r="G1386" s="3">
        <v>231.38800000000001</v>
      </c>
      <c r="H1386" s="1" t="s">
        <v>34</v>
      </c>
      <c r="I1386" s="13">
        <v>1</v>
      </c>
      <c r="J1386" s="12">
        <v>46037</v>
      </c>
      <c r="K1386" s="1" t="s">
        <v>1526</v>
      </c>
      <c r="L1386" s="12" t="s">
        <v>1523</v>
      </c>
      <c r="M1386" s="1"/>
      <c r="N1386" s="13">
        <v>6</v>
      </c>
      <c r="O1386" s="12" t="s">
        <v>1523</v>
      </c>
      <c r="P1386" s="13">
        <f>_xlfn.ISOWEEKNUM(U1386)</f>
        <v>5</v>
      </c>
      <c r="Q1386" s="1"/>
      <c r="R1386" s="1" t="s">
        <v>11</v>
      </c>
      <c r="S1386" s="1"/>
      <c r="T1386" s="1" t="s">
        <v>437</v>
      </c>
      <c r="U1386" s="12">
        <f>T1386+(365*1)</f>
        <v>46051</v>
      </c>
      <c r="V1386" s="12">
        <f>U1386+60</f>
        <v>46111</v>
      </c>
      <c r="W1386" s="13">
        <f ca="1">TODAY()-V1386</f>
        <v>-69</v>
      </c>
      <c r="X1386" s="2" t="s">
        <v>1522</v>
      </c>
    </row>
    <row r="1387" spans="1:24" x14ac:dyDescent="0.25">
      <c r="A1387" s="1" t="s">
        <v>1352</v>
      </c>
      <c r="B1387" s="1" t="s">
        <v>1353</v>
      </c>
      <c r="C1387" s="1" t="s">
        <v>58</v>
      </c>
      <c r="D1387" s="1" t="s">
        <v>1019</v>
      </c>
      <c r="E1387" s="1" t="s">
        <v>12</v>
      </c>
      <c r="F1387" s="3">
        <v>231.49799999999999</v>
      </c>
      <c r="G1387" s="3">
        <v>231.56399999999999</v>
      </c>
      <c r="H1387" s="1" t="s">
        <v>1356</v>
      </c>
      <c r="I1387" s="13">
        <v>1</v>
      </c>
      <c r="J1387" s="12">
        <v>46037</v>
      </c>
      <c r="K1387" s="1" t="s">
        <v>1526</v>
      </c>
      <c r="L1387" s="12" t="s">
        <v>1523</v>
      </c>
      <c r="M1387" s="1"/>
      <c r="N1387" s="13">
        <v>6</v>
      </c>
      <c r="O1387" s="12" t="s">
        <v>1523</v>
      </c>
      <c r="P1387" s="13">
        <f>_xlfn.ISOWEEKNUM(U1387)</f>
        <v>5</v>
      </c>
      <c r="Q1387" s="1"/>
      <c r="R1387" s="1" t="s">
        <v>11</v>
      </c>
      <c r="S1387" s="1" t="s">
        <v>24</v>
      </c>
      <c r="T1387" s="1" t="s">
        <v>437</v>
      </c>
      <c r="U1387" s="12">
        <f>T1387+(365*1)</f>
        <v>46051</v>
      </c>
      <c r="V1387" s="12">
        <f>U1387+60</f>
        <v>46111</v>
      </c>
      <c r="W1387" s="13">
        <f ca="1">TODAY()-V1387</f>
        <v>-69</v>
      </c>
      <c r="X1387" s="2" t="s">
        <v>1522</v>
      </c>
    </row>
    <row r="1388" spans="1:24" x14ac:dyDescent="0.25">
      <c r="A1388" s="1" t="s">
        <v>1352</v>
      </c>
      <c r="B1388" s="1" t="s">
        <v>1357</v>
      </c>
      <c r="C1388" s="1" t="s">
        <v>240</v>
      </c>
      <c r="D1388" s="1" t="s">
        <v>542</v>
      </c>
      <c r="E1388" s="1" t="s">
        <v>12</v>
      </c>
      <c r="F1388" s="3">
        <v>238.49799999999999</v>
      </c>
      <c r="G1388" s="3">
        <v>238.49799999999999</v>
      </c>
      <c r="H1388" s="1" t="s">
        <v>34</v>
      </c>
      <c r="I1388" s="13">
        <v>1</v>
      </c>
      <c r="J1388" s="12">
        <v>46038</v>
      </c>
      <c r="K1388" s="1" t="s">
        <v>1526</v>
      </c>
      <c r="L1388" s="12" t="s">
        <v>1523</v>
      </c>
      <c r="M1388" s="1"/>
      <c r="N1388" s="13">
        <v>6</v>
      </c>
      <c r="O1388" s="12" t="s">
        <v>1523</v>
      </c>
      <c r="P1388" s="13">
        <f>_xlfn.ISOWEEKNUM(U1388)</f>
        <v>5</v>
      </c>
      <c r="Q1388" s="1"/>
      <c r="R1388" s="1" t="s">
        <v>11</v>
      </c>
      <c r="S1388" s="1"/>
      <c r="T1388" s="1" t="s">
        <v>437</v>
      </c>
      <c r="U1388" s="12">
        <f>T1388+(365*1)</f>
        <v>46051</v>
      </c>
      <c r="V1388" s="12">
        <f>U1388+60</f>
        <v>46111</v>
      </c>
      <c r="W1388" s="13">
        <f ca="1">TODAY()-V1388</f>
        <v>-69</v>
      </c>
      <c r="X1388" s="2" t="s">
        <v>1522</v>
      </c>
    </row>
    <row r="1389" spans="1:24" x14ac:dyDescent="0.25">
      <c r="A1389" s="1" t="s">
        <v>1352</v>
      </c>
      <c r="B1389" s="1" t="s">
        <v>1357</v>
      </c>
      <c r="C1389" s="1" t="s">
        <v>240</v>
      </c>
      <c r="D1389" s="1" t="s">
        <v>774</v>
      </c>
      <c r="E1389" s="1" t="s">
        <v>97</v>
      </c>
      <c r="F1389" s="3">
        <v>238.583</v>
      </c>
      <c r="G1389" s="3">
        <v>238.637</v>
      </c>
      <c r="H1389" s="1" t="s">
        <v>1358</v>
      </c>
      <c r="I1389" s="13">
        <v>1</v>
      </c>
      <c r="J1389" s="12" t="s">
        <v>1524</v>
      </c>
      <c r="K1389" s="1"/>
      <c r="L1389" s="12" t="s">
        <v>1523</v>
      </c>
      <c r="M1389" s="1"/>
      <c r="N1389" s="13" t="s">
        <v>1524</v>
      </c>
      <c r="O1389" s="12" t="s">
        <v>1523</v>
      </c>
      <c r="P1389" s="1"/>
      <c r="Q1389" s="1"/>
      <c r="R1389" s="1" t="s">
        <v>11</v>
      </c>
      <c r="S1389" s="1" t="s">
        <v>24</v>
      </c>
      <c r="T1389" s="1"/>
      <c r="U1389" s="12">
        <f>T1389+(365*3)</f>
        <v>1095</v>
      </c>
      <c r="V1389" s="12">
        <f>U1389+60</f>
        <v>1155</v>
      </c>
      <c r="W1389" s="13">
        <f ca="1">TODAY()-V1389</f>
        <v>44887</v>
      </c>
      <c r="X1389" s="2" t="s">
        <v>1522</v>
      </c>
    </row>
    <row r="1390" spans="1:24" x14ac:dyDescent="0.25">
      <c r="A1390" s="1" t="s">
        <v>1352</v>
      </c>
      <c r="B1390" s="1" t="s">
        <v>1357</v>
      </c>
      <c r="C1390" s="1" t="s">
        <v>240</v>
      </c>
      <c r="D1390" s="1" t="s">
        <v>1359</v>
      </c>
      <c r="E1390" s="1" t="s">
        <v>97</v>
      </c>
      <c r="F1390" s="3">
        <v>238.64699999999999</v>
      </c>
      <c r="G1390" s="3">
        <v>238.64699999999999</v>
      </c>
      <c r="H1390" s="1" t="s">
        <v>20</v>
      </c>
      <c r="I1390" s="13">
        <v>1</v>
      </c>
      <c r="J1390" s="12" t="s">
        <v>1524</v>
      </c>
      <c r="K1390" s="1"/>
      <c r="L1390" s="12" t="s">
        <v>1523</v>
      </c>
      <c r="M1390" s="1"/>
      <c r="N1390" s="13" t="s">
        <v>1524</v>
      </c>
      <c r="O1390" s="12" t="s">
        <v>1523</v>
      </c>
      <c r="P1390" s="1"/>
      <c r="Q1390" s="1"/>
      <c r="R1390" s="1" t="s">
        <v>11</v>
      </c>
      <c r="S1390" s="1"/>
      <c r="T1390" s="1"/>
      <c r="U1390" s="12">
        <f>T1390+(365*3)</f>
        <v>1095</v>
      </c>
      <c r="V1390" s="12">
        <f>U1390+60</f>
        <v>1155</v>
      </c>
      <c r="W1390" s="13">
        <f ca="1">TODAY()-V1390</f>
        <v>44887</v>
      </c>
      <c r="X1390" s="2" t="s">
        <v>1522</v>
      </c>
    </row>
    <row r="1391" spans="1:24" x14ac:dyDescent="0.25">
      <c r="A1391" s="1" t="s">
        <v>1352</v>
      </c>
      <c r="B1391" s="1" t="s">
        <v>1357</v>
      </c>
      <c r="C1391" s="1" t="s">
        <v>240</v>
      </c>
      <c r="D1391" s="1" t="s">
        <v>773</v>
      </c>
      <c r="E1391" s="1" t="s">
        <v>12</v>
      </c>
      <c r="F1391" s="3">
        <v>238.738</v>
      </c>
      <c r="G1391" s="3">
        <v>238.792</v>
      </c>
      <c r="H1391" s="1" t="s">
        <v>34</v>
      </c>
      <c r="I1391" s="13">
        <v>1</v>
      </c>
      <c r="J1391" s="12">
        <v>46038</v>
      </c>
      <c r="K1391" s="1" t="s">
        <v>1526</v>
      </c>
      <c r="L1391" s="12" t="s">
        <v>1523</v>
      </c>
      <c r="M1391" s="1"/>
      <c r="N1391" s="13">
        <v>6</v>
      </c>
      <c r="O1391" s="12" t="s">
        <v>1523</v>
      </c>
      <c r="P1391" s="13">
        <f>_xlfn.ISOWEEKNUM(U1391)</f>
        <v>5</v>
      </c>
      <c r="Q1391" s="1"/>
      <c r="R1391" s="1" t="s">
        <v>11</v>
      </c>
      <c r="S1391" s="1" t="s">
        <v>24</v>
      </c>
      <c r="T1391" s="1" t="s">
        <v>437</v>
      </c>
      <c r="U1391" s="12">
        <f>T1391+(365*1)</f>
        <v>46051</v>
      </c>
      <c r="V1391" s="12">
        <f>U1391+60</f>
        <v>46111</v>
      </c>
      <c r="W1391" s="13">
        <f ca="1">TODAY()-V1391</f>
        <v>-69</v>
      </c>
      <c r="X1391" s="2" t="s">
        <v>1522</v>
      </c>
    </row>
    <row r="1392" spans="1:24" x14ac:dyDescent="0.25">
      <c r="A1392" s="1" t="s">
        <v>1352</v>
      </c>
      <c r="B1392" s="1" t="s">
        <v>1357</v>
      </c>
      <c r="C1392" s="1" t="s">
        <v>58</v>
      </c>
      <c r="D1392" s="1" t="s">
        <v>287</v>
      </c>
      <c r="E1392" s="1" t="s">
        <v>12</v>
      </c>
      <c r="F1392" s="3">
        <v>240.08699999999999</v>
      </c>
      <c r="G1392" s="3">
        <v>240.15199999999999</v>
      </c>
      <c r="H1392" s="1" t="s">
        <v>34</v>
      </c>
      <c r="I1392" s="13">
        <v>1</v>
      </c>
      <c r="J1392" s="12">
        <v>46038</v>
      </c>
      <c r="K1392" s="1" t="s">
        <v>1526</v>
      </c>
      <c r="L1392" s="12" t="s">
        <v>1523</v>
      </c>
      <c r="M1392" s="1"/>
      <c r="N1392" s="13">
        <v>6</v>
      </c>
      <c r="O1392" s="12" t="s">
        <v>1523</v>
      </c>
      <c r="P1392" s="13">
        <f>_xlfn.ISOWEEKNUM(U1392)</f>
        <v>5</v>
      </c>
      <c r="Q1392" s="1"/>
      <c r="R1392" s="1" t="s">
        <v>11</v>
      </c>
      <c r="S1392" s="1" t="s">
        <v>24</v>
      </c>
      <c r="T1392" s="1" t="s">
        <v>437</v>
      </c>
      <c r="U1392" s="12">
        <f>T1392+(365*1)</f>
        <v>46051</v>
      </c>
      <c r="V1392" s="12">
        <f>U1392+60</f>
        <v>46111</v>
      </c>
      <c r="W1392" s="13">
        <f ca="1">TODAY()-V1392</f>
        <v>-69</v>
      </c>
      <c r="X1392" s="2" t="s">
        <v>1522</v>
      </c>
    </row>
    <row r="1393" spans="1:24" x14ac:dyDescent="0.25">
      <c r="A1393" s="1" t="s">
        <v>1360</v>
      </c>
      <c r="B1393" s="1" t="s">
        <v>1361</v>
      </c>
      <c r="C1393" s="1" t="s">
        <v>28</v>
      </c>
      <c r="D1393" s="1" t="s">
        <v>50</v>
      </c>
      <c r="E1393" s="1" t="s">
        <v>30</v>
      </c>
      <c r="F1393" s="3">
        <v>1.5580000000000001</v>
      </c>
      <c r="G1393" s="3">
        <v>1.5580000000000001</v>
      </c>
      <c r="H1393" s="1"/>
      <c r="I1393" s="13">
        <v>1</v>
      </c>
      <c r="J1393" s="12" t="s">
        <v>1524</v>
      </c>
      <c r="K1393" s="1"/>
      <c r="L1393" s="12" t="s">
        <v>1523</v>
      </c>
      <c r="M1393" s="1"/>
      <c r="N1393" s="13">
        <v>6</v>
      </c>
      <c r="O1393" s="12" t="s">
        <v>1523</v>
      </c>
      <c r="P1393" s="13">
        <f>_xlfn.ISOWEEKNUM(U1393)</f>
        <v>7</v>
      </c>
      <c r="Q1393" s="1"/>
      <c r="R1393" s="1" t="s">
        <v>11</v>
      </c>
      <c r="S1393" s="1"/>
      <c r="T1393" s="1" t="s">
        <v>1354</v>
      </c>
      <c r="U1393" s="12">
        <f>T1393+(365*2)</f>
        <v>46063</v>
      </c>
      <c r="V1393" s="12">
        <f>U1393+60</f>
        <v>46123</v>
      </c>
      <c r="W1393" s="13">
        <f ca="1">TODAY()-V1393</f>
        <v>-81</v>
      </c>
      <c r="X1393" s="2" t="s">
        <v>1522</v>
      </c>
    </row>
    <row r="1394" spans="1:24" x14ac:dyDescent="0.25">
      <c r="A1394" s="1" t="s">
        <v>1360</v>
      </c>
      <c r="B1394" s="1" t="s">
        <v>1361</v>
      </c>
      <c r="C1394" s="1" t="s">
        <v>106</v>
      </c>
      <c r="D1394" s="1" t="s">
        <v>171</v>
      </c>
      <c r="E1394" s="1" t="s">
        <v>51</v>
      </c>
      <c r="F1394" s="3">
        <v>1.6060000000000001</v>
      </c>
      <c r="G1394" s="3">
        <v>1.635</v>
      </c>
      <c r="H1394" s="1" t="s">
        <v>20</v>
      </c>
      <c r="I1394" s="13">
        <v>1</v>
      </c>
      <c r="J1394" s="12" t="s">
        <v>1524</v>
      </c>
      <c r="K1394" s="1"/>
      <c r="L1394" s="12" t="s">
        <v>1523</v>
      </c>
      <c r="M1394" s="1"/>
      <c r="N1394" s="13" t="s">
        <v>1524</v>
      </c>
      <c r="O1394" s="12" t="s">
        <v>1523</v>
      </c>
      <c r="P1394" s="1"/>
      <c r="Q1394" s="1"/>
      <c r="R1394" s="1" t="s">
        <v>11</v>
      </c>
      <c r="S1394" s="1" t="s">
        <v>18</v>
      </c>
      <c r="T1394" s="1" t="s">
        <v>1084</v>
      </c>
      <c r="U1394" s="12">
        <f>T1394+(365*4)</f>
        <v>45314</v>
      </c>
      <c r="V1394" s="12">
        <f>U1394+60</f>
        <v>45374</v>
      </c>
      <c r="W1394" s="13">
        <f ca="1">TODAY()-V1394</f>
        <v>668</v>
      </c>
      <c r="X1394" s="2" t="s">
        <v>1522</v>
      </c>
    </row>
    <row r="1395" spans="1:24" x14ac:dyDescent="0.25">
      <c r="A1395" s="1" t="s">
        <v>1360</v>
      </c>
      <c r="B1395" s="1" t="s">
        <v>1362</v>
      </c>
      <c r="C1395" s="1" t="s">
        <v>158</v>
      </c>
      <c r="D1395" s="1" t="s">
        <v>163</v>
      </c>
      <c r="E1395" s="1" t="s">
        <v>51</v>
      </c>
      <c r="F1395" s="3">
        <v>8.8879999999999999</v>
      </c>
      <c r="G1395" s="3">
        <v>8.9169999999999998</v>
      </c>
      <c r="H1395" s="1" t="s">
        <v>37</v>
      </c>
      <c r="I1395" s="13">
        <v>1</v>
      </c>
      <c r="J1395" s="12" t="s">
        <v>1524</v>
      </c>
      <c r="K1395" s="1"/>
      <c r="L1395" s="12" t="s">
        <v>1523</v>
      </c>
      <c r="M1395" s="1"/>
      <c r="N1395" s="13" t="s">
        <v>1524</v>
      </c>
      <c r="O1395" s="12" t="s">
        <v>1523</v>
      </c>
      <c r="P1395" s="1"/>
      <c r="Q1395" s="1"/>
      <c r="R1395" s="1" t="s">
        <v>11</v>
      </c>
      <c r="S1395" s="1" t="s">
        <v>24</v>
      </c>
      <c r="T1395" s="1" t="s">
        <v>1084</v>
      </c>
      <c r="U1395" s="12">
        <f>T1395+(365*4)</f>
        <v>45314</v>
      </c>
      <c r="V1395" s="12">
        <f>U1395+60</f>
        <v>45374</v>
      </c>
      <c r="W1395" s="13">
        <f ca="1">TODAY()-V1395</f>
        <v>668</v>
      </c>
      <c r="X1395" s="2" t="s">
        <v>1522</v>
      </c>
    </row>
    <row r="1396" spans="1:24" x14ac:dyDescent="0.25">
      <c r="A1396" s="1" t="s">
        <v>1360</v>
      </c>
      <c r="B1396" s="1" t="s">
        <v>1362</v>
      </c>
      <c r="C1396" s="1" t="s">
        <v>158</v>
      </c>
      <c r="D1396" s="1" t="s">
        <v>197</v>
      </c>
      <c r="E1396" s="1" t="s">
        <v>51</v>
      </c>
      <c r="F1396" s="3">
        <v>8.9429999999999996</v>
      </c>
      <c r="G1396" s="3">
        <v>8.9719999999999995</v>
      </c>
      <c r="H1396" s="1" t="s">
        <v>95</v>
      </c>
      <c r="I1396" s="13">
        <v>1</v>
      </c>
      <c r="J1396" s="12" t="s">
        <v>1524</v>
      </c>
      <c r="K1396" s="1"/>
      <c r="L1396" s="12" t="s">
        <v>1523</v>
      </c>
      <c r="M1396" s="1"/>
      <c r="N1396" s="13" t="s">
        <v>1524</v>
      </c>
      <c r="O1396" s="12" t="s">
        <v>1523</v>
      </c>
      <c r="P1396" s="1"/>
      <c r="Q1396" s="1"/>
      <c r="R1396" s="1" t="s">
        <v>11</v>
      </c>
      <c r="S1396" s="1" t="s">
        <v>18</v>
      </c>
      <c r="T1396" s="1" t="s">
        <v>1084</v>
      </c>
      <c r="U1396" s="12">
        <f>T1396+(365*4)</f>
        <v>45314</v>
      </c>
      <c r="V1396" s="12">
        <f>U1396+60</f>
        <v>45374</v>
      </c>
      <c r="W1396" s="13">
        <f ca="1">TODAY()-V1396</f>
        <v>668</v>
      </c>
      <c r="X1396" s="2" t="s">
        <v>1522</v>
      </c>
    </row>
    <row r="1397" spans="1:24" x14ac:dyDescent="0.25">
      <c r="A1397" s="1" t="s">
        <v>1360</v>
      </c>
      <c r="B1397" s="1" t="s">
        <v>1362</v>
      </c>
      <c r="C1397" s="1" t="s">
        <v>96</v>
      </c>
      <c r="D1397" s="1" t="s">
        <v>112</v>
      </c>
      <c r="E1397" s="1" t="s">
        <v>30</v>
      </c>
      <c r="F1397" s="3">
        <v>8.4130000000000003</v>
      </c>
      <c r="G1397" s="3">
        <v>8.4420000000000002</v>
      </c>
      <c r="H1397" s="1" t="s">
        <v>34</v>
      </c>
      <c r="I1397" s="13">
        <v>1</v>
      </c>
      <c r="J1397" s="12" t="s">
        <v>1524</v>
      </c>
      <c r="K1397" s="1"/>
      <c r="L1397" s="12" t="s">
        <v>1523</v>
      </c>
      <c r="M1397" s="1"/>
      <c r="N1397" s="13">
        <v>6</v>
      </c>
      <c r="O1397" s="12" t="s">
        <v>1523</v>
      </c>
      <c r="P1397" s="13">
        <f>_xlfn.ISOWEEKNUM(U1397)</f>
        <v>7</v>
      </c>
      <c r="Q1397" s="1"/>
      <c r="R1397" s="1" t="s">
        <v>11</v>
      </c>
      <c r="S1397" s="1"/>
      <c r="T1397" s="1" t="s">
        <v>1354</v>
      </c>
      <c r="U1397" s="12">
        <f>T1397+(365*2)</f>
        <v>46063</v>
      </c>
      <c r="V1397" s="12">
        <f>U1397+60</f>
        <v>46123</v>
      </c>
      <c r="W1397" s="13">
        <f ca="1">TODAY()-V1397</f>
        <v>-81</v>
      </c>
      <c r="X1397" s="2" t="s">
        <v>1522</v>
      </c>
    </row>
    <row r="1398" spans="1:24" x14ac:dyDescent="0.25">
      <c r="A1398" s="1" t="s">
        <v>1360</v>
      </c>
      <c r="B1398" s="1" t="s">
        <v>1362</v>
      </c>
      <c r="C1398" s="1" t="s">
        <v>96</v>
      </c>
      <c r="D1398" s="1" t="s">
        <v>115</v>
      </c>
      <c r="E1398" s="1" t="s">
        <v>97</v>
      </c>
      <c r="F1398" s="3">
        <v>8.4469999999999992</v>
      </c>
      <c r="G1398" s="3">
        <v>8.4760000000000009</v>
      </c>
      <c r="H1398" s="1" t="s">
        <v>405</v>
      </c>
      <c r="I1398" s="13">
        <v>1</v>
      </c>
      <c r="J1398" s="12" t="s">
        <v>1524</v>
      </c>
      <c r="K1398" s="1"/>
      <c r="L1398" s="12" t="s">
        <v>1523</v>
      </c>
      <c r="M1398" s="1"/>
      <c r="N1398" s="13" t="s">
        <v>1524</v>
      </c>
      <c r="O1398" s="12" t="s">
        <v>1523</v>
      </c>
      <c r="P1398" s="1"/>
      <c r="Q1398" s="1"/>
      <c r="R1398" s="1" t="s">
        <v>11</v>
      </c>
      <c r="S1398" s="1" t="s">
        <v>18</v>
      </c>
      <c r="T1398" s="1" t="s">
        <v>1084</v>
      </c>
      <c r="U1398" s="12">
        <f>T1398+(365*3)</f>
        <v>44949</v>
      </c>
      <c r="V1398" s="12">
        <f>U1398+60</f>
        <v>45009</v>
      </c>
      <c r="W1398" s="13">
        <f ca="1">TODAY()-V1398</f>
        <v>1033</v>
      </c>
      <c r="X1398" s="2" t="s">
        <v>1522</v>
      </c>
    </row>
    <row r="1399" spans="1:24" x14ac:dyDescent="0.25">
      <c r="A1399" s="1" t="s">
        <v>1360</v>
      </c>
      <c r="B1399" s="1" t="s">
        <v>1362</v>
      </c>
      <c r="C1399" s="1" t="s">
        <v>96</v>
      </c>
      <c r="D1399" s="1" t="s">
        <v>166</v>
      </c>
      <c r="E1399" s="1" t="s">
        <v>97</v>
      </c>
      <c r="F1399" s="3">
        <v>8.8539999999999992</v>
      </c>
      <c r="G1399" s="3">
        <v>8.8539999999999992</v>
      </c>
      <c r="H1399" s="1" t="s">
        <v>20</v>
      </c>
      <c r="I1399" s="13">
        <v>1</v>
      </c>
      <c r="J1399" s="12" t="s">
        <v>1524</v>
      </c>
      <c r="K1399" s="1"/>
      <c r="L1399" s="12" t="s">
        <v>1523</v>
      </c>
      <c r="M1399" s="1"/>
      <c r="N1399" s="13" t="s">
        <v>1524</v>
      </c>
      <c r="O1399" s="12" t="s">
        <v>1523</v>
      </c>
      <c r="P1399" s="1"/>
      <c r="Q1399" s="1"/>
      <c r="R1399" s="1" t="s">
        <v>11</v>
      </c>
      <c r="S1399" s="1"/>
      <c r="T1399" s="1" t="s">
        <v>1084</v>
      </c>
      <c r="U1399" s="12">
        <f>T1399+(365*3)</f>
        <v>44949</v>
      </c>
      <c r="V1399" s="12">
        <f>U1399+60</f>
        <v>45009</v>
      </c>
      <c r="W1399" s="13">
        <f ca="1">TODAY()-V1399</f>
        <v>1033</v>
      </c>
      <c r="X1399" s="2" t="s">
        <v>1522</v>
      </c>
    </row>
    <row r="1400" spans="1:24" x14ac:dyDescent="0.25">
      <c r="A1400" s="1" t="s">
        <v>1360</v>
      </c>
      <c r="B1400" s="1" t="s">
        <v>1362</v>
      </c>
      <c r="C1400" s="1" t="s">
        <v>96</v>
      </c>
      <c r="D1400" s="1" t="s">
        <v>167</v>
      </c>
      <c r="E1400" s="1" t="s">
        <v>30</v>
      </c>
      <c r="F1400" s="3">
        <v>8.8889999999999993</v>
      </c>
      <c r="G1400" s="3">
        <v>8.9179999999999993</v>
      </c>
      <c r="H1400" s="1" t="s">
        <v>421</v>
      </c>
      <c r="I1400" s="13">
        <v>1</v>
      </c>
      <c r="J1400" s="12" t="s">
        <v>1524</v>
      </c>
      <c r="K1400" s="1"/>
      <c r="L1400" s="12" t="s">
        <v>1523</v>
      </c>
      <c r="M1400" s="1"/>
      <c r="N1400" s="13">
        <v>6</v>
      </c>
      <c r="O1400" s="12" t="s">
        <v>1523</v>
      </c>
      <c r="P1400" s="13">
        <f>_xlfn.ISOWEEKNUM(U1400)</f>
        <v>7</v>
      </c>
      <c r="Q1400" s="1"/>
      <c r="R1400" s="1" t="s">
        <v>11</v>
      </c>
      <c r="S1400" s="1" t="s">
        <v>24</v>
      </c>
      <c r="T1400" s="1" t="s">
        <v>1354</v>
      </c>
      <c r="U1400" s="12">
        <f>T1400+(365*2)</f>
        <v>46063</v>
      </c>
      <c r="V1400" s="12">
        <f>U1400+60</f>
        <v>46123</v>
      </c>
      <c r="W1400" s="13">
        <f ca="1">TODAY()-V1400</f>
        <v>-81</v>
      </c>
      <c r="X1400" s="2" t="s">
        <v>1522</v>
      </c>
    </row>
    <row r="1401" spans="1:24" x14ac:dyDescent="0.25">
      <c r="A1401" s="1" t="s">
        <v>1363</v>
      </c>
      <c r="B1401" s="1" t="s">
        <v>1364</v>
      </c>
      <c r="C1401" s="1" t="s">
        <v>28</v>
      </c>
      <c r="D1401" s="1" t="s">
        <v>368</v>
      </c>
      <c r="E1401" s="1" t="s">
        <v>51</v>
      </c>
      <c r="F1401" s="3">
        <v>239.928</v>
      </c>
      <c r="G1401" s="3">
        <v>239.928</v>
      </c>
      <c r="H1401" s="1" t="s">
        <v>10</v>
      </c>
      <c r="I1401" s="13">
        <v>1</v>
      </c>
      <c r="J1401" s="12" t="s">
        <v>1524</v>
      </c>
      <c r="K1401" s="1"/>
      <c r="L1401" s="12" t="s">
        <v>1523</v>
      </c>
      <c r="M1401" s="1"/>
      <c r="N1401" s="13" t="s">
        <v>1524</v>
      </c>
      <c r="O1401" s="12" t="s">
        <v>1523</v>
      </c>
      <c r="P1401" s="1"/>
      <c r="Q1401" s="1"/>
      <c r="R1401" s="1" t="s">
        <v>11</v>
      </c>
      <c r="S1401" s="1"/>
      <c r="T1401" s="1" t="s">
        <v>1366</v>
      </c>
      <c r="U1401" s="12">
        <f>T1401+(365*4)</f>
        <v>45174</v>
      </c>
      <c r="V1401" s="12">
        <f>U1401+60</f>
        <v>45234</v>
      </c>
      <c r="W1401" s="13">
        <f ca="1">TODAY()-V1401</f>
        <v>808</v>
      </c>
      <c r="X1401" s="2" t="s">
        <v>1522</v>
      </c>
    </row>
    <row r="1402" spans="1:24" x14ac:dyDescent="0.25">
      <c r="A1402" s="1" t="s">
        <v>1363</v>
      </c>
      <c r="B1402" s="1" t="s">
        <v>1364</v>
      </c>
      <c r="C1402" s="1" t="s">
        <v>28</v>
      </c>
      <c r="D1402" s="1" t="s">
        <v>191</v>
      </c>
      <c r="E1402" s="1" t="s">
        <v>51</v>
      </c>
      <c r="F1402" s="3">
        <v>240.31200000000001</v>
      </c>
      <c r="G1402" s="3">
        <v>240.34100000000001</v>
      </c>
      <c r="H1402" s="1" t="s">
        <v>10</v>
      </c>
      <c r="I1402" s="13">
        <v>1</v>
      </c>
      <c r="J1402" s="12" t="s">
        <v>1524</v>
      </c>
      <c r="K1402" s="1"/>
      <c r="L1402" s="12" t="s">
        <v>1523</v>
      </c>
      <c r="M1402" s="1"/>
      <c r="N1402" s="13" t="s">
        <v>1524</v>
      </c>
      <c r="O1402" s="12" t="s">
        <v>1523</v>
      </c>
      <c r="P1402" s="1"/>
      <c r="Q1402" s="1"/>
      <c r="R1402" s="1" t="s">
        <v>11</v>
      </c>
      <c r="S1402" s="1" t="s">
        <v>24</v>
      </c>
      <c r="T1402" s="1" t="s">
        <v>1366</v>
      </c>
      <c r="U1402" s="12">
        <f>T1402+(365*4)</f>
        <v>45174</v>
      </c>
      <c r="V1402" s="12">
        <f>U1402+60</f>
        <v>45234</v>
      </c>
      <c r="W1402" s="13">
        <f ca="1">TODAY()-V1402</f>
        <v>808</v>
      </c>
      <c r="X1402" s="2" t="s">
        <v>1522</v>
      </c>
    </row>
    <row r="1403" spans="1:24" x14ac:dyDescent="0.25">
      <c r="A1403" s="1" t="s">
        <v>1363</v>
      </c>
      <c r="B1403" s="1" t="s">
        <v>1364</v>
      </c>
      <c r="C1403" s="1" t="s">
        <v>28</v>
      </c>
      <c r="D1403" s="1" t="s">
        <v>366</v>
      </c>
      <c r="E1403" s="1" t="s">
        <v>51</v>
      </c>
      <c r="F1403" s="3">
        <v>240.11</v>
      </c>
      <c r="G1403" s="3">
        <v>240.13900000000001</v>
      </c>
      <c r="H1403" s="1" t="s">
        <v>37</v>
      </c>
      <c r="I1403" s="13">
        <v>1</v>
      </c>
      <c r="J1403" s="12" t="s">
        <v>1524</v>
      </c>
      <c r="K1403" s="1"/>
      <c r="L1403" s="12" t="s">
        <v>1523</v>
      </c>
      <c r="M1403" s="1"/>
      <c r="N1403" s="13" t="s">
        <v>1524</v>
      </c>
      <c r="O1403" s="12" t="s">
        <v>1523</v>
      </c>
      <c r="P1403" s="1"/>
      <c r="Q1403" s="1"/>
      <c r="R1403" s="1" t="s">
        <v>11</v>
      </c>
      <c r="S1403" s="1" t="s">
        <v>18</v>
      </c>
      <c r="T1403" s="1" t="s">
        <v>1366</v>
      </c>
      <c r="U1403" s="12">
        <f>T1403+(365*4)</f>
        <v>45174</v>
      </c>
      <c r="V1403" s="12">
        <f>U1403+60</f>
        <v>45234</v>
      </c>
      <c r="W1403" s="13">
        <f ca="1">TODAY()-V1403</f>
        <v>808</v>
      </c>
      <c r="X1403" s="2" t="s">
        <v>1522</v>
      </c>
    </row>
    <row r="1404" spans="1:24" x14ac:dyDescent="0.25">
      <c r="A1404" s="1" t="s">
        <v>1363</v>
      </c>
      <c r="B1404" s="1" t="s">
        <v>1364</v>
      </c>
      <c r="C1404" s="1" t="s">
        <v>240</v>
      </c>
      <c r="D1404" s="1" t="s">
        <v>125</v>
      </c>
      <c r="E1404" s="1" t="s">
        <v>12</v>
      </c>
      <c r="F1404" s="3">
        <v>239.66900000000001</v>
      </c>
      <c r="G1404" s="3">
        <v>239.66900000000001</v>
      </c>
      <c r="H1404" s="1" t="s">
        <v>20</v>
      </c>
      <c r="I1404" s="13">
        <v>1</v>
      </c>
      <c r="J1404" s="12" t="s">
        <v>1524</v>
      </c>
      <c r="K1404" s="1"/>
      <c r="L1404" s="12" t="s">
        <v>1523</v>
      </c>
      <c r="M1404" s="1"/>
      <c r="N1404" s="13">
        <v>6</v>
      </c>
      <c r="O1404" s="12" t="s">
        <v>1523</v>
      </c>
      <c r="P1404" s="13">
        <f>_xlfn.ISOWEEKNUM(U1404)</f>
        <v>5</v>
      </c>
      <c r="Q1404" s="1"/>
      <c r="R1404" s="1" t="s">
        <v>11</v>
      </c>
      <c r="S1404" s="1"/>
      <c r="T1404" s="1" t="s">
        <v>791</v>
      </c>
      <c r="U1404" s="12">
        <f>T1404+(365*1)</f>
        <v>46053</v>
      </c>
      <c r="V1404" s="12">
        <f>U1404+60</f>
        <v>46113</v>
      </c>
      <c r="W1404" s="13">
        <f ca="1">TODAY()-V1404</f>
        <v>-71</v>
      </c>
      <c r="X1404" s="2" t="s">
        <v>1522</v>
      </c>
    </row>
    <row r="1405" spans="1:24" x14ac:dyDescent="0.25">
      <c r="A1405" s="1" t="s">
        <v>1363</v>
      </c>
      <c r="B1405" s="1" t="s">
        <v>1364</v>
      </c>
      <c r="C1405" s="1" t="s">
        <v>60</v>
      </c>
      <c r="D1405" s="1" t="s">
        <v>1030</v>
      </c>
      <c r="E1405" s="1" t="s">
        <v>30</v>
      </c>
      <c r="F1405" s="3">
        <v>239.77600000000001</v>
      </c>
      <c r="G1405" s="3">
        <v>239.77600000000001</v>
      </c>
      <c r="H1405" s="1" t="s">
        <v>20</v>
      </c>
      <c r="I1405" s="13">
        <v>1</v>
      </c>
      <c r="J1405" s="12" t="s">
        <v>1524</v>
      </c>
      <c r="K1405" s="1"/>
      <c r="L1405" s="12" t="s">
        <v>1523</v>
      </c>
      <c r="M1405" s="1"/>
      <c r="N1405" s="13">
        <v>6</v>
      </c>
      <c r="O1405" s="12" t="s">
        <v>1523</v>
      </c>
      <c r="P1405" s="13">
        <f>_xlfn.ISOWEEKNUM(U1405)</f>
        <v>6</v>
      </c>
      <c r="Q1405" s="1"/>
      <c r="R1405" s="1" t="s">
        <v>11</v>
      </c>
      <c r="S1405" s="1"/>
      <c r="T1405" s="1" t="s">
        <v>1365</v>
      </c>
      <c r="U1405" s="12">
        <f>T1405+(365*2)</f>
        <v>46059</v>
      </c>
      <c r="V1405" s="12">
        <f>U1405+60</f>
        <v>46119</v>
      </c>
      <c r="W1405" s="13">
        <f ca="1">TODAY()-V1405</f>
        <v>-77</v>
      </c>
      <c r="X1405" s="2" t="s">
        <v>1522</v>
      </c>
    </row>
    <row r="1406" spans="1:24" x14ac:dyDescent="0.25">
      <c r="A1406" s="1" t="s">
        <v>1363</v>
      </c>
      <c r="B1406" s="1" t="s">
        <v>1364</v>
      </c>
      <c r="C1406" s="1" t="s">
        <v>245</v>
      </c>
      <c r="D1406" s="1" t="s">
        <v>135</v>
      </c>
      <c r="E1406" s="1" t="s">
        <v>51</v>
      </c>
      <c r="F1406" s="3">
        <v>239.83699999999999</v>
      </c>
      <c r="G1406" s="3">
        <v>239.86600000000001</v>
      </c>
      <c r="H1406" s="1" t="s">
        <v>352</v>
      </c>
      <c r="I1406" s="13">
        <v>1</v>
      </c>
      <c r="J1406" s="12" t="s">
        <v>1524</v>
      </c>
      <c r="K1406" s="1"/>
      <c r="L1406" s="12" t="s">
        <v>1523</v>
      </c>
      <c r="M1406" s="1"/>
      <c r="N1406" s="13" t="s">
        <v>1524</v>
      </c>
      <c r="O1406" s="12" t="s">
        <v>1523</v>
      </c>
      <c r="P1406" s="1"/>
      <c r="Q1406" s="1"/>
      <c r="R1406" s="1" t="s">
        <v>11</v>
      </c>
      <c r="S1406" s="1" t="s">
        <v>18</v>
      </c>
      <c r="T1406" s="1" t="s">
        <v>1366</v>
      </c>
      <c r="U1406" s="12">
        <f>T1406+(365*4)</f>
        <v>45174</v>
      </c>
      <c r="V1406" s="12">
        <f>U1406+60</f>
        <v>45234</v>
      </c>
      <c r="W1406" s="13">
        <f ca="1">TODAY()-V1406</f>
        <v>808</v>
      </c>
      <c r="X1406" s="2" t="s">
        <v>1522</v>
      </c>
    </row>
    <row r="1407" spans="1:24" x14ac:dyDescent="0.25">
      <c r="A1407" s="1" t="s">
        <v>1363</v>
      </c>
      <c r="B1407" s="1" t="s">
        <v>1364</v>
      </c>
      <c r="C1407" s="1" t="s">
        <v>240</v>
      </c>
      <c r="D1407" s="1" t="s">
        <v>146</v>
      </c>
      <c r="E1407" s="1" t="s">
        <v>12</v>
      </c>
      <c r="F1407" s="3">
        <v>240.577</v>
      </c>
      <c r="G1407" s="3">
        <v>240.631</v>
      </c>
      <c r="H1407" s="1" t="s">
        <v>34</v>
      </c>
      <c r="I1407" s="13">
        <v>1</v>
      </c>
      <c r="J1407" s="12" t="s">
        <v>1524</v>
      </c>
      <c r="K1407" s="1"/>
      <c r="L1407" s="12" t="s">
        <v>1523</v>
      </c>
      <c r="M1407" s="1"/>
      <c r="N1407" s="13">
        <v>6</v>
      </c>
      <c r="O1407" s="12" t="s">
        <v>1523</v>
      </c>
      <c r="P1407" s="13">
        <f>_xlfn.ISOWEEKNUM(U1407)</f>
        <v>5</v>
      </c>
      <c r="Q1407" s="1"/>
      <c r="R1407" s="1" t="s">
        <v>11</v>
      </c>
      <c r="S1407" s="1" t="s">
        <v>24</v>
      </c>
      <c r="T1407" s="1" t="s">
        <v>791</v>
      </c>
      <c r="U1407" s="12">
        <f>T1407+(365*1)</f>
        <v>46053</v>
      </c>
      <c r="V1407" s="12">
        <f>U1407+60</f>
        <v>46113</v>
      </c>
      <c r="W1407" s="13">
        <f ca="1">TODAY()-V1407</f>
        <v>-71</v>
      </c>
      <c r="X1407" s="2" t="s">
        <v>1522</v>
      </c>
    </row>
    <row r="1408" spans="1:24" x14ac:dyDescent="0.25">
      <c r="A1408" s="1" t="s">
        <v>1363</v>
      </c>
      <c r="B1408" s="1" t="s">
        <v>1367</v>
      </c>
      <c r="C1408" s="1" t="s">
        <v>58</v>
      </c>
      <c r="D1408" s="1" t="s">
        <v>125</v>
      </c>
      <c r="E1408" s="1" t="s">
        <v>12</v>
      </c>
      <c r="F1408" s="3">
        <v>249.167</v>
      </c>
      <c r="G1408" s="3">
        <v>249.167</v>
      </c>
      <c r="H1408" s="1" t="s">
        <v>34</v>
      </c>
      <c r="I1408" s="13">
        <v>1</v>
      </c>
      <c r="J1408" s="12" t="s">
        <v>1524</v>
      </c>
      <c r="K1408" s="1"/>
      <c r="L1408" s="12" t="s">
        <v>1523</v>
      </c>
      <c r="M1408" s="1"/>
      <c r="N1408" s="13">
        <v>6</v>
      </c>
      <c r="O1408" s="12" t="s">
        <v>1523</v>
      </c>
      <c r="P1408" s="13">
        <f>_xlfn.ISOWEEKNUM(U1408)</f>
        <v>5</v>
      </c>
      <c r="Q1408" s="1"/>
      <c r="R1408" s="1" t="s">
        <v>11</v>
      </c>
      <c r="S1408" s="1"/>
      <c r="T1408" s="1" t="s">
        <v>791</v>
      </c>
      <c r="U1408" s="12">
        <f>T1408+(365*1)</f>
        <v>46053</v>
      </c>
      <c r="V1408" s="12">
        <f>U1408+60</f>
        <v>46113</v>
      </c>
      <c r="W1408" s="13">
        <f ca="1">TODAY()-V1408</f>
        <v>-71</v>
      </c>
      <c r="X1408" s="2" t="s">
        <v>1522</v>
      </c>
    </row>
    <row r="1409" spans="1:24" x14ac:dyDescent="0.25">
      <c r="A1409" s="1" t="s">
        <v>1363</v>
      </c>
      <c r="B1409" s="1" t="s">
        <v>1367</v>
      </c>
      <c r="C1409" s="1" t="s">
        <v>240</v>
      </c>
      <c r="D1409" s="1" t="s">
        <v>128</v>
      </c>
      <c r="E1409" s="1" t="s">
        <v>12</v>
      </c>
      <c r="F1409" s="3">
        <v>250.34200000000001</v>
      </c>
      <c r="G1409" s="3">
        <v>250.39599999999999</v>
      </c>
      <c r="H1409" s="1" t="s">
        <v>34</v>
      </c>
      <c r="I1409" s="13">
        <v>1</v>
      </c>
      <c r="J1409" s="12" t="s">
        <v>1524</v>
      </c>
      <c r="K1409" s="1"/>
      <c r="L1409" s="12" t="s">
        <v>1523</v>
      </c>
      <c r="M1409" s="1"/>
      <c r="N1409" s="13">
        <v>6</v>
      </c>
      <c r="O1409" s="12" t="s">
        <v>1523</v>
      </c>
      <c r="P1409" s="13">
        <f>_xlfn.ISOWEEKNUM(U1409)</f>
        <v>5</v>
      </c>
      <c r="Q1409" s="1"/>
      <c r="R1409" s="1" t="s">
        <v>11</v>
      </c>
      <c r="S1409" s="1" t="s">
        <v>18</v>
      </c>
      <c r="T1409" s="1" t="s">
        <v>791</v>
      </c>
      <c r="U1409" s="12">
        <f>T1409+(365*1)</f>
        <v>46053</v>
      </c>
      <c r="V1409" s="12">
        <f>U1409+60</f>
        <v>46113</v>
      </c>
      <c r="W1409" s="13">
        <f ca="1">TODAY()-V1409</f>
        <v>-71</v>
      </c>
      <c r="X1409" s="2" t="s">
        <v>1522</v>
      </c>
    </row>
    <row r="1410" spans="1:24" x14ac:dyDescent="0.25">
      <c r="A1410" s="1" t="s">
        <v>1368</v>
      </c>
      <c r="B1410" s="1" t="s">
        <v>1370</v>
      </c>
      <c r="C1410" s="1" t="s">
        <v>118</v>
      </c>
      <c r="D1410" s="1" t="s">
        <v>94</v>
      </c>
      <c r="E1410" s="1" t="s">
        <v>12</v>
      </c>
      <c r="F1410" s="3">
        <v>283.34100000000001</v>
      </c>
      <c r="G1410" s="3">
        <v>283.38600000000002</v>
      </c>
      <c r="H1410" s="1" t="s">
        <v>34</v>
      </c>
      <c r="I1410" s="13">
        <v>1</v>
      </c>
      <c r="J1410" s="12" t="s">
        <v>1524</v>
      </c>
      <c r="K1410" s="1"/>
      <c r="L1410" s="12" t="s">
        <v>1523</v>
      </c>
      <c r="M1410" s="1"/>
      <c r="N1410" s="13">
        <v>6</v>
      </c>
      <c r="O1410" s="12" t="s">
        <v>1523</v>
      </c>
      <c r="P1410" s="13">
        <f>_xlfn.ISOWEEKNUM(U1410)</f>
        <v>6</v>
      </c>
      <c r="Q1410" s="1"/>
      <c r="R1410" s="1" t="s">
        <v>11</v>
      </c>
      <c r="S1410" s="1"/>
      <c r="T1410" s="1" t="s">
        <v>1315</v>
      </c>
      <c r="U1410" s="12">
        <f>T1410+(365*1)</f>
        <v>46059</v>
      </c>
      <c r="V1410" s="12">
        <f>U1410+60</f>
        <v>46119</v>
      </c>
      <c r="W1410" s="13">
        <f ca="1">TODAY()-V1410</f>
        <v>-77</v>
      </c>
      <c r="X1410" s="2" t="s">
        <v>1522</v>
      </c>
    </row>
    <row r="1411" spans="1:24" x14ac:dyDescent="0.25">
      <c r="A1411" s="1" t="s">
        <v>1368</v>
      </c>
      <c r="B1411" s="1" t="s">
        <v>1370</v>
      </c>
      <c r="C1411" s="1" t="s">
        <v>118</v>
      </c>
      <c r="D1411" s="1" t="s">
        <v>103</v>
      </c>
      <c r="E1411" s="1" t="s">
        <v>12</v>
      </c>
      <c r="F1411" s="3">
        <v>283.96199999999999</v>
      </c>
      <c r="G1411" s="3">
        <v>284.00400000000002</v>
      </c>
      <c r="H1411" s="1" t="s">
        <v>34</v>
      </c>
      <c r="I1411" s="13">
        <v>1</v>
      </c>
      <c r="J1411" s="12" t="s">
        <v>1524</v>
      </c>
      <c r="K1411" s="1"/>
      <c r="L1411" s="12" t="s">
        <v>1523</v>
      </c>
      <c r="M1411" s="1"/>
      <c r="N1411" s="13">
        <v>6</v>
      </c>
      <c r="O1411" s="12" t="s">
        <v>1523</v>
      </c>
      <c r="P1411" s="13">
        <f>_xlfn.ISOWEEKNUM(U1411)</f>
        <v>6</v>
      </c>
      <c r="Q1411" s="1"/>
      <c r="R1411" s="1" t="s">
        <v>11</v>
      </c>
      <c r="S1411" s="1" t="s">
        <v>24</v>
      </c>
      <c r="T1411" s="1" t="s">
        <v>1315</v>
      </c>
      <c r="U1411" s="12">
        <f>T1411+(365*1)</f>
        <v>46059</v>
      </c>
      <c r="V1411" s="12">
        <f>U1411+60</f>
        <v>46119</v>
      </c>
      <c r="W1411" s="13">
        <f ca="1">TODAY()-V1411</f>
        <v>-77</v>
      </c>
      <c r="X1411" s="2" t="s">
        <v>1522</v>
      </c>
    </row>
    <row r="1412" spans="1:24" x14ac:dyDescent="0.25">
      <c r="A1412" s="1" t="s">
        <v>1368</v>
      </c>
      <c r="B1412" s="1" t="s">
        <v>1369</v>
      </c>
      <c r="C1412" s="1" t="s">
        <v>240</v>
      </c>
      <c r="D1412" s="1" t="s">
        <v>94</v>
      </c>
      <c r="E1412" s="1" t="s">
        <v>12</v>
      </c>
      <c r="F1412" s="3">
        <v>280.42899999999997</v>
      </c>
      <c r="G1412" s="3">
        <v>280.48399999999998</v>
      </c>
      <c r="H1412" s="1" t="s">
        <v>20</v>
      </c>
      <c r="I1412" s="13">
        <v>1</v>
      </c>
      <c r="J1412" s="12" t="s">
        <v>1524</v>
      </c>
      <c r="K1412" s="1"/>
      <c r="L1412" s="12" t="s">
        <v>1523</v>
      </c>
      <c r="M1412" s="1"/>
      <c r="N1412" s="13">
        <v>6</v>
      </c>
      <c r="O1412" s="12" t="s">
        <v>1523</v>
      </c>
      <c r="P1412" s="13">
        <f>_xlfn.ISOWEEKNUM(U1412)</f>
        <v>6</v>
      </c>
      <c r="Q1412" s="1"/>
      <c r="R1412" s="1" t="s">
        <v>11</v>
      </c>
      <c r="S1412" s="1" t="s">
        <v>18</v>
      </c>
      <c r="T1412" s="1" t="s">
        <v>1315</v>
      </c>
      <c r="U1412" s="12">
        <f>T1412+(365*1)</f>
        <v>46059</v>
      </c>
      <c r="V1412" s="12">
        <f>U1412+60</f>
        <v>46119</v>
      </c>
      <c r="W1412" s="13">
        <f ca="1">TODAY()-V1412</f>
        <v>-77</v>
      </c>
      <c r="X1412" s="2" t="s">
        <v>1522</v>
      </c>
    </row>
    <row r="1413" spans="1:24" x14ac:dyDescent="0.25">
      <c r="A1413" s="1" t="s">
        <v>1368</v>
      </c>
      <c r="B1413" s="1" t="s">
        <v>1369</v>
      </c>
      <c r="C1413" s="1" t="s">
        <v>240</v>
      </c>
      <c r="D1413" s="1" t="s">
        <v>103</v>
      </c>
      <c r="E1413" s="1" t="s">
        <v>12</v>
      </c>
      <c r="F1413" s="3">
        <v>281.51900000000001</v>
      </c>
      <c r="G1413" s="3">
        <v>281.57400000000001</v>
      </c>
      <c r="H1413" s="1" t="s">
        <v>20</v>
      </c>
      <c r="I1413" s="13">
        <v>1</v>
      </c>
      <c r="J1413" s="12" t="s">
        <v>1524</v>
      </c>
      <c r="K1413" s="1"/>
      <c r="L1413" s="12" t="s">
        <v>1523</v>
      </c>
      <c r="M1413" s="1"/>
      <c r="N1413" s="13">
        <v>6</v>
      </c>
      <c r="O1413" s="12" t="s">
        <v>1523</v>
      </c>
      <c r="P1413" s="13">
        <f>_xlfn.ISOWEEKNUM(U1413)</f>
        <v>6</v>
      </c>
      <c r="Q1413" s="1"/>
      <c r="R1413" s="1" t="s">
        <v>11</v>
      </c>
      <c r="S1413" s="1" t="s">
        <v>24</v>
      </c>
      <c r="T1413" s="1" t="s">
        <v>1315</v>
      </c>
      <c r="U1413" s="12">
        <f>T1413+(365*1)</f>
        <v>46059</v>
      </c>
      <c r="V1413" s="12">
        <f>U1413+60</f>
        <v>46119</v>
      </c>
      <c r="W1413" s="13">
        <f ca="1">TODAY()-V1413</f>
        <v>-77</v>
      </c>
      <c r="X1413" s="2" t="s">
        <v>1522</v>
      </c>
    </row>
    <row r="1414" spans="1:24" x14ac:dyDescent="0.25">
      <c r="A1414" s="1" t="s">
        <v>1371</v>
      </c>
      <c r="B1414" s="1" t="s">
        <v>1376</v>
      </c>
      <c r="C1414" s="1" t="s">
        <v>270</v>
      </c>
      <c r="D1414" s="1" t="s">
        <v>94</v>
      </c>
      <c r="E1414" s="1" t="s">
        <v>30</v>
      </c>
      <c r="F1414" s="3">
        <v>27.047999999999998</v>
      </c>
      <c r="G1414" s="3">
        <v>27.047999999999998</v>
      </c>
      <c r="H1414" s="1" t="s">
        <v>34</v>
      </c>
      <c r="I1414" s="13">
        <v>1</v>
      </c>
      <c r="J1414" s="12" t="s">
        <v>1524</v>
      </c>
      <c r="K1414" s="1"/>
      <c r="L1414" s="12" t="s">
        <v>1523</v>
      </c>
      <c r="M1414" s="1"/>
      <c r="N1414" s="13">
        <v>6</v>
      </c>
      <c r="O1414" s="12" t="s">
        <v>1523</v>
      </c>
      <c r="P1414" s="13">
        <f>_xlfn.ISOWEEKNUM(U1414)</f>
        <v>6</v>
      </c>
      <c r="Q1414" s="1"/>
      <c r="R1414" s="1" t="s">
        <v>11</v>
      </c>
      <c r="S1414" s="1"/>
      <c r="T1414" s="1" t="s">
        <v>1365</v>
      </c>
      <c r="U1414" s="12">
        <f>T1414+(365*2)</f>
        <v>46059</v>
      </c>
      <c r="V1414" s="12">
        <f>U1414+60</f>
        <v>46119</v>
      </c>
      <c r="W1414" s="13">
        <f ca="1">TODAY()-V1414</f>
        <v>-77</v>
      </c>
      <c r="X1414" s="2" t="s">
        <v>1522</v>
      </c>
    </row>
    <row r="1415" spans="1:24" x14ac:dyDescent="0.25">
      <c r="A1415" s="1" t="s">
        <v>1371</v>
      </c>
      <c r="B1415" s="1" t="s">
        <v>1376</v>
      </c>
      <c r="C1415" s="1" t="s">
        <v>270</v>
      </c>
      <c r="D1415" s="1" t="s">
        <v>103</v>
      </c>
      <c r="E1415" s="1" t="s">
        <v>30</v>
      </c>
      <c r="F1415" s="3">
        <v>27.844000000000001</v>
      </c>
      <c r="G1415" s="3">
        <v>27.89</v>
      </c>
      <c r="H1415" s="1" t="s">
        <v>34</v>
      </c>
      <c r="I1415" s="13">
        <v>1</v>
      </c>
      <c r="J1415" s="12" t="s">
        <v>1524</v>
      </c>
      <c r="K1415" s="1"/>
      <c r="L1415" s="12" t="s">
        <v>1523</v>
      </c>
      <c r="M1415" s="1"/>
      <c r="N1415" s="13">
        <v>6</v>
      </c>
      <c r="O1415" s="12" t="s">
        <v>1523</v>
      </c>
      <c r="P1415" s="13">
        <f>_xlfn.ISOWEEKNUM(U1415)</f>
        <v>6</v>
      </c>
      <c r="Q1415" s="1"/>
      <c r="R1415" s="1" t="s">
        <v>11</v>
      </c>
      <c r="S1415" s="1" t="s">
        <v>18</v>
      </c>
      <c r="T1415" s="1" t="s">
        <v>1365</v>
      </c>
      <c r="U1415" s="12">
        <f>T1415+(365*2)</f>
        <v>46059</v>
      </c>
      <c r="V1415" s="12">
        <f>U1415+60</f>
        <v>46119</v>
      </c>
      <c r="W1415" s="13">
        <f ca="1">TODAY()-V1415</f>
        <v>-77</v>
      </c>
      <c r="X1415" s="2" t="s">
        <v>1522</v>
      </c>
    </row>
    <row r="1416" spans="1:24" x14ac:dyDescent="0.25">
      <c r="A1416" s="1" t="s">
        <v>1371</v>
      </c>
      <c r="B1416" s="1" t="s">
        <v>1372</v>
      </c>
      <c r="C1416" s="1" t="s">
        <v>25</v>
      </c>
      <c r="D1416" s="1" t="s">
        <v>94</v>
      </c>
      <c r="E1416" s="1" t="s">
        <v>30</v>
      </c>
      <c r="F1416" s="3">
        <v>9.4450000000000003</v>
      </c>
      <c r="G1416" s="3">
        <v>9.5</v>
      </c>
      <c r="H1416" s="1" t="s">
        <v>20</v>
      </c>
      <c r="I1416" s="13">
        <v>1</v>
      </c>
      <c r="J1416" s="12" t="s">
        <v>1524</v>
      </c>
      <c r="K1416" s="1"/>
      <c r="L1416" s="12" t="s">
        <v>1523</v>
      </c>
      <c r="M1416" s="1"/>
      <c r="N1416" s="13">
        <v>6</v>
      </c>
      <c r="O1416" s="12" t="s">
        <v>1523</v>
      </c>
      <c r="P1416" s="13">
        <f>_xlfn.ISOWEEKNUM(U1416)</f>
        <v>6</v>
      </c>
      <c r="Q1416" s="1"/>
      <c r="R1416" s="1" t="s">
        <v>11</v>
      </c>
      <c r="S1416" s="1" t="s">
        <v>18</v>
      </c>
      <c r="T1416" s="1" t="s">
        <v>1373</v>
      </c>
      <c r="U1416" s="12">
        <f>T1416+(365*2)</f>
        <v>46060</v>
      </c>
      <c r="V1416" s="12">
        <f>U1416+60</f>
        <v>46120</v>
      </c>
      <c r="W1416" s="13">
        <f ca="1">TODAY()-V1416</f>
        <v>-78</v>
      </c>
      <c r="X1416" s="2" t="s">
        <v>1522</v>
      </c>
    </row>
    <row r="1417" spans="1:24" x14ac:dyDescent="0.25">
      <c r="A1417" s="1" t="s">
        <v>1371</v>
      </c>
      <c r="B1417" s="1" t="s">
        <v>1372</v>
      </c>
      <c r="C1417" s="1" t="s">
        <v>25</v>
      </c>
      <c r="D1417" s="1" t="s">
        <v>103</v>
      </c>
      <c r="E1417" s="1" t="s">
        <v>30</v>
      </c>
      <c r="F1417" s="3">
        <v>10.17</v>
      </c>
      <c r="G1417" s="3">
        <v>10.225</v>
      </c>
      <c r="H1417" s="1" t="s">
        <v>34</v>
      </c>
      <c r="I1417" s="13">
        <v>1</v>
      </c>
      <c r="J1417" s="12" t="s">
        <v>1524</v>
      </c>
      <c r="K1417" s="1"/>
      <c r="L1417" s="12" t="s">
        <v>1523</v>
      </c>
      <c r="M1417" s="1"/>
      <c r="N1417" s="13">
        <v>6</v>
      </c>
      <c r="O1417" s="12" t="s">
        <v>1523</v>
      </c>
      <c r="P1417" s="13">
        <f>_xlfn.ISOWEEKNUM(U1417)</f>
        <v>6</v>
      </c>
      <c r="Q1417" s="1"/>
      <c r="R1417" s="1" t="s">
        <v>11</v>
      </c>
      <c r="S1417" s="1" t="s">
        <v>18</v>
      </c>
      <c r="T1417" s="1" t="s">
        <v>1365</v>
      </c>
      <c r="U1417" s="12">
        <f>T1417+(365*2)</f>
        <v>46059</v>
      </c>
      <c r="V1417" s="12">
        <f>U1417+60</f>
        <v>46119</v>
      </c>
      <c r="W1417" s="13">
        <f ca="1">TODAY()-V1417</f>
        <v>-77</v>
      </c>
      <c r="X1417" s="2" t="s">
        <v>1522</v>
      </c>
    </row>
    <row r="1418" spans="1:24" x14ac:dyDescent="0.25">
      <c r="A1418" s="1" t="s">
        <v>1371</v>
      </c>
      <c r="B1418" s="1" t="s">
        <v>1375</v>
      </c>
      <c r="C1418" s="1" t="s">
        <v>25</v>
      </c>
      <c r="D1418" s="1" t="s">
        <v>94</v>
      </c>
      <c r="E1418" s="1" t="s">
        <v>30</v>
      </c>
      <c r="F1418" s="3">
        <v>20.738</v>
      </c>
      <c r="G1418" s="3">
        <v>20.792000000000002</v>
      </c>
      <c r="H1418" s="1" t="s">
        <v>20</v>
      </c>
      <c r="I1418" s="13">
        <v>1</v>
      </c>
      <c r="J1418" s="12" t="s">
        <v>1524</v>
      </c>
      <c r="K1418" s="1"/>
      <c r="L1418" s="12" t="s">
        <v>1523</v>
      </c>
      <c r="M1418" s="1"/>
      <c r="N1418" s="13">
        <v>6</v>
      </c>
      <c r="O1418" s="12" t="s">
        <v>1523</v>
      </c>
      <c r="P1418" s="13">
        <f>_xlfn.ISOWEEKNUM(U1418)</f>
        <v>6</v>
      </c>
      <c r="Q1418" s="1"/>
      <c r="R1418" s="1" t="s">
        <v>11</v>
      </c>
      <c r="S1418" s="1" t="s">
        <v>18</v>
      </c>
      <c r="T1418" s="1" t="s">
        <v>1365</v>
      </c>
      <c r="U1418" s="12">
        <f>T1418+(365*2)</f>
        <v>46059</v>
      </c>
      <c r="V1418" s="12">
        <f>U1418+60</f>
        <v>46119</v>
      </c>
      <c r="W1418" s="13">
        <f ca="1">TODAY()-V1418</f>
        <v>-77</v>
      </c>
      <c r="X1418" s="2" t="s">
        <v>1522</v>
      </c>
    </row>
    <row r="1419" spans="1:24" x14ac:dyDescent="0.25">
      <c r="A1419" s="1" t="s">
        <v>1371</v>
      </c>
      <c r="B1419" s="1" t="s">
        <v>1375</v>
      </c>
      <c r="C1419" s="1" t="s">
        <v>25</v>
      </c>
      <c r="D1419" s="1" t="s">
        <v>103</v>
      </c>
      <c r="E1419" s="1" t="s">
        <v>30</v>
      </c>
      <c r="F1419" s="3">
        <v>21.686</v>
      </c>
      <c r="G1419" s="3">
        <v>21.74</v>
      </c>
      <c r="H1419" s="1" t="s">
        <v>20</v>
      </c>
      <c r="I1419" s="13">
        <v>1</v>
      </c>
      <c r="J1419" s="12" t="s">
        <v>1524</v>
      </c>
      <c r="K1419" s="1"/>
      <c r="L1419" s="12" t="s">
        <v>1523</v>
      </c>
      <c r="M1419" s="1"/>
      <c r="N1419" s="13">
        <v>6</v>
      </c>
      <c r="O1419" s="12" t="s">
        <v>1523</v>
      </c>
      <c r="P1419" s="13">
        <f>_xlfn.ISOWEEKNUM(U1419)</f>
        <v>6</v>
      </c>
      <c r="Q1419" s="1"/>
      <c r="R1419" s="1" t="s">
        <v>11</v>
      </c>
      <c r="S1419" s="1" t="s">
        <v>24</v>
      </c>
      <c r="T1419" s="1" t="s">
        <v>1365</v>
      </c>
      <c r="U1419" s="12">
        <f>T1419+(365*2)</f>
        <v>46059</v>
      </c>
      <c r="V1419" s="12">
        <f>U1419+60</f>
        <v>46119</v>
      </c>
      <c r="W1419" s="13">
        <f ca="1">TODAY()-V1419</f>
        <v>-77</v>
      </c>
      <c r="X1419" s="2" t="s">
        <v>1522</v>
      </c>
    </row>
    <row r="1420" spans="1:24" x14ac:dyDescent="0.25">
      <c r="A1420" s="1" t="s">
        <v>1371</v>
      </c>
      <c r="B1420" s="1" t="s">
        <v>1377</v>
      </c>
      <c r="C1420" s="1" t="s">
        <v>25</v>
      </c>
      <c r="D1420" s="1" t="s">
        <v>13</v>
      </c>
      <c r="E1420" s="1" t="s">
        <v>30</v>
      </c>
      <c r="F1420" s="3">
        <v>32.738999999999997</v>
      </c>
      <c r="G1420" s="3">
        <v>32.738999999999997</v>
      </c>
      <c r="H1420" s="1" t="s">
        <v>10</v>
      </c>
      <c r="I1420" s="13">
        <v>1</v>
      </c>
      <c r="J1420" s="12" t="s">
        <v>1524</v>
      </c>
      <c r="K1420" s="1"/>
      <c r="L1420" s="12" t="s">
        <v>1523</v>
      </c>
      <c r="M1420" s="1"/>
      <c r="N1420" s="13">
        <v>6</v>
      </c>
      <c r="O1420" s="12" t="s">
        <v>1523</v>
      </c>
      <c r="P1420" s="13">
        <f>_xlfn.ISOWEEKNUM(U1420)</f>
        <v>6</v>
      </c>
      <c r="Q1420" s="1"/>
      <c r="R1420" s="1" t="s">
        <v>11</v>
      </c>
      <c r="S1420" s="1"/>
      <c r="T1420" s="1" t="s">
        <v>1378</v>
      </c>
      <c r="U1420" s="12">
        <f>T1420+(365*2)</f>
        <v>46058</v>
      </c>
      <c r="V1420" s="12">
        <f>U1420+60</f>
        <v>46118</v>
      </c>
      <c r="W1420" s="13">
        <f ca="1">TODAY()-V1420</f>
        <v>-76</v>
      </c>
      <c r="X1420" s="2" t="s">
        <v>1522</v>
      </c>
    </row>
    <row r="1421" spans="1:24" x14ac:dyDescent="0.25">
      <c r="A1421" s="1" t="s">
        <v>1371</v>
      </c>
      <c r="B1421" s="1" t="s">
        <v>1377</v>
      </c>
      <c r="C1421" s="1" t="s">
        <v>25</v>
      </c>
      <c r="D1421" s="1" t="s">
        <v>21</v>
      </c>
      <c r="E1421" s="1" t="s">
        <v>30</v>
      </c>
      <c r="F1421" s="3">
        <v>33.143000000000001</v>
      </c>
      <c r="G1421" s="3">
        <v>33.143000000000001</v>
      </c>
      <c r="H1421" s="1" t="s">
        <v>10</v>
      </c>
      <c r="I1421" s="13">
        <v>1</v>
      </c>
      <c r="J1421" s="12" t="s">
        <v>1524</v>
      </c>
      <c r="K1421" s="1"/>
      <c r="L1421" s="12" t="s">
        <v>1523</v>
      </c>
      <c r="M1421" s="1"/>
      <c r="N1421" s="13">
        <v>6</v>
      </c>
      <c r="O1421" s="12" t="s">
        <v>1523</v>
      </c>
      <c r="P1421" s="13">
        <f>_xlfn.ISOWEEKNUM(U1421)</f>
        <v>6</v>
      </c>
      <c r="Q1421" s="1"/>
      <c r="R1421" s="1" t="s">
        <v>11</v>
      </c>
      <c r="S1421" s="1"/>
      <c r="T1421" s="1" t="s">
        <v>1378</v>
      </c>
      <c r="U1421" s="12">
        <f>T1421+(365*2)</f>
        <v>46058</v>
      </c>
      <c r="V1421" s="12">
        <f>U1421+60</f>
        <v>46118</v>
      </c>
      <c r="W1421" s="13">
        <f ca="1">TODAY()-V1421</f>
        <v>-76</v>
      </c>
      <c r="X1421" s="2" t="s">
        <v>1522</v>
      </c>
    </row>
    <row r="1422" spans="1:24" x14ac:dyDescent="0.25">
      <c r="A1422" s="1" t="s">
        <v>1371</v>
      </c>
      <c r="B1422" s="1" t="s">
        <v>1377</v>
      </c>
      <c r="C1422" s="1" t="s">
        <v>120</v>
      </c>
      <c r="D1422" s="1" t="s">
        <v>23</v>
      </c>
      <c r="E1422" s="1" t="s">
        <v>30</v>
      </c>
      <c r="F1422" s="3">
        <v>33.343000000000004</v>
      </c>
      <c r="G1422" s="3">
        <v>265.66199999999998</v>
      </c>
      <c r="H1422" s="1" t="s">
        <v>95</v>
      </c>
      <c r="I1422" s="13">
        <v>1</v>
      </c>
      <c r="J1422" s="12" t="s">
        <v>1524</v>
      </c>
      <c r="K1422" s="1"/>
      <c r="L1422" s="12" t="s">
        <v>1523</v>
      </c>
      <c r="M1422" s="1"/>
      <c r="N1422" s="13">
        <v>6</v>
      </c>
      <c r="O1422" s="12" t="s">
        <v>1523</v>
      </c>
      <c r="P1422" s="13">
        <f>_xlfn.ISOWEEKNUM(U1422)</f>
        <v>6</v>
      </c>
      <c r="Q1422" s="1"/>
      <c r="R1422" s="1" t="s">
        <v>11</v>
      </c>
      <c r="S1422" s="1" t="s">
        <v>18</v>
      </c>
      <c r="T1422" s="1" t="s">
        <v>1378</v>
      </c>
      <c r="U1422" s="12">
        <f>T1422+(365*2)</f>
        <v>46058</v>
      </c>
      <c r="V1422" s="12">
        <f>U1422+60</f>
        <v>46118</v>
      </c>
      <c r="W1422" s="13">
        <f ca="1">TODAY()-V1422</f>
        <v>-76</v>
      </c>
      <c r="X1422" s="2" t="s">
        <v>1522</v>
      </c>
    </row>
    <row r="1423" spans="1:24" x14ac:dyDescent="0.25">
      <c r="A1423" s="1" t="s">
        <v>1371</v>
      </c>
      <c r="B1423" s="1" t="s">
        <v>1377</v>
      </c>
      <c r="C1423" s="1" t="s">
        <v>118</v>
      </c>
      <c r="D1423" s="1" t="s">
        <v>26</v>
      </c>
      <c r="E1423" s="1" t="s">
        <v>30</v>
      </c>
      <c r="F1423" s="3">
        <v>265.358</v>
      </c>
      <c r="G1423" s="3">
        <v>265.358</v>
      </c>
      <c r="H1423" s="1" t="s">
        <v>34</v>
      </c>
      <c r="I1423" s="13">
        <v>1</v>
      </c>
      <c r="J1423" s="12" t="s">
        <v>1524</v>
      </c>
      <c r="K1423" s="1"/>
      <c r="L1423" s="12" t="s">
        <v>1523</v>
      </c>
      <c r="M1423" s="1"/>
      <c r="N1423" s="13">
        <v>6</v>
      </c>
      <c r="O1423" s="12" t="s">
        <v>1523</v>
      </c>
      <c r="P1423" s="13">
        <f>_xlfn.ISOWEEKNUM(U1423)</f>
        <v>6</v>
      </c>
      <c r="Q1423" s="1"/>
      <c r="R1423" s="1" t="s">
        <v>11</v>
      </c>
      <c r="S1423" s="1"/>
      <c r="T1423" s="1" t="s">
        <v>1378</v>
      </c>
      <c r="U1423" s="12">
        <f>T1423+(365*2)</f>
        <v>46058</v>
      </c>
      <c r="V1423" s="12">
        <f>U1423+60</f>
        <v>46118</v>
      </c>
      <c r="W1423" s="13">
        <f ca="1">TODAY()-V1423</f>
        <v>-76</v>
      </c>
      <c r="X1423" s="2" t="s">
        <v>1522</v>
      </c>
    </row>
    <row r="1424" spans="1:24" x14ac:dyDescent="0.25">
      <c r="A1424" s="1" t="s">
        <v>1371</v>
      </c>
      <c r="B1424" s="1" t="s">
        <v>1377</v>
      </c>
      <c r="C1424" s="1" t="s">
        <v>792</v>
      </c>
      <c r="D1424" s="1" t="s">
        <v>44</v>
      </c>
      <c r="E1424" s="1" t="s">
        <v>30</v>
      </c>
      <c r="F1424" s="3">
        <v>33.768000000000001</v>
      </c>
      <c r="G1424" s="3">
        <v>266.10599999999999</v>
      </c>
      <c r="H1424" s="1" t="s">
        <v>10</v>
      </c>
      <c r="I1424" s="13">
        <v>1</v>
      </c>
      <c r="J1424" s="12" t="s">
        <v>1524</v>
      </c>
      <c r="K1424" s="1"/>
      <c r="L1424" s="12" t="s">
        <v>1523</v>
      </c>
      <c r="M1424" s="1"/>
      <c r="N1424" s="13">
        <v>6</v>
      </c>
      <c r="O1424" s="12" t="s">
        <v>1523</v>
      </c>
      <c r="P1424" s="13">
        <f>_xlfn.ISOWEEKNUM(U1424)</f>
        <v>6</v>
      </c>
      <c r="Q1424" s="1"/>
      <c r="R1424" s="1" t="s">
        <v>11</v>
      </c>
      <c r="S1424" s="1"/>
      <c r="T1424" s="1" t="s">
        <v>1378</v>
      </c>
      <c r="U1424" s="12">
        <f>T1424+(365*2)</f>
        <v>46058</v>
      </c>
      <c r="V1424" s="12">
        <f>U1424+60</f>
        <v>46118</v>
      </c>
      <c r="W1424" s="13">
        <f ca="1">TODAY()-V1424</f>
        <v>-76</v>
      </c>
      <c r="X1424" s="2" t="s">
        <v>1522</v>
      </c>
    </row>
    <row r="1425" spans="1:24" x14ac:dyDescent="0.25">
      <c r="A1425" s="1" t="s">
        <v>1371</v>
      </c>
      <c r="B1425" s="1" t="s">
        <v>1377</v>
      </c>
      <c r="C1425" s="1" t="s">
        <v>792</v>
      </c>
      <c r="D1425" s="1" t="s">
        <v>43</v>
      </c>
      <c r="E1425" s="1" t="s">
        <v>30</v>
      </c>
      <c r="F1425" s="3">
        <v>33.701999999999998</v>
      </c>
      <c r="G1425" s="3">
        <v>266.03899999999999</v>
      </c>
      <c r="H1425" s="1" t="s">
        <v>10</v>
      </c>
      <c r="I1425" s="13">
        <v>1</v>
      </c>
      <c r="J1425" s="12" t="s">
        <v>1524</v>
      </c>
      <c r="K1425" s="1"/>
      <c r="L1425" s="12" t="s">
        <v>1523</v>
      </c>
      <c r="M1425" s="1"/>
      <c r="N1425" s="13">
        <v>6</v>
      </c>
      <c r="O1425" s="12" t="s">
        <v>1523</v>
      </c>
      <c r="P1425" s="13">
        <f>_xlfn.ISOWEEKNUM(U1425)</f>
        <v>6</v>
      </c>
      <c r="Q1425" s="1"/>
      <c r="R1425" s="1" t="s">
        <v>11</v>
      </c>
      <c r="S1425" s="1" t="s">
        <v>18</v>
      </c>
      <c r="T1425" s="1" t="s">
        <v>1378</v>
      </c>
      <c r="U1425" s="12">
        <f>T1425+(365*2)</f>
        <v>46058</v>
      </c>
      <c r="V1425" s="12">
        <f>U1425+60</f>
        <v>46118</v>
      </c>
      <c r="W1425" s="13">
        <f ca="1">TODAY()-V1425</f>
        <v>-76</v>
      </c>
      <c r="X1425" s="2" t="s">
        <v>1522</v>
      </c>
    </row>
    <row r="1426" spans="1:24" x14ac:dyDescent="0.25">
      <c r="A1426" s="1" t="s">
        <v>1371</v>
      </c>
      <c r="B1426" s="1" t="s">
        <v>1377</v>
      </c>
      <c r="C1426" s="1" t="s">
        <v>25</v>
      </c>
      <c r="D1426" s="1" t="s">
        <v>40</v>
      </c>
      <c r="E1426" s="1" t="s">
        <v>30</v>
      </c>
      <c r="F1426" s="3">
        <v>33.625999999999998</v>
      </c>
      <c r="G1426" s="3">
        <v>33.68</v>
      </c>
      <c r="H1426" s="1" t="s">
        <v>37</v>
      </c>
      <c r="I1426" s="13">
        <v>1</v>
      </c>
      <c r="J1426" s="12" t="s">
        <v>1524</v>
      </c>
      <c r="K1426" s="1"/>
      <c r="L1426" s="12" t="s">
        <v>1523</v>
      </c>
      <c r="M1426" s="1"/>
      <c r="N1426" s="13">
        <v>6</v>
      </c>
      <c r="O1426" s="12" t="s">
        <v>1523</v>
      </c>
      <c r="P1426" s="13">
        <f>_xlfn.ISOWEEKNUM(U1426)</f>
        <v>6</v>
      </c>
      <c r="Q1426" s="1"/>
      <c r="R1426" s="1" t="s">
        <v>11</v>
      </c>
      <c r="S1426" s="1" t="s">
        <v>18</v>
      </c>
      <c r="T1426" s="1" t="s">
        <v>1378</v>
      </c>
      <c r="U1426" s="12">
        <f>T1426+(365*2)</f>
        <v>46058</v>
      </c>
      <c r="V1426" s="12">
        <f>U1426+60</f>
        <v>46118</v>
      </c>
      <c r="W1426" s="13">
        <f ca="1">TODAY()-V1426</f>
        <v>-76</v>
      </c>
      <c r="X1426" s="2" t="s">
        <v>1522</v>
      </c>
    </row>
    <row r="1427" spans="1:24" x14ac:dyDescent="0.25">
      <c r="A1427" s="1" t="s">
        <v>1371</v>
      </c>
      <c r="B1427" s="1" t="s">
        <v>1377</v>
      </c>
      <c r="C1427" s="1" t="s">
        <v>96</v>
      </c>
      <c r="D1427" s="1" t="s">
        <v>39</v>
      </c>
      <c r="E1427" s="1" t="s">
        <v>30</v>
      </c>
      <c r="F1427" s="3">
        <v>265.89699999999999</v>
      </c>
      <c r="G1427" s="3">
        <v>265.92599999999999</v>
      </c>
      <c r="H1427" s="1" t="s">
        <v>34</v>
      </c>
      <c r="I1427" s="13">
        <v>1</v>
      </c>
      <c r="J1427" s="12" t="s">
        <v>1524</v>
      </c>
      <c r="K1427" s="1"/>
      <c r="L1427" s="12" t="s">
        <v>1523</v>
      </c>
      <c r="M1427" s="1"/>
      <c r="N1427" s="13">
        <v>6</v>
      </c>
      <c r="O1427" s="12" t="s">
        <v>1523</v>
      </c>
      <c r="P1427" s="13">
        <f>_xlfn.ISOWEEKNUM(U1427)</f>
        <v>6</v>
      </c>
      <c r="Q1427" s="1"/>
      <c r="R1427" s="1" t="s">
        <v>11</v>
      </c>
      <c r="S1427" s="1" t="s">
        <v>24</v>
      </c>
      <c r="T1427" s="1" t="s">
        <v>1378</v>
      </c>
      <c r="U1427" s="12">
        <f>T1427+(365*2)</f>
        <v>46058</v>
      </c>
      <c r="V1427" s="12">
        <f>U1427+60</f>
        <v>46118</v>
      </c>
      <c r="W1427" s="13">
        <f ca="1">TODAY()-V1427</f>
        <v>-76</v>
      </c>
      <c r="X1427" s="2" t="s">
        <v>1522</v>
      </c>
    </row>
    <row r="1428" spans="1:24" x14ac:dyDescent="0.25">
      <c r="A1428" s="1" t="s">
        <v>1371</v>
      </c>
      <c r="B1428" s="1" t="s">
        <v>1377</v>
      </c>
      <c r="C1428" s="1" t="s">
        <v>118</v>
      </c>
      <c r="D1428" s="1" t="s">
        <v>446</v>
      </c>
      <c r="E1428" s="1" t="s">
        <v>30</v>
      </c>
      <c r="F1428" s="3">
        <v>33.838000000000001</v>
      </c>
      <c r="G1428" s="3">
        <v>266.16000000000003</v>
      </c>
      <c r="H1428" s="1" t="s">
        <v>10</v>
      </c>
      <c r="I1428" s="13">
        <v>1</v>
      </c>
      <c r="J1428" s="12" t="s">
        <v>1524</v>
      </c>
      <c r="K1428" s="1"/>
      <c r="L1428" s="12" t="s">
        <v>1523</v>
      </c>
      <c r="M1428" s="1"/>
      <c r="N1428" s="13">
        <v>6</v>
      </c>
      <c r="O1428" s="12" t="s">
        <v>1523</v>
      </c>
      <c r="P1428" s="13">
        <f>_xlfn.ISOWEEKNUM(U1428)</f>
        <v>6</v>
      </c>
      <c r="Q1428" s="1"/>
      <c r="R1428" s="1" t="s">
        <v>11</v>
      </c>
      <c r="S1428" s="1" t="s">
        <v>18</v>
      </c>
      <c r="T1428" s="1" t="s">
        <v>1378</v>
      </c>
      <c r="U1428" s="12">
        <f>T1428+(365*2)</f>
        <v>46058</v>
      </c>
      <c r="V1428" s="12">
        <f>U1428+60</f>
        <v>46118</v>
      </c>
      <c r="W1428" s="13">
        <f ca="1">TODAY()-V1428</f>
        <v>-76</v>
      </c>
      <c r="X1428" s="2" t="s">
        <v>1522</v>
      </c>
    </row>
    <row r="1429" spans="1:24" x14ac:dyDescent="0.25">
      <c r="A1429" s="1" t="s">
        <v>1371</v>
      </c>
      <c r="B1429" s="1" t="s">
        <v>1374</v>
      </c>
      <c r="C1429" s="1" t="s">
        <v>111</v>
      </c>
      <c r="D1429" s="1" t="s">
        <v>94</v>
      </c>
      <c r="E1429" s="1" t="s">
        <v>30</v>
      </c>
      <c r="F1429" s="3">
        <v>13.784000000000001</v>
      </c>
      <c r="G1429" s="3">
        <v>13.784000000000001</v>
      </c>
      <c r="H1429" s="1" t="s">
        <v>34</v>
      </c>
      <c r="I1429" s="13">
        <v>1</v>
      </c>
      <c r="J1429" s="12" t="s">
        <v>1524</v>
      </c>
      <c r="K1429" s="1"/>
      <c r="L1429" s="12" t="s">
        <v>1523</v>
      </c>
      <c r="M1429" s="1"/>
      <c r="N1429" s="13">
        <v>6</v>
      </c>
      <c r="O1429" s="12" t="s">
        <v>1523</v>
      </c>
      <c r="P1429" s="13">
        <f>_xlfn.ISOWEEKNUM(U1429)</f>
        <v>6</v>
      </c>
      <c r="Q1429" s="1"/>
      <c r="R1429" s="1" t="s">
        <v>11</v>
      </c>
      <c r="S1429" s="1"/>
      <c r="T1429" s="1" t="s">
        <v>1365</v>
      </c>
      <c r="U1429" s="12">
        <f>T1429+(365*2)</f>
        <v>46059</v>
      </c>
      <c r="V1429" s="12">
        <f>U1429+60</f>
        <v>46119</v>
      </c>
      <c r="W1429" s="13">
        <f ca="1">TODAY()-V1429</f>
        <v>-77</v>
      </c>
      <c r="X1429" s="2" t="s">
        <v>1522</v>
      </c>
    </row>
    <row r="1430" spans="1:24" x14ac:dyDescent="0.25">
      <c r="A1430" s="1" t="s">
        <v>1371</v>
      </c>
      <c r="B1430" s="1" t="s">
        <v>1374</v>
      </c>
      <c r="C1430" s="1" t="s">
        <v>111</v>
      </c>
      <c r="D1430" s="1" t="s">
        <v>103</v>
      </c>
      <c r="E1430" s="1" t="s">
        <v>30</v>
      </c>
      <c r="F1430" s="3">
        <v>14.55</v>
      </c>
      <c r="G1430" s="3">
        <v>14.596</v>
      </c>
      <c r="H1430" s="1" t="s">
        <v>20</v>
      </c>
      <c r="I1430" s="13">
        <v>1</v>
      </c>
      <c r="J1430" s="12" t="s">
        <v>1524</v>
      </c>
      <c r="K1430" s="1"/>
      <c r="L1430" s="12" t="s">
        <v>1523</v>
      </c>
      <c r="M1430" s="1"/>
      <c r="N1430" s="13">
        <v>6</v>
      </c>
      <c r="O1430" s="12" t="s">
        <v>1523</v>
      </c>
      <c r="P1430" s="13">
        <f>_xlfn.ISOWEEKNUM(U1430)</f>
        <v>6</v>
      </c>
      <c r="Q1430" s="1"/>
      <c r="R1430" s="1" t="s">
        <v>11</v>
      </c>
      <c r="S1430" s="1" t="s">
        <v>24</v>
      </c>
      <c r="T1430" s="1" t="s">
        <v>1365</v>
      </c>
      <c r="U1430" s="12">
        <f>T1430+(365*2)</f>
        <v>46059</v>
      </c>
      <c r="V1430" s="12">
        <f>U1430+60</f>
        <v>46119</v>
      </c>
      <c r="W1430" s="13">
        <f ca="1">TODAY()-V1430</f>
        <v>-77</v>
      </c>
      <c r="X1430" s="2" t="s">
        <v>1522</v>
      </c>
    </row>
    <row r="1431" spans="1:24" x14ac:dyDescent="0.25">
      <c r="A1431" s="1" t="s">
        <v>1379</v>
      </c>
      <c r="B1431" s="1" t="s">
        <v>1380</v>
      </c>
      <c r="C1431" s="1" t="s">
        <v>96</v>
      </c>
      <c r="D1431" s="1" t="s">
        <v>398</v>
      </c>
      <c r="E1431" s="1" t="s">
        <v>97</v>
      </c>
      <c r="F1431" s="3">
        <v>166.744</v>
      </c>
      <c r="G1431" s="3">
        <v>166.773</v>
      </c>
      <c r="H1431" s="1" t="s">
        <v>10</v>
      </c>
      <c r="I1431" s="13">
        <v>1</v>
      </c>
      <c r="J1431" s="12" t="s">
        <v>1524</v>
      </c>
      <c r="K1431" s="1"/>
      <c r="L1431" s="12" t="s">
        <v>1523</v>
      </c>
      <c r="M1431" s="1"/>
      <c r="N1431" s="13" t="s">
        <v>1524</v>
      </c>
      <c r="O1431" s="12" t="s">
        <v>1523</v>
      </c>
      <c r="P1431" s="1"/>
      <c r="Q1431" s="1"/>
      <c r="R1431" s="1" t="s">
        <v>11</v>
      </c>
      <c r="S1431" s="1" t="s">
        <v>18</v>
      </c>
      <c r="T1431" s="1" t="s">
        <v>1381</v>
      </c>
      <c r="U1431" s="12">
        <f>T1431+(365*3)</f>
        <v>44675</v>
      </c>
      <c r="V1431" s="12">
        <f>U1431+60</f>
        <v>44735</v>
      </c>
      <c r="W1431" s="13">
        <f ca="1">TODAY()-V1431</f>
        <v>1307</v>
      </c>
      <c r="X1431" s="2" t="s">
        <v>1522</v>
      </c>
    </row>
    <row r="1432" spans="1:24" x14ac:dyDescent="0.25">
      <c r="A1432" s="1" t="s">
        <v>1379</v>
      </c>
      <c r="B1432" s="1" t="s">
        <v>1382</v>
      </c>
      <c r="C1432" s="1" t="s">
        <v>96</v>
      </c>
      <c r="D1432" s="1" t="s">
        <v>1287</v>
      </c>
      <c r="E1432" s="1" t="s">
        <v>51</v>
      </c>
      <c r="F1432" s="3">
        <v>91.608999999999995</v>
      </c>
      <c r="G1432" s="3">
        <v>91.608999999999995</v>
      </c>
      <c r="H1432" s="1" t="s">
        <v>209</v>
      </c>
      <c r="I1432" s="13">
        <v>1</v>
      </c>
      <c r="J1432" s="12" t="s">
        <v>1524</v>
      </c>
      <c r="K1432" s="1"/>
      <c r="L1432" s="12" t="s">
        <v>1523</v>
      </c>
      <c r="M1432" s="1"/>
      <c r="N1432" s="13" t="s">
        <v>1524</v>
      </c>
      <c r="O1432" s="12" t="s">
        <v>1523</v>
      </c>
      <c r="P1432" s="1"/>
      <c r="Q1432" s="1"/>
      <c r="R1432" s="1" t="s">
        <v>11</v>
      </c>
      <c r="S1432" s="1"/>
      <c r="T1432" s="1" t="s">
        <v>1381</v>
      </c>
      <c r="U1432" s="12">
        <f>T1432+(365*4)</f>
        <v>45040</v>
      </c>
      <c r="V1432" s="12">
        <f>U1432+60</f>
        <v>45100</v>
      </c>
      <c r="W1432" s="13">
        <f ca="1">TODAY()-V1432</f>
        <v>942</v>
      </c>
      <c r="X1432" s="2" t="s">
        <v>1522</v>
      </c>
    </row>
    <row r="1433" spans="1:24" x14ac:dyDescent="0.25">
      <c r="A1433" s="1" t="s">
        <v>1379</v>
      </c>
      <c r="B1433" s="1" t="s">
        <v>1382</v>
      </c>
      <c r="C1433" s="1" t="s">
        <v>96</v>
      </c>
      <c r="D1433" s="1" t="s">
        <v>1288</v>
      </c>
      <c r="E1433" s="1" t="s">
        <v>97</v>
      </c>
      <c r="F1433" s="3">
        <v>34.847000000000001</v>
      </c>
      <c r="G1433" s="3">
        <v>91.736000000000004</v>
      </c>
      <c r="H1433" s="1" t="s">
        <v>20</v>
      </c>
      <c r="I1433" s="13">
        <v>1</v>
      </c>
      <c r="J1433" s="12" t="s">
        <v>1524</v>
      </c>
      <c r="K1433" s="1"/>
      <c r="L1433" s="12" t="s">
        <v>1523</v>
      </c>
      <c r="M1433" s="1"/>
      <c r="N1433" s="13" t="s">
        <v>1524</v>
      </c>
      <c r="O1433" s="12" t="s">
        <v>1523</v>
      </c>
      <c r="P1433" s="1"/>
      <c r="Q1433" s="1"/>
      <c r="R1433" s="1" t="s">
        <v>11</v>
      </c>
      <c r="S1433" s="1" t="s">
        <v>18</v>
      </c>
      <c r="T1433" s="1" t="s">
        <v>1381</v>
      </c>
      <c r="U1433" s="12">
        <f>T1433+(365*3)</f>
        <v>44675</v>
      </c>
      <c r="V1433" s="12">
        <f>U1433+60</f>
        <v>44735</v>
      </c>
      <c r="W1433" s="13">
        <f ca="1">TODAY()-V1433</f>
        <v>1307</v>
      </c>
      <c r="X1433" s="2" t="s">
        <v>1522</v>
      </c>
    </row>
    <row r="1434" spans="1:24" x14ac:dyDescent="0.25">
      <c r="A1434" s="1" t="s">
        <v>1379</v>
      </c>
      <c r="B1434" s="1" t="s">
        <v>1382</v>
      </c>
      <c r="C1434" s="1" t="s">
        <v>106</v>
      </c>
      <c r="D1434" s="1" t="s">
        <v>296</v>
      </c>
      <c r="E1434" s="1" t="s">
        <v>51</v>
      </c>
      <c r="F1434" s="3">
        <v>35.46</v>
      </c>
      <c r="G1434" s="3">
        <v>92.352000000000004</v>
      </c>
      <c r="H1434" s="1" t="s">
        <v>928</v>
      </c>
      <c r="I1434" s="13">
        <v>1</v>
      </c>
      <c r="J1434" s="12" t="s">
        <v>1524</v>
      </c>
      <c r="K1434" s="1"/>
      <c r="L1434" s="12" t="s">
        <v>1523</v>
      </c>
      <c r="M1434" s="1"/>
      <c r="N1434" s="13" t="s">
        <v>1524</v>
      </c>
      <c r="O1434" s="12" t="s">
        <v>1523</v>
      </c>
      <c r="P1434" s="1"/>
      <c r="Q1434" s="1"/>
      <c r="R1434" s="1" t="s">
        <v>11</v>
      </c>
      <c r="S1434" s="1" t="s">
        <v>18</v>
      </c>
      <c r="T1434" s="1" t="s">
        <v>1381</v>
      </c>
      <c r="U1434" s="12">
        <f>T1434+(365*4)</f>
        <v>45040</v>
      </c>
      <c r="V1434" s="12">
        <f>U1434+60</f>
        <v>45100</v>
      </c>
      <c r="W1434" s="13">
        <f ca="1">TODAY()-V1434</f>
        <v>942</v>
      </c>
      <c r="X1434" s="2" t="s">
        <v>1522</v>
      </c>
    </row>
    <row r="1435" spans="1:24" x14ac:dyDescent="0.25">
      <c r="A1435" s="1" t="s">
        <v>1379</v>
      </c>
      <c r="B1435" s="1" t="s">
        <v>1382</v>
      </c>
      <c r="C1435" s="1" t="s">
        <v>96</v>
      </c>
      <c r="D1435" s="1" t="s">
        <v>467</v>
      </c>
      <c r="E1435" s="1" t="s">
        <v>51</v>
      </c>
      <c r="F1435" s="3">
        <v>35.067</v>
      </c>
      <c r="G1435" s="3">
        <v>35.095999999999997</v>
      </c>
      <c r="H1435" s="1" t="s">
        <v>37</v>
      </c>
      <c r="I1435" s="13">
        <v>1</v>
      </c>
      <c r="J1435" s="12" t="s">
        <v>1524</v>
      </c>
      <c r="K1435" s="1"/>
      <c r="L1435" s="12" t="s">
        <v>1523</v>
      </c>
      <c r="M1435" s="1"/>
      <c r="N1435" s="13" t="s">
        <v>1524</v>
      </c>
      <c r="O1435" s="12" t="s">
        <v>1523</v>
      </c>
      <c r="P1435" s="1"/>
      <c r="Q1435" s="1"/>
      <c r="R1435" s="1" t="s">
        <v>11</v>
      </c>
      <c r="S1435" s="1" t="s">
        <v>24</v>
      </c>
      <c r="T1435" s="1" t="s">
        <v>1381</v>
      </c>
      <c r="U1435" s="12">
        <f>T1435+(365*4)</f>
        <v>45040</v>
      </c>
      <c r="V1435" s="12">
        <f>U1435+60</f>
        <v>45100</v>
      </c>
      <c r="W1435" s="13">
        <f ca="1">TODAY()-V1435</f>
        <v>942</v>
      </c>
      <c r="X1435" s="2" t="s">
        <v>1522</v>
      </c>
    </row>
    <row r="1436" spans="1:24" x14ac:dyDescent="0.25">
      <c r="A1436" s="1" t="s">
        <v>1383</v>
      </c>
      <c r="B1436" s="1" t="s">
        <v>1384</v>
      </c>
      <c r="C1436" s="1" t="s">
        <v>25</v>
      </c>
      <c r="D1436" s="1" t="s">
        <v>94</v>
      </c>
      <c r="E1436" s="1" t="s">
        <v>12</v>
      </c>
      <c r="F1436" s="3">
        <v>4.7939999999999996</v>
      </c>
      <c r="G1436" s="3">
        <v>4.8479999999999999</v>
      </c>
      <c r="H1436" s="1" t="s">
        <v>20</v>
      </c>
      <c r="I1436" s="13">
        <v>1</v>
      </c>
      <c r="J1436" s="12" t="s">
        <v>1524</v>
      </c>
      <c r="K1436" s="1"/>
      <c r="L1436" s="12" t="s">
        <v>1523</v>
      </c>
      <c r="M1436" s="1"/>
      <c r="N1436" s="13">
        <v>6</v>
      </c>
      <c r="O1436" s="12" t="s">
        <v>1523</v>
      </c>
      <c r="P1436" s="13">
        <f>_xlfn.ISOWEEKNUM(U1436)</f>
        <v>5</v>
      </c>
      <c r="Q1436" s="1"/>
      <c r="R1436" s="1" t="s">
        <v>11</v>
      </c>
      <c r="S1436" s="1" t="s">
        <v>24</v>
      </c>
      <c r="T1436" s="1" t="s">
        <v>390</v>
      </c>
      <c r="U1436" s="12">
        <f>T1436+(365*1)</f>
        <v>46050</v>
      </c>
      <c r="V1436" s="12">
        <f>U1436+60</f>
        <v>46110</v>
      </c>
      <c r="W1436" s="13">
        <f ca="1">TODAY()-V1436</f>
        <v>-68</v>
      </c>
      <c r="X1436" s="2" t="s">
        <v>1522</v>
      </c>
    </row>
    <row r="1437" spans="1:24" x14ac:dyDescent="0.25">
      <c r="A1437" s="1" t="s">
        <v>1383</v>
      </c>
      <c r="B1437" s="1" t="s">
        <v>1384</v>
      </c>
      <c r="C1437" s="1" t="s">
        <v>25</v>
      </c>
      <c r="D1437" s="1" t="s">
        <v>103</v>
      </c>
      <c r="E1437" s="1" t="s">
        <v>12</v>
      </c>
      <c r="F1437" s="3">
        <v>5.5940000000000003</v>
      </c>
      <c r="G1437" s="3">
        <v>5.6479999999999997</v>
      </c>
      <c r="H1437" s="1" t="s">
        <v>20</v>
      </c>
      <c r="I1437" s="13">
        <v>1</v>
      </c>
      <c r="J1437" s="12" t="s">
        <v>1524</v>
      </c>
      <c r="K1437" s="1"/>
      <c r="L1437" s="12" t="s">
        <v>1523</v>
      </c>
      <c r="M1437" s="1"/>
      <c r="N1437" s="13">
        <v>6</v>
      </c>
      <c r="O1437" s="12" t="s">
        <v>1523</v>
      </c>
      <c r="P1437" s="13">
        <f>_xlfn.ISOWEEKNUM(U1437)</f>
        <v>5</v>
      </c>
      <c r="Q1437" s="1"/>
      <c r="R1437" s="1" t="s">
        <v>11</v>
      </c>
      <c r="S1437" s="1" t="s">
        <v>18</v>
      </c>
      <c r="T1437" s="1" t="s">
        <v>390</v>
      </c>
      <c r="U1437" s="12">
        <f>T1437+(365*1)</f>
        <v>46050</v>
      </c>
      <c r="V1437" s="12">
        <f>U1437+60</f>
        <v>46110</v>
      </c>
      <c r="W1437" s="13">
        <f ca="1">TODAY()-V1437</f>
        <v>-68</v>
      </c>
      <c r="X1437" s="2" t="s">
        <v>1522</v>
      </c>
    </row>
    <row r="1438" spans="1:24" x14ac:dyDescent="0.25">
      <c r="A1438" s="1" t="s">
        <v>1383</v>
      </c>
      <c r="B1438" s="1" t="s">
        <v>1388</v>
      </c>
      <c r="C1438" s="1" t="s">
        <v>65</v>
      </c>
      <c r="D1438" s="1" t="s">
        <v>94</v>
      </c>
      <c r="E1438" s="1" t="s">
        <v>12</v>
      </c>
      <c r="F1438" s="3">
        <v>31.562000000000001</v>
      </c>
      <c r="G1438" s="3">
        <v>31.594999999999999</v>
      </c>
      <c r="H1438" s="1" t="s">
        <v>10</v>
      </c>
      <c r="I1438" s="13">
        <v>1</v>
      </c>
      <c r="J1438" s="12" t="s">
        <v>1524</v>
      </c>
      <c r="K1438" s="1"/>
      <c r="L1438" s="12" t="s">
        <v>1523</v>
      </c>
      <c r="M1438" s="1"/>
      <c r="N1438" s="13">
        <v>6</v>
      </c>
      <c r="O1438" s="12" t="s">
        <v>1523</v>
      </c>
      <c r="P1438" s="13">
        <f>_xlfn.ISOWEEKNUM(U1438)</f>
        <v>5</v>
      </c>
      <c r="Q1438" s="1"/>
      <c r="R1438" s="1" t="s">
        <v>11</v>
      </c>
      <c r="S1438" s="1"/>
      <c r="T1438" s="1" t="s">
        <v>390</v>
      </c>
      <c r="U1438" s="12">
        <f>T1438+(365*1)</f>
        <v>46050</v>
      </c>
      <c r="V1438" s="12">
        <f>U1438+60</f>
        <v>46110</v>
      </c>
      <c r="W1438" s="13">
        <f ca="1">TODAY()-V1438</f>
        <v>-68</v>
      </c>
      <c r="X1438" s="2" t="s">
        <v>1522</v>
      </c>
    </row>
    <row r="1439" spans="1:24" x14ac:dyDescent="0.25">
      <c r="A1439" s="1" t="s">
        <v>1383</v>
      </c>
      <c r="B1439" s="1" t="s">
        <v>1388</v>
      </c>
      <c r="C1439" s="1" t="s">
        <v>65</v>
      </c>
      <c r="D1439" s="1" t="s">
        <v>103</v>
      </c>
      <c r="E1439" s="1" t="s">
        <v>12</v>
      </c>
      <c r="F1439" s="3">
        <v>32.298000000000002</v>
      </c>
      <c r="G1439" s="3">
        <v>32.331000000000003</v>
      </c>
      <c r="H1439" s="1" t="s">
        <v>10</v>
      </c>
      <c r="I1439" s="13">
        <v>1</v>
      </c>
      <c r="J1439" s="12" t="s">
        <v>1524</v>
      </c>
      <c r="K1439" s="1"/>
      <c r="L1439" s="12" t="s">
        <v>1523</v>
      </c>
      <c r="M1439" s="1"/>
      <c r="N1439" s="13">
        <v>6</v>
      </c>
      <c r="O1439" s="12" t="s">
        <v>1523</v>
      </c>
      <c r="P1439" s="13">
        <f>_xlfn.ISOWEEKNUM(U1439)</f>
        <v>5</v>
      </c>
      <c r="Q1439" s="1"/>
      <c r="R1439" s="1" t="s">
        <v>11</v>
      </c>
      <c r="S1439" s="1" t="s">
        <v>24</v>
      </c>
      <c r="T1439" s="1" t="s">
        <v>390</v>
      </c>
      <c r="U1439" s="12">
        <f>T1439+(365*1)</f>
        <v>46050</v>
      </c>
      <c r="V1439" s="12">
        <f>U1439+60</f>
        <v>46110</v>
      </c>
      <c r="W1439" s="13">
        <f ca="1">TODAY()-V1439</f>
        <v>-68</v>
      </c>
      <c r="X1439" s="2" t="s">
        <v>1522</v>
      </c>
    </row>
    <row r="1440" spans="1:24" x14ac:dyDescent="0.25">
      <c r="A1440" s="1" t="s">
        <v>1383</v>
      </c>
      <c r="B1440" s="1" t="s">
        <v>1389</v>
      </c>
      <c r="C1440" s="1" t="s">
        <v>65</v>
      </c>
      <c r="D1440" s="1" t="s">
        <v>94</v>
      </c>
      <c r="E1440" s="1" t="s">
        <v>12</v>
      </c>
      <c r="F1440" s="3">
        <v>40.731999999999999</v>
      </c>
      <c r="G1440" s="3">
        <v>40.765000000000001</v>
      </c>
      <c r="H1440" s="1" t="s">
        <v>20</v>
      </c>
      <c r="I1440" s="13">
        <v>1</v>
      </c>
      <c r="J1440" s="12" t="s">
        <v>1524</v>
      </c>
      <c r="K1440" s="1"/>
      <c r="L1440" s="12" t="s">
        <v>1523</v>
      </c>
      <c r="M1440" s="1"/>
      <c r="N1440" s="13">
        <v>6</v>
      </c>
      <c r="O1440" s="12" t="s">
        <v>1523</v>
      </c>
      <c r="P1440" s="13">
        <f>_xlfn.ISOWEEKNUM(U1440)</f>
        <v>4</v>
      </c>
      <c r="Q1440" s="1"/>
      <c r="R1440" s="1" t="s">
        <v>11</v>
      </c>
      <c r="S1440" s="1" t="s">
        <v>18</v>
      </c>
      <c r="T1440" s="1" t="s">
        <v>70</v>
      </c>
      <c r="U1440" s="12">
        <f>T1440+(365*1)</f>
        <v>46046</v>
      </c>
      <c r="V1440" s="12">
        <f>U1440+60</f>
        <v>46106</v>
      </c>
      <c r="W1440" s="13">
        <f ca="1">TODAY()-V1440</f>
        <v>-64</v>
      </c>
      <c r="X1440" s="2" t="s">
        <v>1522</v>
      </c>
    </row>
    <row r="1441" spans="1:24" x14ac:dyDescent="0.25">
      <c r="A1441" s="1" t="s">
        <v>1383</v>
      </c>
      <c r="B1441" s="1" t="s">
        <v>1389</v>
      </c>
      <c r="C1441" s="1" t="s">
        <v>65</v>
      </c>
      <c r="D1441" s="1" t="s">
        <v>103</v>
      </c>
      <c r="E1441" s="1" t="s">
        <v>12</v>
      </c>
      <c r="F1441" s="3">
        <v>41.881</v>
      </c>
      <c r="G1441" s="3">
        <v>41.914000000000001</v>
      </c>
      <c r="H1441" s="1" t="s">
        <v>34</v>
      </c>
      <c r="I1441" s="13">
        <v>1</v>
      </c>
      <c r="J1441" s="12" t="s">
        <v>1524</v>
      </c>
      <c r="K1441" s="1"/>
      <c r="L1441" s="12" t="s">
        <v>1523</v>
      </c>
      <c r="M1441" s="1"/>
      <c r="N1441" s="13">
        <v>6</v>
      </c>
      <c r="O1441" s="12" t="s">
        <v>1523</v>
      </c>
      <c r="P1441" s="13">
        <f>_xlfn.ISOWEEKNUM(U1441)</f>
        <v>4</v>
      </c>
      <c r="Q1441" s="1"/>
      <c r="R1441" s="1" t="s">
        <v>11</v>
      </c>
      <c r="S1441" s="1" t="s">
        <v>18</v>
      </c>
      <c r="T1441" s="1" t="s">
        <v>70</v>
      </c>
      <c r="U1441" s="12">
        <f>T1441+(365*1)</f>
        <v>46046</v>
      </c>
      <c r="V1441" s="12">
        <f>U1441+60</f>
        <v>46106</v>
      </c>
      <c r="W1441" s="13">
        <f ca="1">TODAY()-V1441</f>
        <v>-64</v>
      </c>
      <c r="X1441" s="2" t="s">
        <v>1522</v>
      </c>
    </row>
    <row r="1442" spans="1:24" x14ac:dyDescent="0.25">
      <c r="A1442" s="1" t="s">
        <v>1383</v>
      </c>
      <c r="B1442" s="1" t="s">
        <v>1390</v>
      </c>
      <c r="C1442" s="1" t="s">
        <v>65</v>
      </c>
      <c r="D1442" s="1" t="s">
        <v>94</v>
      </c>
      <c r="E1442" s="1" t="s">
        <v>12</v>
      </c>
      <c r="F1442" s="3">
        <v>46.851999999999997</v>
      </c>
      <c r="G1442" s="3">
        <v>46.884999999999998</v>
      </c>
      <c r="H1442" s="1" t="s">
        <v>34</v>
      </c>
      <c r="I1442" s="13">
        <v>1</v>
      </c>
      <c r="J1442" s="12" t="s">
        <v>1524</v>
      </c>
      <c r="K1442" s="1"/>
      <c r="L1442" s="12" t="s">
        <v>1523</v>
      </c>
      <c r="M1442" s="1"/>
      <c r="N1442" s="13">
        <v>6</v>
      </c>
      <c r="O1442" s="12" t="s">
        <v>1523</v>
      </c>
      <c r="P1442" s="13">
        <f>_xlfn.ISOWEEKNUM(U1442)</f>
        <v>4</v>
      </c>
      <c r="Q1442" s="1"/>
      <c r="R1442" s="1" t="s">
        <v>11</v>
      </c>
      <c r="S1442" s="1" t="s">
        <v>24</v>
      </c>
      <c r="T1442" s="1" t="s">
        <v>70</v>
      </c>
      <c r="U1442" s="12">
        <f>T1442+(365*1)</f>
        <v>46046</v>
      </c>
      <c r="V1442" s="12">
        <f>U1442+60</f>
        <v>46106</v>
      </c>
      <c r="W1442" s="13">
        <f ca="1">TODAY()-V1442</f>
        <v>-64</v>
      </c>
      <c r="X1442" s="2" t="s">
        <v>1522</v>
      </c>
    </row>
    <row r="1443" spans="1:24" x14ac:dyDescent="0.25">
      <c r="A1443" s="1" t="s">
        <v>1383</v>
      </c>
      <c r="B1443" s="1" t="s">
        <v>1390</v>
      </c>
      <c r="C1443" s="1" t="s">
        <v>65</v>
      </c>
      <c r="D1443" s="1" t="s">
        <v>103</v>
      </c>
      <c r="E1443" s="1" t="s">
        <v>12</v>
      </c>
      <c r="F1443" s="3">
        <v>47.347000000000001</v>
      </c>
      <c r="G1443" s="3">
        <v>47.381</v>
      </c>
      <c r="H1443" s="1" t="s">
        <v>20</v>
      </c>
      <c r="I1443" s="13">
        <v>1</v>
      </c>
      <c r="J1443" s="12" t="s">
        <v>1524</v>
      </c>
      <c r="K1443" s="1"/>
      <c r="L1443" s="12" t="s">
        <v>1523</v>
      </c>
      <c r="M1443" s="1"/>
      <c r="N1443" s="13">
        <v>6</v>
      </c>
      <c r="O1443" s="12" t="s">
        <v>1523</v>
      </c>
      <c r="P1443" s="13">
        <f>_xlfn.ISOWEEKNUM(U1443)</f>
        <v>4</v>
      </c>
      <c r="Q1443" s="1"/>
      <c r="R1443" s="1" t="s">
        <v>11</v>
      </c>
      <c r="S1443" s="1" t="s">
        <v>24</v>
      </c>
      <c r="T1443" s="1" t="s">
        <v>70</v>
      </c>
      <c r="U1443" s="12">
        <f>T1443+(365*1)</f>
        <v>46046</v>
      </c>
      <c r="V1443" s="12">
        <f>U1443+60</f>
        <v>46106</v>
      </c>
      <c r="W1443" s="13">
        <f ca="1">TODAY()-V1443</f>
        <v>-64</v>
      </c>
      <c r="X1443" s="2" t="s">
        <v>1522</v>
      </c>
    </row>
    <row r="1444" spans="1:24" x14ac:dyDescent="0.25">
      <c r="A1444" s="1" t="s">
        <v>1383</v>
      </c>
      <c r="B1444" s="1" t="s">
        <v>1391</v>
      </c>
      <c r="C1444" s="1" t="s">
        <v>1392</v>
      </c>
      <c r="D1444" s="1" t="s">
        <v>94</v>
      </c>
      <c r="E1444" s="1" t="s">
        <v>12</v>
      </c>
      <c r="F1444" s="3">
        <v>50.445</v>
      </c>
      <c r="G1444" s="3">
        <v>50.445</v>
      </c>
      <c r="H1444" s="1" t="s">
        <v>20</v>
      </c>
      <c r="I1444" s="13">
        <v>1</v>
      </c>
      <c r="J1444" s="12" t="s">
        <v>1524</v>
      </c>
      <c r="K1444" s="1"/>
      <c r="L1444" s="12" t="s">
        <v>1523</v>
      </c>
      <c r="M1444" s="1"/>
      <c r="N1444" s="13">
        <v>6</v>
      </c>
      <c r="O1444" s="12" t="s">
        <v>1523</v>
      </c>
      <c r="P1444" s="13">
        <f>_xlfn.ISOWEEKNUM(U1444)</f>
        <v>5</v>
      </c>
      <c r="Q1444" s="1"/>
      <c r="R1444" s="1" t="s">
        <v>11</v>
      </c>
      <c r="S1444" s="1"/>
      <c r="T1444" s="1" t="s">
        <v>390</v>
      </c>
      <c r="U1444" s="12">
        <f>T1444+(365*1)</f>
        <v>46050</v>
      </c>
      <c r="V1444" s="12">
        <f>U1444+60</f>
        <v>46110</v>
      </c>
      <c r="W1444" s="13">
        <f ca="1">TODAY()-V1444</f>
        <v>-68</v>
      </c>
      <c r="X1444" s="2" t="s">
        <v>1522</v>
      </c>
    </row>
    <row r="1445" spans="1:24" x14ac:dyDescent="0.25">
      <c r="A1445" s="1" t="s">
        <v>1383</v>
      </c>
      <c r="B1445" s="1" t="s">
        <v>1391</v>
      </c>
      <c r="C1445" s="1" t="s">
        <v>25</v>
      </c>
      <c r="D1445" s="1" t="s">
        <v>103</v>
      </c>
      <c r="E1445" s="1" t="s">
        <v>12</v>
      </c>
      <c r="F1445" s="3">
        <v>51.283999999999999</v>
      </c>
      <c r="G1445" s="3">
        <v>51.338000000000001</v>
      </c>
      <c r="H1445" s="1" t="s">
        <v>34</v>
      </c>
      <c r="I1445" s="13">
        <v>1</v>
      </c>
      <c r="J1445" s="12" t="s">
        <v>1524</v>
      </c>
      <c r="K1445" s="1"/>
      <c r="L1445" s="12" t="s">
        <v>1523</v>
      </c>
      <c r="M1445" s="1"/>
      <c r="N1445" s="13">
        <v>6</v>
      </c>
      <c r="O1445" s="12" t="s">
        <v>1523</v>
      </c>
      <c r="P1445" s="13">
        <f>_xlfn.ISOWEEKNUM(U1445)</f>
        <v>5</v>
      </c>
      <c r="Q1445" s="1"/>
      <c r="R1445" s="1" t="s">
        <v>11</v>
      </c>
      <c r="S1445" s="1" t="s">
        <v>18</v>
      </c>
      <c r="T1445" s="1" t="s">
        <v>390</v>
      </c>
      <c r="U1445" s="12">
        <f>T1445+(365*1)</f>
        <v>46050</v>
      </c>
      <c r="V1445" s="12">
        <f>U1445+60</f>
        <v>46110</v>
      </c>
      <c r="W1445" s="13">
        <f ca="1">TODAY()-V1445</f>
        <v>-68</v>
      </c>
      <c r="X1445" s="2" t="s">
        <v>1522</v>
      </c>
    </row>
    <row r="1446" spans="1:24" x14ac:dyDescent="0.25">
      <c r="A1446" s="1" t="s">
        <v>1383</v>
      </c>
      <c r="B1446" s="1" t="s">
        <v>1387</v>
      </c>
      <c r="C1446" s="1" t="s">
        <v>25</v>
      </c>
      <c r="D1446" s="1" t="s">
        <v>112</v>
      </c>
      <c r="E1446" s="1" t="s">
        <v>12</v>
      </c>
      <c r="F1446" s="3">
        <v>24.137</v>
      </c>
      <c r="G1446" s="3">
        <v>24.190999999999999</v>
      </c>
      <c r="H1446" s="1" t="s">
        <v>20</v>
      </c>
      <c r="I1446" s="13">
        <v>1</v>
      </c>
      <c r="J1446" s="12" t="s">
        <v>1524</v>
      </c>
      <c r="K1446" s="1"/>
      <c r="L1446" s="12" t="s">
        <v>1523</v>
      </c>
      <c r="M1446" s="1"/>
      <c r="N1446" s="13">
        <v>6</v>
      </c>
      <c r="O1446" s="12" t="s">
        <v>1523</v>
      </c>
      <c r="P1446" s="13">
        <f>_xlfn.ISOWEEKNUM(U1446)</f>
        <v>5</v>
      </c>
      <c r="Q1446" s="1"/>
      <c r="R1446" s="1" t="s">
        <v>11</v>
      </c>
      <c r="S1446" s="1" t="s">
        <v>18</v>
      </c>
      <c r="T1446" s="1" t="s">
        <v>390</v>
      </c>
      <c r="U1446" s="12">
        <f>T1446+(365*1)</f>
        <v>46050</v>
      </c>
      <c r="V1446" s="12">
        <f>U1446+60</f>
        <v>46110</v>
      </c>
      <c r="W1446" s="13">
        <f ca="1">TODAY()-V1446</f>
        <v>-68</v>
      </c>
      <c r="X1446" s="2" t="s">
        <v>1522</v>
      </c>
    </row>
    <row r="1447" spans="1:24" x14ac:dyDescent="0.25">
      <c r="A1447" s="1" t="s">
        <v>1383</v>
      </c>
      <c r="B1447" s="1" t="s">
        <v>1387</v>
      </c>
      <c r="C1447" s="1" t="s">
        <v>25</v>
      </c>
      <c r="D1447" s="1" t="s">
        <v>167</v>
      </c>
      <c r="E1447" s="1" t="s">
        <v>12</v>
      </c>
      <c r="F1447" s="3">
        <v>25.012</v>
      </c>
      <c r="G1447" s="3">
        <v>25.065999999999999</v>
      </c>
      <c r="H1447" s="1" t="s">
        <v>20</v>
      </c>
      <c r="I1447" s="13">
        <v>1</v>
      </c>
      <c r="J1447" s="12" t="s">
        <v>1524</v>
      </c>
      <c r="K1447" s="1"/>
      <c r="L1447" s="12" t="s">
        <v>1523</v>
      </c>
      <c r="M1447" s="1"/>
      <c r="N1447" s="13">
        <v>6</v>
      </c>
      <c r="O1447" s="12" t="s">
        <v>1523</v>
      </c>
      <c r="P1447" s="13">
        <f>_xlfn.ISOWEEKNUM(U1447)</f>
        <v>5</v>
      </c>
      <c r="Q1447" s="1"/>
      <c r="R1447" s="1" t="s">
        <v>11</v>
      </c>
      <c r="S1447" s="1" t="s">
        <v>24</v>
      </c>
      <c r="T1447" s="1" t="s">
        <v>390</v>
      </c>
      <c r="U1447" s="12">
        <f>T1447+(365*1)</f>
        <v>46050</v>
      </c>
      <c r="V1447" s="12">
        <f>U1447+60</f>
        <v>46110</v>
      </c>
      <c r="W1447" s="13">
        <f ca="1">TODAY()-V1447</f>
        <v>-68</v>
      </c>
      <c r="X1447" s="2" t="s">
        <v>1522</v>
      </c>
    </row>
    <row r="1448" spans="1:24" x14ac:dyDescent="0.25">
      <c r="A1448" s="1" t="s">
        <v>1383</v>
      </c>
      <c r="B1448" s="1" t="s">
        <v>1385</v>
      </c>
      <c r="C1448" s="1" t="s">
        <v>240</v>
      </c>
      <c r="D1448" s="1" t="s">
        <v>94</v>
      </c>
      <c r="E1448" s="1" t="s">
        <v>12</v>
      </c>
      <c r="F1448" s="3">
        <v>11.509</v>
      </c>
      <c r="G1448" s="3">
        <v>11.509</v>
      </c>
      <c r="H1448" s="1" t="s">
        <v>34</v>
      </c>
      <c r="I1448" s="13">
        <v>1</v>
      </c>
      <c r="J1448" s="12" t="s">
        <v>1524</v>
      </c>
      <c r="K1448" s="1"/>
      <c r="L1448" s="12" t="s">
        <v>1523</v>
      </c>
      <c r="M1448" s="1"/>
      <c r="N1448" s="13">
        <v>6</v>
      </c>
      <c r="O1448" s="12" t="s">
        <v>1523</v>
      </c>
      <c r="P1448" s="13">
        <f>_xlfn.ISOWEEKNUM(U1448)</f>
        <v>5</v>
      </c>
      <c r="Q1448" s="1"/>
      <c r="R1448" s="1" t="s">
        <v>11</v>
      </c>
      <c r="S1448" s="1"/>
      <c r="T1448" s="1" t="s">
        <v>390</v>
      </c>
      <c r="U1448" s="12">
        <f>T1448+(365*1)</f>
        <v>46050</v>
      </c>
      <c r="V1448" s="12">
        <f>U1448+60</f>
        <v>46110</v>
      </c>
      <c r="W1448" s="13">
        <f ca="1">TODAY()-V1448</f>
        <v>-68</v>
      </c>
      <c r="X1448" s="2" t="s">
        <v>1522</v>
      </c>
    </row>
    <row r="1449" spans="1:24" x14ac:dyDescent="0.25">
      <c r="A1449" s="1" t="s">
        <v>1383</v>
      </c>
      <c r="B1449" s="1" t="s">
        <v>1385</v>
      </c>
      <c r="C1449" s="1" t="s">
        <v>25</v>
      </c>
      <c r="D1449" s="1" t="s">
        <v>103</v>
      </c>
      <c r="E1449" s="1" t="s">
        <v>12</v>
      </c>
      <c r="F1449" s="3">
        <v>12.295999999999999</v>
      </c>
      <c r="G1449" s="3">
        <v>12.351000000000001</v>
      </c>
      <c r="H1449" s="1" t="s">
        <v>20</v>
      </c>
      <c r="I1449" s="13">
        <v>1</v>
      </c>
      <c r="J1449" s="12" t="s">
        <v>1524</v>
      </c>
      <c r="K1449" s="1"/>
      <c r="L1449" s="12" t="s">
        <v>1523</v>
      </c>
      <c r="M1449" s="1"/>
      <c r="N1449" s="13">
        <v>6</v>
      </c>
      <c r="O1449" s="12" t="s">
        <v>1523</v>
      </c>
      <c r="P1449" s="13">
        <f>_xlfn.ISOWEEKNUM(U1449)</f>
        <v>5</v>
      </c>
      <c r="Q1449" s="1"/>
      <c r="R1449" s="1" t="s">
        <v>11</v>
      </c>
      <c r="S1449" s="1" t="s">
        <v>18</v>
      </c>
      <c r="T1449" s="1" t="s">
        <v>390</v>
      </c>
      <c r="U1449" s="12">
        <f>T1449+(365*1)</f>
        <v>46050</v>
      </c>
      <c r="V1449" s="12">
        <f>U1449+60</f>
        <v>46110</v>
      </c>
      <c r="W1449" s="13">
        <f ca="1">TODAY()-V1449</f>
        <v>-68</v>
      </c>
      <c r="X1449" s="2" t="s">
        <v>1522</v>
      </c>
    </row>
    <row r="1450" spans="1:24" x14ac:dyDescent="0.25">
      <c r="A1450" s="1" t="s">
        <v>1383</v>
      </c>
      <c r="B1450" s="1" t="s">
        <v>1386</v>
      </c>
      <c r="C1450" s="1" t="s">
        <v>96</v>
      </c>
      <c r="D1450" s="1" t="s">
        <v>94</v>
      </c>
      <c r="E1450" s="1" t="s">
        <v>12</v>
      </c>
      <c r="F1450" s="3">
        <v>17.366</v>
      </c>
      <c r="G1450" s="3">
        <v>17.395</v>
      </c>
      <c r="H1450" s="1" t="s">
        <v>20</v>
      </c>
      <c r="I1450" s="13">
        <v>1</v>
      </c>
      <c r="J1450" s="12" t="s">
        <v>1524</v>
      </c>
      <c r="K1450" s="1"/>
      <c r="L1450" s="12" t="s">
        <v>1523</v>
      </c>
      <c r="M1450" s="1"/>
      <c r="N1450" s="13">
        <v>6</v>
      </c>
      <c r="O1450" s="12" t="s">
        <v>1523</v>
      </c>
      <c r="P1450" s="13">
        <f>_xlfn.ISOWEEKNUM(U1450)</f>
        <v>5</v>
      </c>
      <c r="Q1450" s="1"/>
      <c r="R1450" s="1" t="s">
        <v>11</v>
      </c>
      <c r="S1450" s="1" t="s">
        <v>24</v>
      </c>
      <c r="T1450" s="1" t="s">
        <v>390</v>
      </c>
      <c r="U1450" s="12">
        <f>T1450+(365*1)</f>
        <v>46050</v>
      </c>
      <c r="V1450" s="12">
        <f>U1450+60</f>
        <v>46110</v>
      </c>
      <c r="W1450" s="13">
        <f ca="1">TODAY()-V1450</f>
        <v>-68</v>
      </c>
      <c r="X1450" s="2" t="s">
        <v>1522</v>
      </c>
    </row>
    <row r="1451" spans="1:24" x14ac:dyDescent="0.25">
      <c r="A1451" s="1" t="s">
        <v>1383</v>
      </c>
      <c r="B1451" s="1" t="s">
        <v>1386</v>
      </c>
      <c r="C1451" s="1" t="s">
        <v>900</v>
      </c>
      <c r="D1451" s="1" t="s">
        <v>103</v>
      </c>
      <c r="E1451" s="1" t="s">
        <v>12</v>
      </c>
      <c r="F1451" s="3">
        <v>18.146999999999998</v>
      </c>
      <c r="G1451" s="3">
        <v>18.187999999999999</v>
      </c>
      <c r="H1451" s="1" t="s">
        <v>10</v>
      </c>
      <c r="I1451" s="13">
        <v>1</v>
      </c>
      <c r="J1451" s="12" t="s">
        <v>1524</v>
      </c>
      <c r="K1451" s="1"/>
      <c r="L1451" s="12" t="s">
        <v>1523</v>
      </c>
      <c r="M1451" s="1"/>
      <c r="N1451" s="13">
        <v>6</v>
      </c>
      <c r="O1451" s="12" t="s">
        <v>1523</v>
      </c>
      <c r="P1451" s="13">
        <f>_xlfn.ISOWEEKNUM(U1451)</f>
        <v>5</v>
      </c>
      <c r="Q1451" s="1"/>
      <c r="R1451" s="1" t="s">
        <v>11</v>
      </c>
      <c r="S1451" s="1" t="s">
        <v>24</v>
      </c>
      <c r="T1451" s="1" t="s">
        <v>390</v>
      </c>
      <c r="U1451" s="12">
        <f>T1451+(365*1)</f>
        <v>46050</v>
      </c>
      <c r="V1451" s="12">
        <f>U1451+60</f>
        <v>46110</v>
      </c>
      <c r="W1451" s="13">
        <f ca="1">TODAY()-V1451</f>
        <v>-68</v>
      </c>
      <c r="X1451" s="2" t="s">
        <v>1522</v>
      </c>
    </row>
    <row r="1452" spans="1:24" x14ac:dyDescent="0.25">
      <c r="A1452" s="1" t="s">
        <v>1393</v>
      </c>
      <c r="B1452" s="1" t="s">
        <v>1404</v>
      </c>
      <c r="C1452" s="1" t="s">
        <v>25</v>
      </c>
      <c r="D1452" s="1" t="s">
        <v>94</v>
      </c>
      <c r="E1452" s="1" t="s">
        <v>12</v>
      </c>
      <c r="F1452" s="3">
        <v>59.061999999999998</v>
      </c>
      <c r="G1452" s="3">
        <v>59.116</v>
      </c>
      <c r="H1452" s="1" t="s">
        <v>34</v>
      </c>
      <c r="I1452" s="13">
        <v>1</v>
      </c>
      <c r="J1452" s="12">
        <v>46038</v>
      </c>
      <c r="K1452" s="1" t="s">
        <v>1526</v>
      </c>
      <c r="L1452" s="12" t="s">
        <v>1523</v>
      </c>
      <c r="M1452" s="1"/>
      <c r="N1452" s="13">
        <v>6</v>
      </c>
      <c r="O1452" s="12" t="s">
        <v>1523</v>
      </c>
      <c r="P1452" s="13">
        <f>_xlfn.ISOWEEKNUM(U1452)</f>
        <v>5</v>
      </c>
      <c r="Q1452" s="1"/>
      <c r="R1452" s="1" t="s">
        <v>11</v>
      </c>
      <c r="S1452" s="1" t="s">
        <v>24</v>
      </c>
      <c r="T1452" s="1" t="s">
        <v>982</v>
      </c>
      <c r="U1452" s="12">
        <f>T1452+(365*1)</f>
        <v>46052</v>
      </c>
      <c r="V1452" s="12">
        <f>U1452+60</f>
        <v>46112</v>
      </c>
      <c r="W1452" s="13">
        <f ca="1">TODAY()-V1452</f>
        <v>-70</v>
      </c>
      <c r="X1452" s="2" t="s">
        <v>1522</v>
      </c>
    </row>
    <row r="1453" spans="1:24" x14ac:dyDescent="0.25">
      <c r="A1453" s="1" t="s">
        <v>1393</v>
      </c>
      <c r="B1453" s="1" t="s">
        <v>1404</v>
      </c>
      <c r="C1453" s="1" t="s">
        <v>25</v>
      </c>
      <c r="D1453" s="1" t="s">
        <v>103</v>
      </c>
      <c r="E1453" s="1" t="s">
        <v>12</v>
      </c>
      <c r="F1453" s="3">
        <v>59.88</v>
      </c>
      <c r="G1453" s="3">
        <v>59.935000000000002</v>
      </c>
      <c r="H1453" s="1" t="s">
        <v>20</v>
      </c>
      <c r="I1453" s="13">
        <v>1</v>
      </c>
      <c r="J1453" s="12">
        <v>46038</v>
      </c>
      <c r="K1453" s="1" t="s">
        <v>1526</v>
      </c>
      <c r="L1453" s="12" t="s">
        <v>1523</v>
      </c>
      <c r="M1453" s="1"/>
      <c r="N1453" s="13">
        <v>6</v>
      </c>
      <c r="O1453" s="12" t="s">
        <v>1523</v>
      </c>
      <c r="P1453" s="13">
        <f>_xlfn.ISOWEEKNUM(U1453)</f>
        <v>5</v>
      </c>
      <c r="Q1453" s="1"/>
      <c r="R1453" s="1" t="s">
        <v>11</v>
      </c>
      <c r="S1453" s="1" t="s">
        <v>24</v>
      </c>
      <c r="T1453" s="1" t="s">
        <v>982</v>
      </c>
      <c r="U1453" s="12">
        <f>T1453+(365*1)</f>
        <v>46052</v>
      </c>
      <c r="V1453" s="12">
        <f>U1453+60</f>
        <v>46112</v>
      </c>
      <c r="W1453" s="13">
        <f ca="1">TODAY()-V1453</f>
        <v>-70</v>
      </c>
      <c r="X1453" s="2" t="s">
        <v>1522</v>
      </c>
    </row>
    <row r="1454" spans="1:24" x14ac:dyDescent="0.25">
      <c r="A1454" s="1" t="s">
        <v>1393</v>
      </c>
      <c r="B1454" s="1" t="s">
        <v>1404</v>
      </c>
      <c r="C1454" s="1" t="s">
        <v>1194</v>
      </c>
      <c r="D1454" s="1" t="s">
        <v>1406</v>
      </c>
      <c r="E1454" s="1" t="s">
        <v>51</v>
      </c>
      <c r="F1454" s="3">
        <v>59.613</v>
      </c>
      <c r="G1454" s="3">
        <v>59.725000000000001</v>
      </c>
      <c r="H1454" s="1" t="s">
        <v>37</v>
      </c>
      <c r="I1454" s="13">
        <v>1</v>
      </c>
      <c r="J1454" s="12" t="s">
        <v>1524</v>
      </c>
      <c r="K1454" s="1"/>
      <c r="L1454" s="12" t="s">
        <v>1523</v>
      </c>
      <c r="M1454" s="1"/>
      <c r="N1454" s="13" t="s">
        <v>1524</v>
      </c>
      <c r="O1454" s="12" t="s">
        <v>1523</v>
      </c>
      <c r="P1454" s="1"/>
      <c r="Q1454" s="1"/>
      <c r="R1454" s="1" t="s">
        <v>11</v>
      </c>
      <c r="S1454" s="1" t="s">
        <v>24</v>
      </c>
      <c r="T1454" s="1" t="s">
        <v>1407</v>
      </c>
      <c r="U1454" s="12">
        <f>T1454+(365*4)</f>
        <v>45311</v>
      </c>
      <c r="V1454" s="12">
        <f>U1454+60</f>
        <v>45371</v>
      </c>
      <c r="W1454" s="13">
        <f ca="1">TODAY()-V1454</f>
        <v>671</v>
      </c>
      <c r="X1454" s="2" t="s">
        <v>1522</v>
      </c>
    </row>
    <row r="1455" spans="1:24" x14ac:dyDescent="0.25">
      <c r="A1455" s="1" t="s">
        <v>1393</v>
      </c>
      <c r="B1455" s="1" t="s">
        <v>1404</v>
      </c>
      <c r="C1455" s="1" t="s">
        <v>96</v>
      </c>
      <c r="D1455" s="1" t="s">
        <v>274</v>
      </c>
      <c r="E1455" s="1" t="s">
        <v>12</v>
      </c>
      <c r="F1455" s="3">
        <v>59.654000000000003</v>
      </c>
      <c r="G1455" s="3">
        <v>59.683</v>
      </c>
      <c r="H1455" s="1" t="s">
        <v>20</v>
      </c>
      <c r="I1455" s="13">
        <v>1</v>
      </c>
      <c r="J1455" s="12">
        <v>46038</v>
      </c>
      <c r="K1455" s="1" t="s">
        <v>1526</v>
      </c>
      <c r="L1455" s="12" t="s">
        <v>1523</v>
      </c>
      <c r="M1455" s="1"/>
      <c r="N1455" s="13">
        <v>6</v>
      </c>
      <c r="O1455" s="12" t="s">
        <v>1523</v>
      </c>
      <c r="P1455" s="13">
        <f>_xlfn.ISOWEEKNUM(U1455)</f>
        <v>5</v>
      </c>
      <c r="Q1455" s="1"/>
      <c r="R1455" s="1" t="s">
        <v>11</v>
      </c>
      <c r="S1455" s="1" t="s">
        <v>18</v>
      </c>
      <c r="T1455" s="1" t="s">
        <v>982</v>
      </c>
      <c r="U1455" s="12">
        <f>T1455+(365*1)</f>
        <v>46052</v>
      </c>
      <c r="V1455" s="12">
        <f>U1455+60</f>
        <v>46112</v>
      </c>
      <c r="W1455" s="13">
        <f ca="1">TODAY()-V1455</f>
        <v>-70</v>
      </c>
      <c r="X1455" s="2" t="s">
        <v>1522</v>
      </c>
    </row>
    <row r="1456" spans="1:24" x14ac:dyDescent="0.25">
      <c r="A1456" s="1" t="s">
        <v>1393</v>
      </c>
      <c r="B1456" s="1" t="s">
        <v>1408</v>
      </c>
      <c r="C1456" s="1" t="s">
        <v>28</v>
      </c>
      <c r="D1456" s="1" t="s">
        <v>94</v>
      </c>
      <c r="E1456" s="1" t="s">
        <v>12</v>
      </c>
      <c r="F1456" s="3">
        <v>63.348999999999997</v>
      </c>
      <c r="G1456" s="3">
        <v>63.378</v>
      </c>
      <c r="H1456" s="1" t="s">
        <v>34</v>
      </c>
      <c r="I1456" s="13">
        <v>1</v>
      </c>
      <c r="J1456" s="12" t="s">
        <v>1524</v>
      </c>
      <c r="K1456" s="1"/>
      <c r="L1456" s="12" t="s">
        <v>1523</v>
      </c>
      <c r="M1456" s="1"/>
      <c r="N1456" s="13">
        <v>6</v>
      </c>
      <c r="O1456" s="12" t="s">
        <v>1523</v>
      </c>
      <c r="P1456" s="13">
        <f>_xlfn.ISOWEEKNUM(U1456)</f>
        <v>5</v>
      </c>
      <c r="Q1456" s="1"/>
      <c r="R1456" s="1" t="s">
        <v>11</v>
      </c>
      <c r="S1456" s="1" t="s">
        <v>18</v>
      </c>
      <c r="T1456" s="1" t="s">
        <v>982</v>
      </c>
      <c r="U1456" s="12">
        <f>T1456+(365*1)</f>
        <v>46052</v>
      </c>
      <c r="V1456" s="12">
        <f>U1456+60</f>
        <v>46112</v>
      </c>
      <c r="W1456" s="13">
        <f ca="1">TODAY()-V1456</f>
        <v>-70</v>
      </c>
      <c r="X1456" s="2" t="s">
        <v>1522</v>
      </c>
    </row>
    <row r="1457" spans="1:24" x14ac:dyDescent="0.25">
      <c r="A1457" s="1" t="s">
        <v>1393</v>
      </c>
      <c r="B1457" s="1" t="s">
        <v>1408</v>
      </c>
      <c r="C1457" s="1" t="s">
        <v>118</v>
      </c>
      <c r="D1457" s="1" t="s">
        <v>103</v>
      </c>
      <c r="E1457" s="1" t="s">
        <v>12</v>
      </c>
      <c r="F1457" s="3">
        <v>64.085999999999999</v>
      </c>
      <c r="G1457" s="3">
        <v>64.13</v>
      </c>
      <c r="H1457" s="1" t="s">
        <v>34</v>
      </c>
      <c r="I1457" s="13">
        <v>1</v>
      </c>
      <c r="J1457" s="12" t="s">
        <v>1524</v>
      </c>
      <c r="K1457" s="1"/>
      <c r="L1457" s="12" t="s">
        <v>1523</v>
      </c>
      <c r="M1457" s="1"/>
      <c r="N1457" s="13">
        <v>6</v>
      </c>
      <c r="O1457" s="12" t="s">
        <v>1523</v>
      </c>
      <c r="P1457" s="13">
        <f>_xlfn.ISOWEEKNUM(U1457)</f>
        <v>5</v>
      </c>
      <c r="Q1457" s="1"/>
      <c r="R1457" s="1" t="s">
        <v>11</v>
      </c>
      <c r="S1457" s="1" t="s">
        <v>24</v>
      </c>
      <c r="T1457" s="1" t="s">
        <v>982</v>
      </c>
      <c r="U1457" s="12">
        <f>T1457+(365*1)</f>
        <v>46052</v>
      </c>
      <c r="V1457" s="12">
        <f>U1457+60</f>
        <v>46112</v>
      </c>
      <c r="W1457" s="13">
        <f ca="1">TODAY()-V1457</f>
        <v>-70</v>
      </c>
      <c r="X1457" s="2" t="s">
        <v>1522</v>
      </c>
    </row>
    <row r="1458" spans="1:24" x14ac:dyDescent="0.25">
      <c r="A1458" s="1" t="s">
        <v>1393</v>
      </c>
      <c r="B1458" s="1" t="s">
        <v>1408</v>
      </c>
      <c r="C1458" s="1" t="s">
        <v>96</v>
      </c>
      <c r="D1458" s="1" t="s">
        <v>291</v>
      </c>
      <c r="E1458" s="1" t="s">
        <v>97</v>
      </c>
      <c r="F1458" s="3">
        <v>63.643999999999998</v>
      </c>
      <c r="G1458" s="3">
        <v>63.643999999999998</v>
      </c>
      <c r="H1458" s="1" t="s">
        <v>20</v>
      </c>
      <c r="I1458" s="13">
        <v>1</v>
      </c>
      <c r="J1458" s="12" t="s">
        <v>1524</v>
      </c>
      <c r="K1458" s="1"/>
      <c r="L1458" s="12" t="s">
        <v>1523</v>
      </c>
      <c r="M1458" s="1"/>
      <c r="N1458" s="13" t="s">
        <v>1524</v>
      </c>
      <c r="O1458" s="12" t="s">
        <v>1523</v>
      </c>
      <c r="P1458" s="1"/>
      <c r="Q1458" s="1"/>
      <c r="R1458" s="1" t="s">
        <v>11</v>
      </c>
      <c r="S1458" s="1"/>
      <c r="T1458" s="1" t="s">
        <v>1407</v>
      </c>
      <c r="U1458" s="12">
        <f>T1458+(365*3)</f>
        <v>44946</v>
      </c>
      <c r="V1458" s="12">
        <f>U1458+60</f>
        <v>45006</v>
      </c>
      <c r="W1458" s="13">
        <f ca="1">TODAY()-V1458</f>
        <v>1036</v>
      </c>
      <c r="X1458" s="2" t="s">
        <v>1522</v>
      </c>
    </row>
    <row r="1459" spans="1:24" x14ac:dyDescent="0.25">
      <c r="A1459" s="1" t="s">
        <v>1393</v>
      </c>
      <c r="B1459" s="1" t="s">
        <v>1409</v>
      </c>
      <c r="C1459" s="1" t="s">
        <v>25</v>
      </c>
      <c r="D1459" s="1" t="s">
        <v>94</v>
      </c>
      <c r="E1459" s="1" t="s">
        <v>12</v>
      </c>
      <c r="F1459" s="3">
        <v>68.057000000000002</v>
      </c>
      <c r="G1459" s="3">
        <v>68.111000000000004</v>
      </c>
      <c r="H1459" s="1" t="s">
        <v>20</v>
      </c>
      <c r="I1459" s="13">
        <v>1</v>
      </c>
      <c r="J1459" s="12">
        <v>46038</v>
      </c>
      <c r="K1459" s="1" t="s">
        <v>1526</v>
      </c>
      <c r="L1459" s="12" t="s">
        <v>1523</v>
      </c>
      <c r="M1459" s="1"/>
      <c r="N1459" s="13">
        <v>6</v>
      </c>
      <c r="O1459" s="12" t="s">
        <v>1523</v>
      </c>
      <c r="P1459" s="13">
        <f>_xlfn.ISOWEEKNUM(U1459)</f>
        <v>5</v>
      </c>
      <c r="Q1459" s="1"/>
      <c r="R1459" s="1" t="s">
        <v>11</v>
      </c>
      <c r="S1459" s="1" t="s">
        <v>18</v>
      </c>
      <c r="T1459" s="1" t="s">
        <v>982</v>
      </c>
      <c r="U1459" s="12">
        <f>T1459+(365*1)</f>
        <v>46052</v>
      </c>
      <c r="V1459" s="12">
        <f>U1459+60</f>
        <v>46112</v>
      </c>
      <c r="W1459" s="13">
        <f ca="1">TODAY()-V1459</f>
        <v>-70</v>
      </c>
      <c r="X1459" s="2" t="s">
        <v>1522</v>
      </c>
    </row>
    <row r="1460" spans="1:24" x14ac:dyDescent="0.25">
      <c r="A1460" s="1" t="s">
        <v>1393</v>
      </c>
      <c r="B1460" s="1" t="s">
        <v>1409</v>
      </c>
      <c r="C1460" s="1" t="s">
        <v>111</v>
      </c>
      <c r="D1460" s="1" t="s">
        <v>103</v>
      </c>
      <c r="E1460" s="1" t="s">
        <v>12</v>
      </c>
      <c r="F1460" s="3">
        <v>68.900999999999996</v>
      </c>
      <c r="G1460" s="3">
        <v>68.945999999999998</v>
      </c>
      <c r="H1460" s="1" t="s">
        <v>34</v>
      </c>
      <c r="I1460" s="13">
        <v>1</v>
      </c>
      <c r="J1460" s="12">
        <v>46038</v>
      </c>
      <c r="K1460" s="1" t="s">
        <v>1526</v>
      </c>
      <c r="L1460" s="12" t="s">
        <v>1523</v>
      </c>
      <c r="M1460" s="1"/>
      <c r="N1460" s="13">
        <v>6</v>
      </c>
      <c r="O1460" s="12" t="s">
        <v>1523</v>
      </c>
      <c r="P1460" s="13">
        <f>_xlfn.ISOWEEKNUM(U1460)</f>
        <v>5</v>
      </c>
      <c r="Q1460" s="1"/>
      <c r="R1460" s="1" t="s">
        <v>11</v>
      </c>
      <c r="S1460" s="1" t="s">
        <v>18</v>
      </c>
      <c r="T1460" s="1" t="s">
        <v>982</v>
      </c>
      <c r="U1460" s="12">
        <f>T1460+(365*1)</f>
        <v>46052</v>
      </c>
      <c r="V1460" s="12">
        <f>U1460+60</f>
        <v>46112</v>
      </c>
      <c r="W1460" s="13">
        <f ca="1">TODAY()-V1460</f>
        <v>-70</v>
      </c>
      <c r="X1460" s="2" t="s">
        <v>1522</v>
      </c>
    </row>
    <row r="1461" spans="1:24" x14ac:dyDescent="0.25">
      <c r="A1461" s="1" t="s">
        <v>1393</v>
      </c>
      <c r="B1461" s="1" t="s">
        <v>1394</v>
      </c>
      <c r="C1461" s="1" t="s">
        <v>900</v>
      </c>
      <c r="D1461" s="1" t="s">
        <v>125</v>
      </c>
      <c r="E1461" s="1" t="s">
        <v>30</v>
      </c>
      <c r="F1461" s="3">
        <v>52.86</v>
      </c>
      <c r="G1461" s="3">
        <v>52.902000000000001</v>
      </c>
      <c r="H1461" s="1" t="s">
        <v>241</v>
      </c>
      <c r="I1461" s="13">
        <v>1</v>
      </c>
      <c r="J1461" s="12" t="s">
        <v>1524</v>
      </c>
      <c r="K1461" s="1"/>
      <c r="L1461" s="12" t="s">
        <v>1523</v>
      </c>
      <c r="M1461" s="1"/>
      <c r="N1461" s="13">
        <v>8</v>
      </c>
      <c r="O1461" s="12" t="s">
        <v>1523</v>
      </c>
      <c r="P1461" s="13">
        <f>_xlfn.ISOWEEKNUM(U1461)</f>
        <v>8</v>
      </c>
      <c r="Q1461" s="1"/>
      <c r="R1461" s="1" t="s">
        <v>11</v>
      </c>
      <c r="S1461" s="1" t="s">
        <v>24</v>
      </c>
      <c r="T1461" s="1" t="s">
        <v>1396</v>
      </c>
      <c r="U1461" s="12">
        <f>T1461+(365*2)</f>
        <v>46073</v>
      </c>
      <c r="V1461" s="12">
        <f>U1461+60</f>
        <v>46133</v>
      </c>
      <c r="W1461" s="13">
        <f ca="1">TODAY()-V1461</f>
        <v>-91</v>
      </c>
      <c r="X1461" s="2" t="s">
        <v>1522</v>
      </c>
    </row>
    <row r="1462" spans="1:24" x14ac:dyDescent="0.25">
      <c r="A1462" s="1" t="s">
        <v>1393</v>
      </c>
      <c r="B1462" s="1" t="s">
        <v>1394</v>
      </c>
      <c r="C1462" s="1" t="s">
        <v>254</v>
      </c>
      <c r="D1462" s="1" t="s">
        <v>128</v>
      </c>
      <c r="E1462" s="1" t="s">
        <v>30</v>
      </c>
      <c r="F1462" s="3">
        <v>52.92</v>
      </c>
      <c r="G1462" s="3">
        <v>230.85599999999999</v>
      </c>
      <c r="H1462" s="1" t="s">
        <v>241</v>
      </c>
      <c r="I1462" s="13">
        <v>1</v>
      </c>
      <c r="J1462" s="12" t="s">
        <v>1524</v>
      </c>
      <c r="K1462" s="1"/>
      <c r="L1462" s="12" t="s">
        <v>1523</v>
      </c>
      <c r="M1462" s="1"/>
      <c r="N1462" s="13">
        <v>8</v>
      </c>
      <c r="O1462" s="12" t="s">
        <v>1523</v>
      </c>
      <c r="P1462" s="13">
        <f>_xlfn.ISOWEEKNUM(U1462)</f>
        <v>8</v>
      </c>
      <c r="Q1462" s="1"/>
      <c r="R1462" s="1" t="s">
        <v>11</v>
      </c>
      <c r="S1462" s="1" t="s">
        <v>24</v>
      </c>
      <c r="T1462" s="1" t="s">
        <v>1396</v>
      </c>
      <c r="U1462" s="12">
        <f>T1462+(365*2)</f>
        <v>46073</v>
      </c>
      <c r="V1462" s="12">
        <f>U1462+60</f>
        <v>46133</v>
      </c>
      <c r="W1462" s="13">
        <f ca="1">TODAY()-V1462</f>
        <v>-91</v>
      </c>
      <c r="X1462" s="2" t="s">
        <v>1522</v>
      </c>
    </row>
    <row r="1463" spans="1:24" x14ac:dyDescent="0.25">
      <c r="A1463" s="1" t="s">
        <v>1393</v>
      </c>
      <c r="B1463" s="1" t="s">
        <v>1394</v>
      </c>
      <c r="C1463" s="1" t="s">
        <v>254</v>
      </c>
      <c r="D1463" s="1" t="s">
        <v>130</v>
      </c>
      <c r="E1463" s="1" t="s">
        <v>30</v>
      </c>
      <c r="F1463" s="3">
        <v>230.79300000000001</v>
      </c>
      <c r="G1463" s="3">
        <v>230.79300000000001</v>
      </c>
      <c r="H1463" s="1" t="s">
        <v>10</v>
      </c>
      <c r="I1463" s="13">
        <v>1</v>
      </c>
      <c r="J1463" s="12" t="s">
        <v>1524</v>
      </c>
      <c r="K1463" s="1"/>
      <c r="L1463" s="12" t="s">
        <v>1523</v>
      </c>
      <c r="M1463" s="1"/>
      <c r="N1463" s="13">
        <v>8</v>
      </c>
      <c r="O1463" s="12" t="s">
        <v>1523</v>
      </c>
      <c r="P1463" s="13">
        <f>_xlfn.ISOWEEKNUM(U1463)</f>
        <v>8</v>
      </c>
      <c r="Q1463" s="1"/>
      <c r="R1463" s="1" t="s">
        <v>11</v>
      </c>
      <c r="S1463" s="1"/>
      <c r="T1463" s="1" t="s">
        <v>1396</v>
      </c>
      <c r="U1463" s="12">
        <f>T1463+(365*2)</f>
        <v>46073</v>
      </c>
      <c r="V1463" s="12">
        <f>U1463+60</f>
        <v>46133</v>
      </c>
      <c r="W1463" s="13">
        <f ca="1">TODAY()-V1463</f>
        <v>-91</v>
      </c>
      <c r="X1463" s="2" t="s">
        <v>1522</v>
      </c>
    </row>
    <row r="1464" spans="1:24" x14ac:dyDescent="0.25">
      <c r="A1464" s="1" t="s">
        <v>1393</v>
      </c>
      <c r="B1464" s="1" t="s">
        <v>1394</v>
      </c>
      <c r="C1464" s="1" t="s">
        <v>60</v>
      </c>
      <c r="D1464" s="1" t="s">
        <v>129</v>
      </c>
      <c r="E1464" s="1" t="s">
        <v>30</v>
      </c>
      <c r="F1464" s="3">
        <v>52.97</v>
      </c>
      <c r="G1464" s="3">
        <v>230.91</v>
      </c>
      <c r="H1464" s="1" t="s">
        <v>37</v>
      </c>
      <c r="I1464" s="13">
        <v>1</v>
      </c>
      <c r="J1464" s="12" t="s">
        <v>1524</v>
      </c>
      <c r="K1464" s="1"/>
      <c r="L1464" s="12" t="s">
        <v>1523</v>
      </c>
      <c r="M1464" s="1"/>
      <c r="N1464" s="13">
        <v>8</v>
      </c>
      <c r="O1464" s="12" t="s">
        <v>1523</v>
      </c>
      <c r="P1464" s="13">
        <f>_xlfn.ISOWEEKNUM(U1464)</f>
        <v>8</v>
      </c>
      <c r="Q1464" s="1"/>
      <c r="R1464" s="1" t="s">
        <v>11</v>
      </c>
      <c r="S1464" s="1" t="s">
        <v>18</v>
      </c>
      <c r="T1464" s="1" t="s">
        <v>1396</v>
      </c>
      <c r="U1464" s="12">
        <f>T1464+(365*2)</f>
        <v>46073</v>
      </c>
      <c r="V1464" s="12">
        <f>U1464+60</f>
        <v>46133</v>
      </c>
      <c r="W1464" s="13">
        <f ca="1">TODAY()-V1464</f>
        <v>-91</v>
      </c>
      <c r="X1464" s="2" t="s">
        <v>1522</v>
      </c>
    </row>
    <row r="1465" spans="1:24" x14ac:dyDescent="0.25">
      <c r="A1465" s="1" t="s">
        <v>1393</v>
      </c>
      <c r="B1465" s="1" t="s">
        <v>1394</v>
      </c>
      <c r="C1465" s="1" t="s">
        <v>60</v>
      </c>
      <c r="D1465" s="1" t="s">
        <v>1031</v>
      </c>
      <c r="E1465" s="1" t="s">
        <v>97</v>
      </c>
      <c r="F1465" s="3">
        <v>230.881</v>
      </c>
      <c r="G1465" s="3">
        <v>230.91399999999999</v>
      </c>
      <c r="H1465" s="1" t="s">
        <v>202</v>
      </c>
      <c r="I1465" s="13">
        <v>1</v>
      </c>
      <c r="J1465" s="12" t="s">
        <v>1524</v>
      </c>
      <c r="K1465" s="1"/>
      <c r="L1465" s="12" t="s">
        <v>1523</v>
      </c>
      <c r="M1465" s="1"/>
      <c r="N1465" s="13" t="s">
        <v>1524</v>
      </c>
      <c r="O1465" s="12" t="s">
        <v>1523</v>
      </c>
      <c r="P1465" s="1"/>
      <c r="Q1465" s="1"/>
      <c r="R1465" s="1" t="s">
        <v>11</v>
      </c>
      <c r="S1465" s="1" t="s">
        <v>24</v>
      </c>
      <c r="T1465" s="1" t="s">
        <v>1398</v>
      </c>
      <c r="U1465" s="12">
        <f>T1465+(365*3)</f>
        <v>46330</v>
      </c>
      <c r="V1465" s="12">
        <f>U1465+60</f>
        <v>46390</v>
      </c>
      <c r="W1465" s="13">
        <f ca="1">TODAY()-V1465</f>
        <v>-348</v>
      </c>
      <c r="X1465" s="2" t="s">
        <v>1522</v>
      </c>
    </row>
    <row r="1466" spans="1:24" x14ac:dyDescent="0.25">
      <c r="A1466" s="1" t="s">
        <v>1393</v>
      </c>
      <c r="B1466" s="1" t="s">
        <v>1394</v>
      </c>
      <c r="C1466" s="1" t="s">
        <v>60</v>
      </c>
      <c r="D1466" s="1" t="s">
        <v>1032</v>
      </c>
      <c r="E1466" s="1" t="s">
        <v>30</v>
      </c>
      <c r="F1466" s="3">
        <v>230.876</v>
      </c>
      <c r="G1466" s="3">
        <v>230.90899999999999</v>
      </c>
      <c r="H1466" s="1" t="s">
        <v>1399</v>
      </c>
      <c r="I1466" s="13">
        <v>1</v>
      </c>
      <c r="J1466" s="12" t="s">
        <v>1524</v>
      </c>
      <c r="K1466" s="1"/>
      <c r="L1466" s="12" t="s">
        <v>1523</v>
      </c>
      <c r="M1466" s="1"/>
      <c r="N1466" s="13">
        <v>8</v>
      </c>
      <c r="O1466" s="12" t="s">
        <v>1523</v>
      </c>
      <c r="P1466" s="13">
        <f>_xlfn.ISOWEEKNUM(U1466)</f>
        <v>8</v>
      </c>
      <c r="Q1466" s="1"/>
      <c r="R1466" s="1" t="s">
        <v>11</v>
      </c>
      <c r="S1466" s="1"/>
      <c r="T1466" s="1" t="s">
        <v>1396</v>
      </c>
      <c r="U1466" s="12">
        <f>T1466+(365*2)</f>
        <v>46073</v>
      </c>
      <c r="V1466" s="12">
        <f>U1466+60</f>
        <v>46133</v>
      </c>
      <c r="W1466" s="13">
        <f ca="1">TODAY()-V1466</f>
        <v>-91</v>
      </c>
      <c r="X1466" s="2" t="s">
        <v>1522</v>
      </c>
    </row>
    <row r="1467" spans="1:24" x14ac:dyDescent="0.25">
      <c r="A1467" s="1" t="s">
        <v>1393</v>
      </c>
      <c r="B1467" s="1" t="s">
        <v>1394</v>
      </c>
      <c r="C1467" s="1" t="s">
        <v>60</v>
      </c>
      <c r="D1467" s="1" t="s">
        <v>1033</v>
      </c>
      <c r="E1467" s="1" t="s">
        <v>30</v>
      </c>
      <c r="F1467" s="3">
        <v>230.95099999999999</v>
      </c>
      <c r="G1467" s="3">
        <v>230.98400000000001</v>
      </c>
      <c r="H1467" s="1" t="s">
        <v>34</v>
      </c>
      <c r="I1467" s="13">
        <v>1</v>
      </c>
      <c r="J1467" s="12" t="s">
        <v>1524</v>
      </c>
      <c r="K1467" s="1"/>
      <c r="L1467" s="12" t="s">
        <v>1523</v>
      </c>
      <c r="M1467" s="1"/>
      <c r="N1467" s="13">
        <v>8</v>
      </c>
      <c r="O1467" s="12" t="s">
        <v>1523</v>
      </c>
      <c r="P1467" s="13">
        <f>_xlfn.ISOWEEKNUM(U1467)</f>
        <v>8</v>
      </c>
      <c r="Q1467" s="1"/>
      <c r="R1467" s="1" t="s">
        <v>11</v>
      </c>
      <c r="S1467" s="1" t="s">
        <v>24</v>
      </c>
      <c r="T1467" s="1" t="s">
        <v>1396</v>
      </c>
      <c r="U1467" s="12">
        <f>T1467+(365*2)</f>
        <v>46073</v>
      </c>
      <c r="V1467" s="12">
        <f>U1467+60</f>
        <v>46133</v>
      </c>
      <c r="W1467" s="13">
        <f ca="1">TODAY()-V1467</f>
        <v>-91</v>
      </c>
      <c r="X1467" s="2" t="s">
        <v>1522</v>
      </c>
    </row>
    <row r="1468" spans="1:24" x14ac:dyDescent="0.25">
      <c r="A1468" s="1" t="s">
        <v>1393</v>
      </c>
      <c r="B1468" s="1" t="s">
        <v>1394</v>
      </c>
      <c r="C1468" s="1" t="s">
        <v>60</v>
      </c>
      <c r="D1468" s="1" t="s">
        <v>1030</v>
      </c>
      <c r="E1468" s="1" t="s">
        <v>97</v>
      </c>
      <c r="F1468" s="3">
        <v>230.94</v>
      </c>
      <c r="G1468" s="3">
        <v>230.97399999999999</v>
      </c>
      <c r="H1468" s="1" t="s">
        <v>163</v>
      </c>
      <c r="I1468" s="13">
        <v>1</v>
      </c>
      <c r="J1468" s="12" t="s">
        <v>1524</v>
      </c>
      <c r="K1468" s="1"/>
      <c r="L1468" s="12" t="s">
        <v>1523</v>
      </c>
      <c r="M1468" s="1"/>
      <c r="N1468" s="13" t="s">
        <v>1524</v>
      </c>
      <c r="O1468" s="12" t="s">
        <v>1523</v>
      </c>
      <c r="P1468" s="1"/>
      <c r="Q1468" s="1"/>
      <c r="R1468" s="1" t="s">
        <v>11</v>
      </c>
      <c r="S1468" s="1"/>
      <c r="T1468" s="1" t="s">
        <v>1398</v>
      </c>
      <c r="U1468" s="12">
        <f>T1468+(365*3)</f>
        <v>46330</v>
      </c>
      <c r="V1468" s="12">
        <f>U1468+60</f>
        <v>46390</v>
      </c>
      <c r="W1468" s="13">
        <f ca="1">TODAY()-V1468</f>
        <v>-348</v>
      </c>
      <c r="X1468" s="2" t="s">
        <v>1522</v>
      </c>
    </row>
    <row r="1469" spans="1:24" x14ac:dyDescent="0.25">
      <c r="A1469" s="1" t="s">
        <v>1393</v>
      </c>
      <c r="B1469" s="1" t="s">
        <v>1394</v>
      </c>
      <c r="C1469" s="1" t="s">
        <v>60</v>
      </c>
      <c r="D1469" s="1" t="s">
        <v>392</v>
      </c>
      <c r="E1469" s="1" t="s">
        <v>30</v>
      </c>
      <c r="F1469" s="3">
        <v>231.11099999999999</v>
      </c>
      <c r="G1469" s="3">
        <v>231.11099999999999</v>
      </c>
      <c r="H1469" s="1" t="s">
        <v>163</v>
      </c>
      <c r="I1469" s="13">
        <v>1</v>
      </c>
      <c r="J1469" s="12" t="s">
        <v>1524</v>
      </c>
      <c r="K1469" s="1"/>
      <c r="L1469" s="12" t="s">
        <v>1523</v>
      </c>
      <c r="M1469" s="1"/>
      <c r="N1469" s="13">
        <v>8</v>
      </c>
      <c r="O1469" s="12" t="s">
        <v>1523</v>
      </c>
      <c r="P1469" s="13">
        <f>_xlfn.ISOWEEKNUM(U1469)</f>
        <v>8</v>
      </c>
      <c r="Q1469" s="1"/>
      <c r="R1469" s="1" t="s">
        <v>11</v>
      </c>
      <c r="S1469" s="1"/>
      <c r="T1469" s="1" t="s">
        <v>1396</v>
      </c>
      <c r="U1469" s="12">
        <f>T1469+(365*2)</f>
        <v>46073</v>
      </c>
      <c r="V1469" s="12">
        <f>U1469+60</f>
        <v>46133</v>
      </c>
      <c r="W1469" s="13">
        <f ca="1">TODAY()-V1469</f>
        <v>-91</v>
      </c>
      <c r="X1469" s="2" t="s">
        <v>1522</v>
      </c>
    </row>
    <row r="1470" spans="1:24" x14ac:dyDescent="0.25">
      <c r="A1470" s="1" t="s">
        <v>1393</v>
      </c>
      <c r="B1470" s="1" t="s">
        <v>1394</v>
      </c>
      <c r="C1470" s="1" t="s">
        <v>60</v>
      </c>
      <c r="D1470" s="1" t="s">
        <v>601</v>
      </c>
      <c r="E1470" s="1" t="s">
        <v>30</v>
      </c>
      <c r="F1470" s="3">
        <v>53.287999999999997</v>
      </c>
      <c r="G1470" s="3">
        <v>231.21700000000001</v>
      </c>
      <c r="H1470" s="1" t="s">
        <v>37</v>
      </c>
      <c r="I1470" s="13">
        <v>1</v>
      </c>
      <c r="J1470" s="12" t="s">
        <v>1524</v>
      </c>
      <c r="K1470" s="1"/>
      <c r="L1470" s="12" t="s">
        <v>1523</v>
      </c>
      <c r="M1470" s="1"/>
      <c r="N1470" s="13">
        <v>8</v>
      </c>
      <c r="O1470" s="12" t="s">
        <v>1523</v>
      </c>
      <c r="P1470" s="13">
        <f>_xlfn.ISOWEEKNUM(U1470)</f>
        <v>8</v>
      </c>
      <c r="Q1470" s="1"/>
      <c r="R1470" s="1" t="s">
        <v>11</v>
      </c>
      <c r="S1470" s="1" t="s">
        <v>18</v>
      </c>
      <c r="T1470" s="1" t="s">
        <v>1396</v>
      </c>
      <c r="U1470" s="12">
        <f>T1470+(365*2)</f>
        <v>46073</v>
      </c>
      <c r="V1470" s="12">
        <f>U1470+60</f>
        <v>46133</v>
      </c>
      <c r="W1470" s="13">
        <f ca="1">TODAY()-V1470</f>
        <v>-91</v>
      </c>
      <c r="X1470" s="2" t="s">
        <v>1522</v>
      </c>
    </row>
    <row r="1471" spans="1:24" x14ac:dyDescent="0.25">
      <c r="A1471" s="1" t="s">
        <v>1393</v>
      </c>
      <c r="B1471" s="1" t="s">
        <v>1394</v>
      </c>
      <c r="C1471" s="1" t="s">
        <v>60</v>
      </c>
      <c r="D1471" s="1" t="s">
        <v>399</v>
      </c>
      <c r="E1471" s="1" t="s">
        <v>30</v>
      </c>
      <c r="F1471" s="3">
        <v>53.329000000000001</v>
      </c>
      <c r="G1471" s="3">
        <v>231.25899999999999</v>
      </c>
      <c r="H1471" s="1" t="s">
        <v>37</v>
      </c>
      <c r="I1471" s="13">
        <v>1</v>
      </c>
      <c r="J1471" s="12" t="s">
        <v>1524</v>
      </c>
      <c r="K1471" s="1"/>
      <c r="L1471" s="12" t="s">
        <v>1523</v>
      </c>
      <c r="M1471" s="1"/>
      <c r="N1471" s="13">
        <v>8</v>
      </c>
      <c r="O1471" s="12" t="s">
        <v>1523</v>
      </c>
      <c r="P1471" s="13">
        <f>_xlfn.ISOWEEKNUM(U1471)</f>
        <v>8</v>
      </c>
      <c r="Q1471" s="1"/>
      <c r="R1471" s="1" t="s">
        <v>11</v>
      </c>
      <c r="S1471" s="1" t="s">
        <v>24</v>
      </c>
      <c r="T1471" s="1" t="s">
        <v>1396</v>
      </c>
      <c r="U1471" s="12">
        <f>T1471+(365*2)</f>
        <v>46073</v>
      </c>
      <c r="V1471" s="12">
        <f>U1471+60</f>
        <v>46133</v>
      </c>
      <c r="W1471" s="13">
        <f ca="1">TODAY()-V1471</f>
        <v>-91</v>
      </c>
      <c r="X1471" s="2" t="s">
        <v>1522</v>
      </c>
    </row>
    <row r="1472" spans="1:24" x14ac:dyDescent="0.25">
      <c r="A1472" s="1" t="s">
        <v>1393</v>
      </c>
      <c r="B1472" s="1" t="s">
        <v>1394</v>
      </c>
      <c r="C1472" s="1" t="s">
        <v>60</v>
      </c>
      <c r="D1472" s="1" t="s">
        <v>1176</v>
      </c>
      <c r="E1472" s="1" t="s">
        <v>30</v>
      </c>
      <c r="F1472" s="3">
        <v>231.268</v>
      </c>
      <c r="G1472" s="3">
        <v>231.30099999999999</v>
      </c>
      <c r="H1472" s="1" t="s">
        <v>10</v>
      </c>
      <c r="I1472" s="13">
        <v>1</v>
      </c>
      <c r="J1472" s="12" t="s">
        <v>1524</v>
      </c>
      <c r="K1472" s="1"/>
      <c r="L1472" s="12" t="s">
        <v>1523</v>
      </c>
      <c r="M1472" s="1"/>
      <c r="N1472" s="13">
        <v>8</v>
      </c>
      <c r="O1472" s="12" t="s">
        <v>1523</v>
      </c>
      <c r="P1472" s="13">
        <f>_xlfn.ISOWEEKNUM(U1472)</f>
        <v>8</v>
      </c>
      <c r="Q1472" s="1"/>
      <c r="R1472" s="1" t="s">
        <v>11</v>
      </c>
      <c r="S1472" s="1" t="s">
        <v>24</v>
      </c>
      <c r="T1472" s="1" t="s">
        <v>1395</v>
      </c>
      <c r="U1472" s="12">
        <f>T1472+(365*2)</f>
        <v>46074</v>
      </c>
      <c r="V1472" s="12">
        <f>U1472+60</f>
        <v>46134</v>
      </c>
      <c r="W1472" s="13">
        <f ca="1">TODAY()-V1472</f>
        <v>-92</v>
      </c>
      <c r="X1472" s="2" t="s">
        <v>1522</v>
      </c>
    </row>
    <row r="1473" spans="1:24" x14ac:dyDescent="0.25">
      <c r="A1473" s="1" t="s">
        <v>1393</v>
      </c>
      <c r="B1473" s="1" t="s">
        <v>1394</v>
      </c>
      <c r="C1473" s="1" t="s">
        <v>60</v>
      </c>
      <c r="D1473" s="1" t="s">
        <v>251</v>
      </c>
      <c r="E1473" s="1" t="s">
        <v>30</v>
      </c>
      <c r="F1473" s="3">
        <v>0.22900000000000001</v>
      </c>
      <c r="G1473" s="3">
        <v>231.30199999999999</v>
      </c>
      <c r="H1473" s="1" t="s">
        <v>34</v>
      </c>
      <c r="I1473" s="13">
        <v>1</v>
      </c>
      <c r="J1473" s="12" t="s">
        <v>1524</v>
      </c>
      <c r="K1473" s="1"/>
      <c r="L1473" s="12" t="s">
        <v>1523</v>
      </c>
      <c r="M1473" s="1"/>
      <c r="N1473" s="13">
        <v>8</v>
      </c>
      <c r="O1473" s="12" t="s">
        <v>1523</v>
      </c>
      <c r="P1473" s="13">
        <f>_xlfn.ISOWEEKNUM(U1473)</f>
        <v>8</v>
      </c>
      <c r="Q1473" s="1"/>
      <c r="R1473" s="1" t="s">
        <v>11</v>
      </c>
      <c r="S1473" s="1"/>
      <c r="T1473" s="1" t="s">
        <v>1395</v>
      </c>
      <c r="U1473" s="12">
        <f>T1473+(365*2)</f>
        <v>46074</v>
      </c>
      <c r="V1473" s="12">
        <f>U1473+60</f>
        <v>46134</v>
      </c>
      <c r="W1473" s="13">
        <f ca="1">TODAY()-V1473</f>
        <v>-92</v>
      </c>
      <c r="X1473" s="2" t="s">
        <v>1522</v>
      </c>
    </row>
    <row r="1474" spans="1:24" x14ac:dyDescent="0.25">
      <c r="A1474" s="1" t="s">
        <v>1393</v>
      </c>
      <c r="B1474" s="1" t="s">
        <v>1394</v>
      </c>
      <c r="C1474" s="1" t="s">
        <v>60</v>
      </c>
      <c r="D1474" s="1" t="s">
        <v>400</v>
      </c>
      <c r="E1474" s="1" t="s">
        <v>30</v>
      </c>
      <c r="F1474" s="3">
        <v>231.31100000000001</v>
      </c>
      <c r="G1474" s="3">
        <v>231.34399999999999</v>
      </c>
      <c r="H1474" s="1" t="s">
        <v>20</v>
      </c>
      <c r="I1474" s="13">
        <v>1</v>
      </c>
      <c r="J1474" s="12" t="s">
        <v>1524</v>
      </c>
      <c r="K1474" s="1"/>
      <c r="L1474" s="12" t="s">
        <v>1523</v>
      </c>
      <c r="M1474" s="1"/>
      <c r="N1474" s="13">
        <v>8</v>
      </c>
      <c r="O1474" s="12" t="s">
        <v>1523</v>
      </c>
      <c r="P1474" s="13">
        <f>_xlfn.ISOWEEKNUM(U1474)</f>
        <v>8</v>
      </c>
      <c r="Q1474" s="1"/>
      <c r="R1474" s="1" t="s">
        <v>11</v>
      </c>
      <c r="S1474" s="1" t="s">
        <v>24</v>
      </c>
      <c r="T1474" s="1" t="s">
        <v>1395</v>
      </c>
      <c r="U1474" s="12">
        <f>T1474+(365*2)</f>
        <v>46074</v>
      </c>
      <c r="V1474" s="12">
        <f>U1474+60</f>
        <v>46134</v>
      </c>
      <c r="W1474" s="13">
        <f ca="1">TODAY()-V1474</f>
        <v>-92</v>
      </c>
      <c r="X1474" s="2" t="s">
        <v>1522</v>
      </c>
    </row>
    <row r="1475" spans="1:24" x14ac:dyDescent="0.25">
      <c r="A1475" s="1" t="s">
        <v>1393</v>
      </c>
      <c r="B1475" s="1" t="s">
        <v>1394</v>
      </c>
      <c r="C1475" s="1" t="s">
        <v>245</v>
      </c>
      <c r="D1475" s="1" t="s">
        <v>252</v>
      </c>
      <c r="E1475" s="1" t="s">
        <v>30</v>
      </c>
      <c r="F1475" s="3">
        <v>231.34899999999999</v>
      </c>
      <c r="G1475" s="3">
        <v>231.37799999999999</v>
      </c>
      <c r="H1475" s="1" t="s">
        <v>1400</v>
      </c>
      <c r="I1475" s="13">
        <v>1</v>
      </c>
      <c r="J1475" s="12" t="s">
        <v>1524</v>
      </c>
      <c r="K1475" s="1"/>
      <c r="L1475" s="12" t="s">
        <v>1523</v>
      </c>
      <c r="M1475" s="1"/>
      <c r="N1475" s="13">
        <v>8</v>
      </c>
      <c r="O1475" s="12" t="s">
        <v>1523</v>
      </c>
      <c r="P1475" s="13">
        <f>_xlfn.ISOWEEKNUM(U1475)</f>
        <v>8</v>
      </c>
      <c r="Q1475" s="1"/>
      <c r="R1475" s="1" t="s">
        <v>11</v>
      </c>
      <c r="S1475" s="1" t="s">
        <v>24</v>
      </c>
      <c r="T1475" s="1" t="s">
        <v>1395</v>
      </c>
      <c r="U1475" s="12">
        <f>T1475+(365*2)</f>
        <v>46074</v>
      </c>
      <c r="V1475" s="12">
        <f>U1475+60</f>
        <v>46134</v>
      </c>
      <c r="W1475" s="13">
        <f ca="1">TODAY()-V1475</f>
        <v>-92</v>
      </c>
      <c r="X1475" s="2" t="s">
        <v>1522</v>
      </c>
    </row>
    <row r="1476" spans="1:24" x14ac:dyDescent="0.25">
      <c r="A1476" s="1" t="s">
        <v>1393</v>
      </c>
      <c r="B1476" s="1" t="s">
        <v>1394</v>
      </c>
      <c r="C1476" s="1" t="s">
        <v>83</v>
      </c>
      <c r="D1476" s="1" t="s">
        <v>1172</v>
      </c>
      <c r="E1476" s="1" t="s">
        <v>30</v>
      </c>
      <c r="F1476" s="3">
        <v>0.36599999999999999</v>
      </c>
      <c r="G1476" s="3">
        <v>231.446</v>
      </c>
      <c r="H1476" s="1" t="s">
        <v>34</v>
      </c>
      <c r="I1476" s="13">
        <v>1</v>
      </c>
      <c r="J1476" s="12" t="s">
        <v>1524</v>
      </c>
      <c r="K1476" s="1"/>
      <c r="L1476" s="12" t="s">
        <v>1523</v>
      </c>
      <c r="M1476" s="1"/>
      <c r="N1476" s="13">
        <v>8</v>
      </c>
      <c r="O1476" s="12" t="s">
        <v>1523</v>
      </c>
      <c r="P1476" s="13">
        <f>_xlfn.ISOWEEKNUM(U1476)</f>
        <v>8</v>
      </c>
      <c r="Q1476" s="1"/>
      <c r="R1476" s="1" t="s">
        <v>11</v>
      </c>
      <c r="S1476" s="1" t="s">
        <v>18</v>
      </c>
      <c r="T1476" s="1" t="s">
        <v>1395</v>
      </c>
      <c r="U1476" s="12">
        <f>T1476+(365*2)</f>
        <v>46074</v>
      </c>
      <c r="V1476" s="12">
        <f>U1476+60</f>
        <v>46134</v>
      </c>
      <c r="W1476" s="13">
        <f ca="1">TODAY()-V1476</f>
        <v>-92</v>
      </c>
      <c r="X1476" s="2" t="s">
        <v>1522</v>
      </c>
    </row>
    <row r="1477" spans="1:24" x14ac:dyDescent="0.25">
      <c r="A1477" s="1" t="s">
        <v>1393</v>
      </c>
      <c r="B1477" s="1" t="s">
        <v>1394</v>
      </c>
      <c r="C1477" s="1" t="s">
        <v>245</v>
      </c>
      <c r="D1477" s="1" t="s">
        <v>1402</v>
      </c>
      <c r="E1477" s="1" t="s">
        <v>97</v>
      </c>
      <c r="F1477" s="3">
        <v>231.405</v>
      </c>
      <c r="G1477" s="3">
        <v>231.434</v>
      </c>
      <c r="H1477" s="1" t="s">
        <v>1401</v>
      </c>
      <c r="I1477" s="13">
        <v>1</v>
      </c>
      <c r="J1477" s="12" t="s">
        <v>1524</v>
      </c>
      <c r="K1477" s="1"/>
      <c r="L1477" s="12" t="s">
        <v>1523</v>
      </c>
      <c r="M1477" s="1"/>
      <c r="N1477" s="13" t="s">
        <v>1524</v>
      </c>
      <c r="O1477" s="12" t="s">
        <v>1523</v>
      </c>
      <c r="P1477" s="1"/>
      <c r="Q1477" s="1"/>
      <c r="R1477" s="1" t="s">
        <v>11</v>
      </c>
      <c r="S1477" s="1" t="s">
        <v>18</v>
      </c>
      <c r="T1477" s="1" t="s">
        <v>1398</v>
      </c>
      <c r="U1477" s="12">
        <f>T1477+(365*3)</f>
        <v>46330</v>
      </c>
      <c r="V1477" s="12">
        <f>U1477+60</f>
        <v>46390</v>
      </c>
      <c r="W1477" s="13">
        <f ca="1">TODAY()-V1477</f>
        <v>-348</v>
      </c>
      <c r="X1477" s="2" t="s">
        <v>1522</v>
      </c>
    </row>
    <row r="1478" spans="1:24" x14ac:dyDescent="0.25">
      <c r="A1478" s="1" t="s">
        <v>1393</v>
      </c>
      <c r="B1478" s="1" t="s">
        <v>1394</v>
      </c>
      <c r="C1478" s="1" t="s">
        <v>245</v>
      </c>
      <c r="D1478" s="1" t="s">
        <v>258</v>
      </c>
      <c r="E1478" s="1" t="s">
        <v>97</v>
      </c>
      <c r="F1478" s="3">
        <v>231.43899999999999</v>
      </c>
      <c r="G1478" s="3">
        <v>231.46799999999999</v>
      </c>
      <c r="H1478" s="1" t="s">
        <v>1401</v>
      </c>
      <c r="I1478" s="13">
        <v>1</v>
      </c>
      <c r="J1478" s="12" t="s">
        <v>1524</v>
      </c>
      <c r="K1478" s="1"/>
      <c r="L1478" s="12" t="s">
        <v>1523</v>
      </c>
      <c r="M1478" s="1"/>
      <c r="N1478" s="13" t="s">
        <v>1524</v>
      </c>
      <c r="O1478" s="12" t="s">
        <v>1523</v>
      </c>
      <c r="P1478" s="1"/>
      <c r="Q1478" s="1"/>
      <c r="R1478" s="1" t="s">
        <v>11</v>
      </c>
      <c r="S1478" s="1" t="s">
        <v>18</v>
      </c>
      <c r="T1478" s="1" t="s">
        <v>1398</v>
      </c>
      <c r="U1478" s="12">
        <f>T1478+(365*3)</f>
        <v>46330</v>
      </c>
      <c r="V1478" s="12">
        <f>U1478+60</f>
        <v>46390</v>
      </c>
      <c r="W1478" s="13">
        <f ca="1">TODAY()-V1478</f>
        <v>-348</v>
      </c>
      <c r="X1478" s="2" t="s">
        <v>1522</v>
      </c>
    </row>
    <row r="1479" spans="1:24" x14ac:dyDescent="0.25">
      <c r="A1479" s="1" t="s">
        <v>1393</v>
      </c>
      <c r="B1479" s="1" t="s">
        <v>1394</v>
      </c>
      <c r="C1479" s="1" t="s">
        <v>60</v>
      </c>
      <c r="D1479" s="1" t="s">
        <v>262</v>
      </c>
      <c r="E1479" s="1" t="s">
        <v>30</v>
      </c>
      <c r="F1479" s="3">
        <v>231.46</v>
      </c>
      <c r="G1479" s="3">
        <v>231.49299999999999</v>
      </c>
      <c r="H1479" s="1" t="s">
        <v>1403</v>
      </c>
      <c r="I1479" s="13">
        <v>1</v>
      </c>
      <c r="J1479" s="12" t="s">
        <v>1524</v>
      </c>
      <c r="K1479" s="1"/>
      <c r="L1479" s="12" t="s">
        <v>1523</v>
      </c>
      <c r="M1479" s="1"/>
      <c r="N1479" s="13">
        <v>8</v>
      </c>
      <c r="O1479" s="12" t="s">
        <v>1523</v>
      </c>
      <c r="P1479" s="13">
        <f>_xlfn.ISOWEEKNUM(U1479)</f>
        <v>8</v>
      </c>
      <c r="Q1479" s="1"/>
      <c r="R1479" s="1" t="s">
        <v>11</v>
      </c>
      <c r="S1479" s="1" t="s">
        <v>18</v>
      </c>
      <c r="T1479" s="1" t="s">
        <v>1395</v>
      </c>
      <c r="U1479" s="12">
        <f>T1479+(365*2)</f>
        <v>46074</v>
      </c>
      <c r="V1479" s="12">
        <f>U1479+60</f>
        <v>46134</v>
      </c>
      <c r="W1479" s="13">
        <f ca="1">TODAY()-V1479</f>
        <v>-92</v>
      </c>
      <c r="X1479" s="2" t="s">
        <v>1522</v>
      </c>
    </row>
    <row r="1480" spans="1:24" x14ac:dyDescent="0.25">
      <c r="A1480" s="1" t="s">
        <v>1393</v>
      </c>
      <c r="B1480" s="1" t="s">
        <v>1394</v>
      </c>
      <c r="C1480" s="1" t="s">
        <v>60</v>
      </c>
      <c r="D1480" s="1" t="s">
        <v>255</v>
      </c>
      <c r="E1480" s="1" t="s">
        <v>12</v>
      </c>
      <c r="F1480" s="3">
        <v>0.44900000000000001</v>
      </c>
      <c r="G1480" s="3">
        <v>53.624000000000002</v>
      </c>
      <c r="H1480" s="1" t="s">
        <v>34</v>
      </c>
      <c r="I1480" s="13">
        <v>1</v>
      </c>
      <c r="J1480" s="12">
        <v>46038</v>
      </c>
      <c r="K1480" s="1" t="s">
        <v>1526</v>
      </c>
      <c r="L1480" s="12" t="s">
        <v>1523</v>
      </c>
      <c r="M1480" s="1"/>
      <c r="N1480" s="13">
        <v>6</v>
      </c>
      <c r="O1480" s="12" t="s">
        <v>1523</v>
      </c>
      <c r="P1480" s="13">
        <f>_xlfn.ISOWEEKNUM(U1480)</f>
        <v>5</v>
      </c>
      <c r="Q1480" s="1"/>
      <c r="R1480" s="1" t="s">
        <v>11</v>
      </c>
      <c r="S1480" s="1" t="s">
        <v>24</v>
      </c>
      <c r="T1480" s="1" t="s">
        <v>982</v>
      </c>
      <c r="U1480" s="12">
        <f>T1480+(365*1)</f>
        <v>46052</v>
      </c>
      <c r="V1480" s="12">
        <f>U1480+60</f>
        <v>46112</v>
      </c>
      <c r="W1480" s="13">
        <f ca="1">TODAY()-V1480</f>
        <v>-70</v>
      </c>
      <c r="X1480" s="2" t="s">
        <v>1522</v>
      </c>
    </row>
    <row r="1481" spans="1:24" x14ac:dyDescent="0.25">
      <c r="A1481" s="1" t="s">
        <v>1393</v>
      </c>
      <c r="B1481" s="1" t="s">
        <v>1394</v>
      </c>
      <c r="C1481" s="1" t="s">
        <v>402</v>
      </c>
      <c r="D1481" s="1" t="s">
        <v>1397</v>
      </c>
      <c r="E1481" s="1" t="s">
        <v>30</v>
      </c>
      <c r="F1481" s="3">
        <v>52.927999999999997</v>
      </c>
      <c r="G1481" s="3">
        <v>230.87</v>
      </c>
      <c r="H1481" s="1" t="s">
        <v>37</v>
      </c>
      <c r="I1481" s="13">
        <v>1</v>
      </c>
      <c r="J1481" s="12" t="s">
        <v>1524</v>
      </c>
      <c r="K1481" s="1"/>
      <c r="L1481" s="12" t="s">
        <v>1523</v>
      </c>
      <c r="M1481" s="1"/>
      <c r="N1481" s="13">
        <v>8</v>
      </c>
      <c r="O1481" s="12" t="s">
        <v>1523</v>
      </c>
      <c r="P1481" s="13">
        <f>_xlfn.ISOWEEKNUM(U1481)</f>
        <v>8</v>
      </c>
      <c r="Q1481" s="1"/>
      <c r="R1481" s="1" t="s">
        <v>11</v>
      </c>
      <c r="S1481" s="1" t="s">
        <v>24</v>
      </c>
      <c r="T1481" s="1" t="s">
        <v>1396</v>
      </c>
      <c r="U1481" s="12">
        <f>T1481+(365*2)</f>
        <v>46073</v>
      </c>
      <c r="V1481" s="12">
        <f>U1481+60</f>
        <v>46133</v>
      </c>
      <c r="W1481" s="13">
        <f ca="1">TODAY()-V1481</f>
        <v>-91</v>
      </c>
      <c r="X1481" s="2" t="s">
        <v>1522</v>
      </c>
    </row>
    <row r="1482" spans="1:24" x14ac:dyDescent="0.25">
      <c r="A1482" s="1" t="s">
        <v>1393</v>
      </c>
      <c r="B1482" s="1" t="s">
        <v>1410</v>
      </c>
      <c r="C1482" s="1" t="s">
        <v>25</v>
      </c>
      <c r="D1482" s="1" t="s">
        <v>94</v>
      </c>
      <c r="E1482" s="1" t="s">
        <v>12</v>
      </c>
      <c r="F1482" s="3">
        <v>71.105999999999995</v>
      </c>
      <c r="G1482" s="3">
        <v>71.105999999999995</v>
      </c>
      <c r="H1482" s="1" t="s">
        <v>20</v>
      </c>
      <c r="I1482" s="13">
        <v>1</v>
      </c>
      <c r="J1482" s="12">
        <v>46038</v>
      </c>
      <c r="K1482" s="1" t="s">
        <v>1526</v>
      </c>
      <c r="L1482" s="12" t="s">
        <v>1523</v>
      </c>
      <c r="M1482" s="1"/>
      <c r="N1482" s="13">
        <v>6</v>
      </c>
      <c r="O1482" s="12" t="s">
        <v>1523</v>
      </c>
      <c r="P1482" s="13">
        <f>_xlfn.ISOWEEKNUM(U1482)</f>
        <v>5</v>
      </c>
      <c r="Q1482" s="1"/>
      <c r="R1482" s="1" t="s">
        <v>11</v>
      </c>
      <c r="S1482" s="1"/>
      <c r="T1482" s="1" t="s">
        <v>982</v>
      </c>
      <c r="U1482" s="12">
        <f>T1482+(365*1)</f>
        <v>46052</v>
      </c>
      <c r="V1482" s="12">
        <f>U1482+60</f>
        <v>46112</v>
      </c>
      <c r="W1482" s="13">
        <f ca="1">TODAY()-V1482</f>
        <v>-70</v>
      </c>
      <c r="X1482" s="2" t="s">
        <v>1522</v>
      </c>
    </row>
    <row r="1483" spans="1:24" x14ac:dyDescent="0.25">
      <c r="A1483" s="1" t="s">
        <v>1393</v>
      </c>
      <c r="B1483" s="1" t="s">
        <v>1410</v>
      </c>
      <c r="C1483" s="1" t="s">
        <v>25</v>
      </c>
      <c r="D1483" s="1" t="s">
        <v>103</v>
      </c>
      <c r="E1483" s="1" t="s">
        <v>12</v>
      </c>
      <c r="F1483" s="3">
        <v>72.027000000000001</v>
      </c>
      <c r="G1483" s="3">
        <v>72.081000000000003</v>
      </c>
      <c r="H1483" s="1" t="s">
        <v>34</v>
      </c>
      <c r="I1483" s="13">
        <v>1</v>
      </c>
      <c r="J1483" s="12">
        <v>46038</v>
      </c>
      <c r="K1483" s="1" t="s">
        <v>1526</v>
      </c>
      <c r="L1483" s="12" t="s">
        <v>1523</v>
      </c>
      <c r="M1483" s="1"/>
      <c r="N1483" s="13">
        <v>6</v>
      </c>
      <c r="O1483" s="12" t="s">
        <v>1523</v>
      </c>
      <c r="P1483" s="13">
        <f>_xlfn.ISOWEEKNUM(U1483)</f>
        <v>5</v>
      </c>
      <c r="Q1483" s="1"/>
      <c r="R1483" s="1" t="s">
        <v>11</v>
      </c>
      <c r="S1483" s="1" t="s">
        <v>24</v>
      </c>
      <c r="T1483" s="1" t="s">
        <v>982</v>
      </c>
      <c r="U1483" s="12">
        <f>T1483+(365*1)</f>
        <v>46052</v>
      </c>
      <c r="V1483" s="12">
        <f>U1483+60</f>
        <v>46112</v>
      </c>
      <c r="W1483" s="13">
        <f ca="1">TODAY()-V1483</f>
        <v>-70</v>
      </c>
      <c r="X1483" s="2" t="s">
        <v>1522</v>
      </c>
    </row>
    <row r="1484" spans="1:24" x14ac:dyDescent="0.25">
      <c r="A1484" s="1" t="s">
        <v>1393</v>
      </c>
      <c r="B1484" s="1" t="s">
        <v>1410</v>
      </c>
      <c r="C1484" s="1" t="s">
        <v>65</v>
      </c>
      <c r="D1484" s="1" t="s">
        <v>291</v>
      </c>
      <c r="E1484" s="1" t="s">
        <v>97</v>
      </c>
      <c r="F1484" s="3">
        <v>71.537999999999997</v>
      </c>
      <c r="G1484" s="3">
        <v>71.537999999999997</v>
      </c>
      <c r="H1484" s="1" t="s">
        <v>34</v>
      </c>
      <c r="I1484" s="13">
        <v>1</v>
      </c>
      <c r="J1484" s="12" t="s">
        <v>1524</v>
      </c>
      <c r="K1484" s="1"/>
      <c r="L1484" s="12" t="s">
        <v>1523</v>
      </c>
      <c r="M1484" s="1"/>
      <c r="N1484" s="13" t="s">
        <v>1524</v>
      </c>
      <c r="O1484" s="12" t="s">
        <v>1523</v>
      </c>
      <c r="P1484" s="1"/>
      <c r="Q1484" s="1"/>
      <c r="R1484" s="1" t="s">
        <v>11</v>
      </c>
      <c r="S1484" s="1"/>
      <c r="T1484" s="1" t="s">
        <v>1407</v>
      </c>
      <c r="U1484" s="12">
        <f>T1484+(365*3)</f>
        <v>44946</v>
      </c>
      <c r="V1484" s="12">
        <f>U1484+60</f>
        <v>45006</v>
      </c>
      <c r="W1484" s="13">
        <f ca="1">TODAY()-V1484</f>
        <v>1036</v>
      </c>
      <c r="X1484" s="2" t="s">
        <v>1522</v>
      </c>
    </row>
    <row r="1485" spans="1:24" x14ac:dyDescent="0.25">
      <c r="A1485" s="1" t="s">
        <v>1393</v>
      </c>
      <c r="B1485" s="1" t="s">
        <v>1410</v>
      </c>
      <c r="C1485" s="1" t="s">
        <v>96</v>
      </c>
      <c r="D1485" s="1" t="s">
        <v>467</v>
      </c>
      <c r="E1485" s="1" t="s">
        <v>51</v>
      </c>
      <c r="F1485" s="3">
        <v>71.596000000000004</v>
      </c>
      <c r="G1485" s="3">
        <v>71.625</v>
      </c>
      <c r="H1485" s="1" t="s">
        <v>165</v>
      </c>
      <c r="I1485" s="13">
        <v>1</v>
      </c>
      <c r="J1485" s="12" t="s">
        <v>1524</v>
      </c>
      <c r="K1485" s="1"/>
      <c r="L1485" s="12" t="s">
        <v>1523</v>
      </c>
      <c r="M1485" s="1"/>
      <c r="N1485" s="13" t="s">
        <v>1524</v>
      </c>
      <c r="O1485" s="12" t="s">
        <v>1523</v>
      </c>
      <c r="P1485" s="1"/>
      <c r="Q1485" s="1"/>
      <c r="R1485" s="1" t="s">
        <v>11</v>
      </c>
      <c r="S1485" s="1" t="s">
        <v>24</v>
      </c>
      <c r="T1485" s="1" t="s">
        <v>1407</v>
      </c>
      <c r="U1485" s="12">
        <f>T1485+(365*4)</f>
        <v>45311</v>
      </c>
      <c r="V1485" s="12">
        <f>U1485+60</f>
        <v>45371</v>
      </c>
      <c r="W1485" s="13">
        <f ca="1">TODAY()-V1485</f>
        <v>671</v>
      </c>
      <c r="X1485" s="2" t="s">
        <v>1522</v>
      </c>
    </row>
    <row r="1486" spans="1:24" x14ac:dyDescent="0.25">
      <c r="A1486" s="1" t="s">
        <v>1393</v>
      </c>
      <c r="B1486" s="1" t="s">
        <v>1410</v>
      </c>
      <c r="C1486" s="1" t="s">
        <v>106</v>
      </c>
      <c r="D1486" s="1" t="s">
        <v>290</v>
      </c>
      <c r="E1486" s="1" t="s">
        <v>51</v>
      </c>
      <c r="F1486" s="3">
        <v>70.813999999999993</v>
      </c>
      <c r="G1486" s="3">
        <v>70.843000000000004</v>
      </c>
      <c r="H1486" s="1" t="s">
        <v>1411</v>
      </c>
      <c r="I1486" s="13">
        <v>1</v>
      </c>
      <c r="J1486" s="12" t="s">
        <v>1524</v>
      </c>
      <c r="K1486" s="1"/>
      <c r="L1486" s="12" t="s">
        <v>1523</v>
      </c>
      <c r="M1486" s="1"/>
      <c r="N1486" s="13" t="s">
        <v>1524</v>
      </c>
      <c r="O1486" s="12" t="s">
        <v>1523</v>
      </c>
      <c r="P1486" s="1"/>
      <c r="Q1486" s="1"/>
      <c r="R1486" s="1" t="s">
        <v>11</v>
      </c>
      <c r="S1486" s="1" t="s">
        <v>18</v>
      </c>
      <c r="T1486" s="1" t="s">
        <v>1407</v>
      </c>
      <c r="U1486" s="12">
        <f>T1486+(365*4)</f>
        <v>45311</v>
      </c>
      <c r="V1486" s="12">
        <f>U1486+60</f>
        <v>45371</v>
      </c>
      <c r="W1486" s="13">
        <f ca="1">TODAY()-V1486</f>
        <v>671</v>
      </c>
      <c r="X1486" s="2" t="s">
        <v>1522</v>
      </c>
    </row>
    <row r="1487" spans="1:24" x14ac:dyDescent="0.25">
      <c r="A1487" s="1" t="s">
        <v>1393</v>
      </c>
      <c r="B1487" s="1" t="s">
        <v>1410</v>
      </c>
      <c r="C1487" s="1" t="s">
        <v>96</v>
      </c>
      <c r="D1487" s="1" t="s">
        <v>274</v>
      </c>
      <c r="E1487" s="1" t="s">
        <v>12</v>
      </c>
      <c r="F1487" s="3">
        <v>70.849000000000004</v>
      </c>
      <c r="G1487" s="3">
        <v>70.878</v>
      </c>
      <c r="H1487" s="1" t="s">
        <v>20</v>
      </c>
      <c r="I1487" s="13">
        <v>1</v>
      </c>
      <c r="J1487" s="12">
        <v>46038</v>
      </c>
      <c r="K1487" s="1" t="s">
        <v>1526</v>
      </c>
      <c r="L1487" s="12" t="s">
        <v>1523</v>
      </c>
      <c r="M1487" s="1"/>
      <c r="N1487" s="13">
        <v>6</v>
      </c>
      <c r="O1487" s="12" t="s">
        <v>1523</v>
      </c>
      <c r="P1487" s="13">
        <f>_xlfn.ISOWEEKNUM(U1487)</f>
        <v>5</v>
      </c>
      <c r="Q1487" s="1"/>
      <c r="R1487" s="1" t="s">
        <v>11</v>
      </c>
      <c r="S1487" s="1" t="s">
        <v>24</v>
      </c>
      <c r="T1487" s="1" t="s">
        <v>982</v>
      </c>
      <c r="U1487" s="12">
        <f>T1487+(365*1)</f>
        <v>46052</v>
      </c>
      <c r="V1487" s="12">
        <f>U1487+60</f>
        <v>46112</v>
      </c>
      <c r="W1487" s="13">
        <f ca="1">TODAY()-V1487</f>
        <v>-70</v>
      </c>
      <c r="X1487" s="2" t="s">
        <v>1522</v>
      </c>
    </row>
    <row r="1488" spans="1:24" x14ac:dyDescent="0.25">
      <c r="A1488" s="1" t="s">
        <v>1412</v>
      </c>
      <c r="B1488" s="1" t="s">
        <v>1413</v>
      </c>
      <c r="C1488" s="1" t="s">
        <v>699</v>
      </c>
      <c r="D1488" s="1" t="s">
        <v>1414</v>
      </c>
      <c r="E1488" s="1" t="s">
        <v>97</v>
      </c>
      <c r="F1488" s="3">
        <v>0.42299999999999999</v>
      </c>
      <c r="G1488" s="3">
        <v>0.45400000000000001</v>
      </c>
      <c r="H1488" s="1" t="s">
        <v>13</v>
      </c>
      <c r="I1488" s="13">
        <v>1</v>
      </c>
      <c r="J1488" s="12" t="s">
        <v>1524</v>
      </c>
      <c r="K1488" s="1"/>
      <c r="L1488" s="12" t="s">
        <v>1523</v>
      </c>
      <c r="M1488" s="1"/>
      <c r="N1488" s="13" t="s">
        <v>1524</v>
      </c>
      <c r="O1488" s="12" t="s">
        <v>1523</v>
      </c>
      <c r="P1488" s="1"/>
      <c r="Q1488" s="1"/>
      <c r="R1488" s="1" t="s">
        <v>11</v>
      </c>
      <c r="S1488" s="1" t="s">
        <v>18</v>
      </c>
      <c r="T1488" s="1" t="s">
        <v>1107</v>
      </c>
      <c r="U1488" s="12">
        <f>T1488+(365*3)</f>
        <v>46271</v>
      </c>
      <c r="V1488" s="12">
        <f>U1488+60</f>
        <v>46331</v>
      </c>
      <c r="W1488" s="13">
        <f ca="1">TODAY()-V1488</f>
        <v>-289</v>
      </c>
      <c r="X1488" s="2" t="s">
        <v>1522</v>
      </c>
    </row>
    <row r="1489" spans="1:24" x14ac:dyDescent="0.25">
      <c r="A1489" s="1" t="s">
        <v>1412</v>
      </c>
      <c r="B1489" s="1" t="s">
        <v>1413</v>
      </c>
      <c r="C1489" s="1" t="s">
        <v>96</v>
      </c>
      <c r="D1489" s="1" t="s">
        <v>1240</v>
      </c>
      <c r="E1489" s="1" t="s">
        <v>97</v>
      </c>
      <c r="F1489" s="3">
        <v>0.38600000000000001</v>
      </c>
      <c r="G1489" s="3">
        <v>0.41499999999999998</v>
      </c>
      <c r="H1489" s="1" t="s">
        <v>13</v>
      </c>
      <c r="I1489" s="13">
        <v>1</v>
      </c>
      <c r="J1489" s="12" t="s">
        <v>1524</v>
      </c>
      <c r="K1489" s="1"/>
      <c r="L1489" s="12" t="s">
        <v>1523</v>
      </c>
      <c r="M1489" s="1"/>
      <c r="N1489" s="13" t="s">
        <v>1524</v>
      </c>
      <c r="O1489" s="12" t="s">
        <v>1523</v>
      </c>
      <c r="P1489" s="1"/>
      <c r="Q1489" s="1"/>
      <c r="R1489" s="1" t="s">
        <v>11</v>
      </c>
      <c r="S1489" s="1" t="s">
        <v>24</v>
      </c>
      <c r="T1489" s="1" t="s">
        <v>1107</v>
      </c>
      <c r="U1489" s="12">
        <f>T1489+(365*3)</f>
        <v>46271</v>
      </c>
      <c r="V1489" s="12">
        <f>U1489+60</f>
        <v>46331</v>
      </c>
      <c r="W1489" s="13">
        <f ca="1">TODAY()-V1489</f>
        <v>-289</v>
      </c>
      <c r="X1489" s="2" t="s">
        <v>1522</v>
      </c>
    </row>
    <row r="1490" spans="1:24" x14ac:dyDescent="0.25">
      <c r="A1490" s="1" t="s">
        <v>1415</v>
      </c>
      <c r="B1490" s="1" t="s">
        <v>1413</v>
      </c>
      <c r="C1490" s="1" t="s">
        <v>9</v>
      </c>
      <c r="D1490" s="1" t="s">
        <v>13</v>
      </c>
      <c r="E1490" s="1" t="s">
        <v>12</v>
      </c>
      <c r="F1490" s="3">
        <v>20.443000000000001</v>
      </c>
      <c r="G1490" s="3">
        <v>20.507999999999999</v>
      </c>
      <c r="H1490" s="1" t="s">
        <v>20</v>
      </c>
      <c r="I1490" s="13">
        <v>1</v>
      </c>
      <c r="J1490" s="12" t="s">
        <v>1524</v>
      </c>
      <c r="K1490" s="1"/>
      <c r="L1490" s="12" t="s">
        <v>1523</v>
      </c>
      <c r="M1490" s="1"/>
      <c r="N1490" s="13">
        <v>38</v>
      </c>
      <c r="O1490" s="12" t="s">
        <v>1523</v>
      </c>
      <c r="P1490" s="13">
        <f>_xlfn.ISOWEEKNUM(U1490)</f>
        <v>37</v>
      </c>
      <c r="Q1490" s="1"/>
      <c r="R1490" s="1" t="s">
        <v>11</v>
      </c>
      <c r="S1490" s="1"/>
      <c r="T1490" s="1" t="s">
        <v>968</v>
      </c>
      <c r="U1490" s="12">
        <f>T1490+(365*1)</f>
        <v>46277</v>
      </c>
      <c r="V1490" s="12">
        <f>U1490+60</f>
        <v>46337</v>
      </c>
      <c r="W1490" s="13">
        <f ca="1">TODAY()-V1490</f>
        <v>-295</v>
      </c>
      <c r="X1490" s="2" t="s">
        <v>1522</v>
      </c>
    </row>
    <row r="1491" spans="1:24" x14ac:dyDescent="0.25">
      <c r="A1491" s="1" t="s">
        <v>1415</v>
      </c>
      <c r="B1491" s="1" t="s">
        <v>1413</v>
      </c>
      <c r="C1491" s="1" t="s">
        <v>9</v>
      </c>
      <c r="D1491" s="1" t="s">
        <v>17</v>
      </c>
      <c r="E1491" s="1" t="s">
        <v>12</v>
      </c>
      <c r="F1491" s="3">
        <v>20.526</v>
      </c>
      <c r="G1491" s="3">
        <v>20.591000000000001</v>
      </c>
      <c r="H1491" s="1" t="s">
        <v>10</v>
      </c>
      <c r="I1491" s="13">
        <v>1</v>
      </c>
      <c r="J1491" s="12" t="s">
        <v>1524</v>
      </c>
      <c r="K1491" s="1"/>
      <c r="L1491" s="12" t="s">
        <v>1523</v>
      </c>
      <c r="M1491" s="1"/>
      <c r="N1491" s="13">
        <v>38</v>
      </c>
      <c r="O1491" s="12" t="s">
        <v>1523</v>
      </c>
      <c r="P1491" s="13">
        <f>_xlfn.ISOWEEKNUM(U1491)</f>
        <v>37</v>
      </c>
      <c r="Q1491" s="1"/>
      <c r="R1491" s="1" t="s">
        <v>11</v>
      </c>
      <c r="S1491" s="1" t="s">
        <v>18</v>
      </c>
      <c r="T1491" s="1" t="s">
        <v>968</v>
      </c>
      <c r="U1491" s="12">
        <f>T1491+(365*1)</f>
        <v>46277</v>
      </c>
      <c r="V1491" s="12">
        <f>U1491+60</f>
        <v>46337</v>
      </c>
      <c r="W1491" s="13">
        <f ca="1">TODAY()-V1491</f>
        <v>-295</v>
      </c>
      <c r="X1491" s="2" t="s">
        <v>1522</v>
      </c>
    </row>
    <row r="1492" spans="1:24" x14ac:dyDescent="0.25">
      <c r="A1492" s="1" t="s">
        <v>1415</v>
      </c>
      <c r="B1492" s="1" t="s">
        <v>1413</v>
      </c>
      <c r="C1492" s="1" t="s">
        <v>9</v>
      </c>
      <c r="D1492" s="1" t="s">
        <v>21</v>
      </c>
      <c r="E1492" s="1" t="s">
        <v>12</v>
      </c>
      <c r="F1492" s="3">
        <v>20.611000000000001</v>
      </c>
      <c r="G1492" s="3">
        <v>20.611000000000001</v>
      </c>
      <c r="H1492" s="1" t="s">
        <v>10</v>
      </c>
      <c r="I1492" s="13">
        <v>1</v>
      </c>
      <c r="J1492" s="12" t="s">
        <v>1524</v>
      </c>
      <c r="K1492" s="1"/>
      <c r="L1492" s="12" t="s">
        <v>1523</v>
      </c>
      <c r="M1492" s="1"/>
      <c r="N1492" s="13">
        <v>38</v>
      </c>
      <c r="O1492" s="12" t="s">
        <v>1523</v>
      </c>
      <c r="P1492" s="13">
        <f>_xlfn.ISOWEEKNUM(U1492)</f>
        <v>37</v>
      </c>
      <c r="Q1492" s="1"/>
      <c r="R1492" s="1" t="s">
        <v>11</v>
      </c>
      <c r="S1492" s="1"/>
      <c r="T1492" s="1" t="s">
        <v>968</v>
      </c>
      <c r="U1492" s="12">
        <f>T1492+(365*1)</f>
        <v>46277</v>
      </c>
      <c r="V1492" s="12">
        <f>U1492+60</f>
        <v>46337</v>
      </c>
      <c r="W1492" s="13">
        <f ca="1">TODAY()-V1492</f>
        <v>-295</v>
      </c>
      <c r="X1492" s="2" t="s">
        <v>1522</v>
      </c>
    </row>
    <row r="1493" spans="1:24" x14ac:dyDescent="0.25">
      <c r="A1493" s="1" t="s">
        <v>1415</v>
      </c>
      <c r="B1493" s="1" t="s">
        <v>1413</v>
      </c>
      <c r="C1493" s="1" t="s">
        <v>9</v>
      </c>
      <c r="D1493" s="1" t="s">
        <v>23</v>
      </c>
      <c r="E1493" s="1" t="s">
        <v>12</v>
      </c>
      <c r="F1493" s="3">
        <v>20.695</v>
      </c>
      <c r="G1493" s="3">
        <v>20.76</v>
      </c>
      <c r="H1493" s="1" t="s">
        <v>20</v>
      </c>
      <c r="I1493" s="13">
        <v>1</v>
      </c>
      <c r="J1493" s="12" t="s">
        <v>1524</v>
      </c>
      <c r="K1493" s="1"/>
      <c r="L1493" s="12" t="s">
        <v>1523</v>
      </c>
      <c r="M1493" s="1"/>
      <c r="N1493" s="13">
        <v>38</v>
      </c>
      <c r="O1493" s="12" t="s">
        <v>1523</v>
      </c>
      <c r="P1493" s="13">
        <f>_xlfn.ISOWEEKNUM(U1493)</f>
        <v>37</v>
      </c>
      <c r="Q1493" s="1"/>
      <c r="R1493" s="1" t="s">
        <v>11</v>
      </c>
      <c r="S1493" s="1" t="s">
        <v>24</v>
      </c>
      <c r="T1493" s="1" t="s">
        <v>968</v>
      </c>
      <c r="U1493" s="12">
        <f>T1493+(365*1)</f>
        <v>46277</v>
      </c>
      <c r="V1493" s="12">
        <f>U1493+60</f>
        <v>46337</v>
      </c>
      <c r="W1493" s="13">
        <f ca="1">TODAY()-V1493</f>
        <v>-295</v>
      </c>
      <c r="X1493" s="2" t="s">
        <v>1522</v>
      </c>
    </row>
    <row r="1494" spans="1:24" x14ac:dyDescent="0.25">
      <c r="A1494" s="1" t="s">
        <v>1415</v>
      </c>
      <c r="B1494" s="1" t="s">
        <v>1413</v>
      </c>
      <c r="C1494" s="1" t="s">
        <v>9</v>
      </c>
      <c r="D1494" s="1" t="s">
        <v>26</v>
      </c>
      <c r="E1494" s="1" t="s">
        <v>12</v>
      </c>
      <c r="F1494" s="3">
        <v>21.053000000000001</v>
      </c>
      <c r="G1494" s="3">
        <v>21.053000000000001</v>
      </c>
      <c r="H1494" s="1" t="s">
        <v>20</v>
      </c>
      <c r="I1494" s="13">
        <v>1</v>
      </c>
      <c r="J1494" s="12" t="s">
        <v>1524</v>
      </c>
      <c r="K1494" s="1"/>
      <c r="L1494" s="12" t="s">
        <v>1523</v>
      </c>
      <c r="M1494" s="1"/>
      <c r="N1494" s="13">
        <v>38</v>
      </c>
      <c r="O1494" s="12" t="s">
        <v>1523</v>
      </c>
      <c r="P1494" s="13">
        <f>_xlfn.ISOWEEKNUM(U1494)</f>
        <v>37</v>
      </c>
      <c r="Q1494" s="1"/>
      <c r="R1494" s="1" t="s">
        <v>11</v>
      </c>
      <c r="S1494" s="1"/>
      <c r="T1494" s="1" t="s">
        <v>968</v>
      </c>
      <c r="U1494" s="12">
        <f>T1494+(365*1)</f>
        <v>46277</v>
      </c>
      <c r="V1494" s="12">
        <f>U1494+60</f>
        <v>46337</v>
      </c>
      <c r="W1494" s="13">
        <f ca="1">TODAY()-V1494</f>
        <v>-295</v>
      </c>
      <c r="X1494" s="2" t="s">
        <v>1522</v>
      </c>
    </row>
    <row r="1495" spans="1:24" x14ac:dyDescent="0.25">
      <c r="A1495" s="1" t="s">
        <v>1415</v>
      </c>
      <c r="B1495" s="1" t="s">
        <v>1413</v>
      </c>
      <c r="C1495" s="1" t="s">
        <v>65</v>
      </c>
      <c r="D1495" s="1" t="s">
        <v>31</v>
      </c>
      <c r="E1495" s="1" t="s">
        <v>30</v>
      </c>
      <c r="F1495" s="3">
        <v>21.234000000000002</v>
      </c>
      <c r="G1495" s="3">
        <v>21.266999999999999</v>
      </c>
      <c r="H1495" s="1" t="s">
        <v>34</v>
      </c>
      <c r="I1495" s="13">
        <v>1</v>
      </c>
      <c r="J1495" s="12" t="s">
        <v>1524</v>
      </c>
      <c r="K1495" s="1"/>
      <c r="L1495" s="12" t="s">
        <v>1523</v>
      </c>
      <c r="M1495" s="1"/>
      <c r="N1495" s="13">
        <v>38</v>
      </c>
      <c r="O1495" s="12" t="s">
        <v>1523</v>
      </c>
      <c r="P1495" s="13">
        <f>_xlfn.ISOWEEKNUM(U1495)</f>
        <v>36</v>
      </c>
      <c r="Q1495" s="1"/>
      <c r="R1495" s="1" t="s">
        <v>11</v>
      </c>
      <c r="S1495" s="1" t="s">
        <v>18</v>
      </c>
      <c r="T1495" s="1" t="s">
        <v>1417</v>
      </c>
      <c r="U1495" s="12">
        <f>T1495+(365*2)</f>
        <v>46271</v>
      </c>
      <c r="V1495" s="12">
        <f>U1495+60</f>
        <v>46331</v>
      </c>
      <c r="W1495" s="13">
        <f ca="1">TODAY()-V1495</f>
        <v>-289</v>
      </c>
      <c r="X1495" s="2" t="s">
        <v>1522</v>
      </c>
    </row>
    <row r="1496" spans="1:24" x14ac:dyDescent="0.25">
      <c r="A1496" s="1" t="s">
        <v>1415</v>
      </c>
      <c r="B1496" s="1" t="s">
        <v>1413</v>
      </c>
      <c r="C1496" s="1" t="s">
        <v>9</v>
      </c>
      <c r="D1496" s="1" t="s">
        <v>44</v>
      </c>
      <c r="E1496" s="1" t="s">
        <v>12</v>
      </c>
      <c r="F1496" s="3">
        <v>24.172999999999998</v>
      </c>
      <c r="G1496" s="3">
        <v>24.172999999999998</v>
      </c>
      <c r="H1496" s="1" t="s">
        <v>20</v>
      </c>
      <c r="I1496" s="13">
        <v>1</v>
      </c>
      <c r="J1496" s="12" t="s">
        <v>1524</v>
      </c>
      <c r="K1496" s="1"/>
      <c r="L1496" s="12" t="s">
        <v>1523</v>
      </c>
      <c r="M1496" s="1"/>
      <c r="N1496" s="13">
        <v>38</v>
      </c>
      <c r="O1496" s="12" t="s">
        <v>1523</v>
      </c>
      <c r="P1496" s="13">
        <f>_xlfn.ISOWEEKNUM(U1496)</f>
        <v>37</v>
      </c>
      <c r="Q1496" s="1"/>
      <c r="R1496" s="1" t="s">
        <v>11</v>
      </c>
      <c r="S1496" s="1"/>
      <c r="T1496" s="1" t="s">
        <v>968</v>
      </c>
      <c r="U1496" s="12">
        <f>T1496+(365*1)</f>
        <v>46277</v>
      </c>
      <c r="V1496" s="12">
        <f>U1496+60</f>
        <v>46337</v>
      </c>
      <c r="W1496" s="13">
        <f ca="1">TODAY()-V1496</f>
        <v>-295</v>
      </c>
      <c r="X1496" s="2" t="s">
        <v>1522</v>
      </c>
    </row>
    <row r="1497" spans="1:24" x14ac:dyDescent="0.25">
      <c r="A1497" s="1" t="s">
        <v>1415</v>
      </c>
      <c r="B1497" s="1" t="s">
        <v>1413</v>
      </c>
      <c r="C1497" s="1" t="s">
        <v>9</v>
      </c>
      <c r="D1497" s="1" t="s">
        <v>46</v>
      </c>
      <c r="E1497" s="1" t="s">
        <v>12</v>
      </c>
      <c r="F1497" s="3">
        <v>24.253</v>
      </c>
      <c r="G1497" s="3">
        <v>24.318000000000001</v>
      </c>
      <c r="H1497" s="1" t="s">
        <v>10</v>
      </c>
      <c r="I1497" s="13">
        <v>1</v>
      </c>
      <c r="J1497" s="12" t="s">
        <v>1524</v>
      </c>
      <c r="K1497" s="1"/>
      <c r="L1497" s="12" t="s">
        <v>1523</v>
      </c>
      <c r="M1497" s="1"/>
      <c r="N1497" s="13">
        <v>38</v>
      </c>
      <c r="O1497" s="12" t="s">
        <v>1523</v>
      </c>
      <c r="P1497" s="13">
        <f>_xlfn.ISOWEEKNUM(U1497)</f>
        <v>37</v>
      </c>
      <c r="Q1497" s="1"/>
      <c r="R1497" s="1" t="s">
        <v>11</v>
      </c>
      <c r="S1497" s="1" t="s">
        <v>18</v>
      </c>
      <c r="T1497" s="1" t="s">
        <v>968</v>
      </c>
      <c r="U1497" s="12">
        <f>T1497+(365*1)</f>
        <v>46277</v>
      </c>
      <c r="V1497" s="12">
        <f>U1497+60</f>
        <v>46337</v>
      </c>
      <c r="W1497" s="13">
        <f ca="1">TODAY()-V1497</f>
        <v>-295</v>
      </c>
      <c r="X1497" s="2" t="s">
        <v>1522</v>
      </c>
    </row>
    <row r="1498" spans="1:24" x14ac:dyDescent="0.25">
      <c r="A1498" s="1" t="s">
        <v>1415</v>
      </c>
      <c r="B1498" s="1" t="s">
        <v>1413</v>
      </c>
      <c r="C1498" s="1" t="s">
        <v>9</v>
      </c>
      <c r="D1498" s="1" t="s">
        <v>41</v>
      </c>
      <c r="E1498" s="1" t="s">
        <v>12</v>
      </c>
      <c r="F1498" s="3">
        <v>24.001999999999999</v>
      </c>
      <c r="G1498" s="3">
        <v>24.001999999999999</v>
      </c>
      <c r="H1498" s="1" t="s">
        <v>10</v>
      </c>
      <c r="I1498" s="13">
        <v>1</v>
      </c>
      <c r="J1498" s="12" t="s">
        <v>1524</v>
      </c>
      <c r="K1498" s="1"/>
      <c r="L1498" s="12" t="s">
        <v>1523</v>
      </c>
      <c r="M1498" s="1"/>
      <c r="N1498" s="13">
        <v>38</v>
      </c>
      <c r="O1498" s="12" t="s">
        <v>1523</v>
      </c>
      <c r="P1498" s="13">
        <f>_xlfn.ISOWEEKNUM(U1498)</f>
        <v>37</v>
      </c>
      <c r="Q1498" s="1"/>
      <c r="R1498" s="1" t="s">
        <v>11</v>
      </c>
      <c r="S1498" s="1"/>
      <c r="T1498" s="1" t="s">
        <v>968</v>
      </c>
      <c r="U1498" s="12">
        <f>T1498+(365*1)</f>
        <v>46277</v>
      </c>
      <c r="V1498" s="12">
        <f>U1498+60</f>
        <v>46337</v>
      </c>
      <c r="W1498" s="13">
        <f ca="1">TODAY()-V1498</f>
        <v>-295</v>
      </c>
      <c r="X1498" s="2" t="s">
        <v>1522</v>
      </c>
    </row>
    <row r="1499" spans="1:24" x14ac:dyDescent="0.25">
      <c r="A1499" s="1" t="s">
        <v>1415</v>
      </c>
      <c r="B1499" s="1" t="s">
        <v>1413</v>
      </c>
      <c r="C1499" s="1" t="s">
        <v>9</v>
      </c>
      <c r="D1499" s="1" t="s">
        <v>43</v>
      </c>
      <c r="E1499" s="1" t="s">
        <v>12</v>
      </c>
      <c r="F1499" s="3">
        <v>24.085000000000001</v>
      </c>
      <c r="G1499" s="3">
        <v>24.152999999999999</v>
      </c>
      <c r="H1499" s="1" t="s">
        <v>42</v>
      </c>
      <c r="I1499" s="13">
        <v>1</v>
      </c>
      <c r="J1499" s="12" t="s">
        <v>1524</v>
      </c>
      <c r="K1499" s="1"/>
      <c r="L1499" s="12" t="s">
        <v>1523</v>
      </c>
      <c r="M1499" s="1"/>
      <c r="N1499" s="13">
        <v>38</v>
      </c>
      <c r="O1499" s="12" t="s">
        <v>1523</v>
      </c>
      <c r="P1499" s="13">
        <f>_xlfn.ISOWEEKNUM(U1499)</f>
        <v>37</v>
      </c>
      <c r="Q1499" s="1"/>
      <c r="R1499" s="1" t="s">
        <v>11</v>
      </c>
      <c r="S1499" s="1" t="s">
        <v>18</v>
      </c>
      <c r="T1499" s="1" t="s">
        <v>968</v>
      </c>
      <c r="U1499" s="12">
        <f>T1499+(365*1)</f>
        <v>46277</v>
      </c>
      <c r="V1499" s="12">
        <f>U1499+60</f>
        <v>46337</v>
      </c>
      <c r="W1499" s="13">
        <f ca="1">TODAY()-V1499</f>
        <v>-295</v>
      </c>
      <c r="X1499" s="2" t="s">
        <v>1522</v>
      </c>
    </row>
    <row r="1500" spans="1:24" x14ac:dyDescent="0.25">
      <c r="A1500" s="1" t="s">
        <v>1415</v>
      </c>
      <c r="B1500" s="1" t="s">
        <v>1413</v>
      </c>
      <c r="C1500" s="1" t="s">
        <v>65</v>
      </c>
      <c r="D1500" s="1" t="s">
        <v>35</v>
      </c>
      <c r="E1500" s="1" t="s">
        <v>30</v>
      </c>
      <c r="F1500" s="3">
        <v>21.823</v>
      </c>
      <c r="G1500" s="3">
        <v>21.856000000000002</v>
      </c>
      <c r="H1500" s="1" t="s">
        <v>171</v>
      </c>
      <c r="I1500" s="13">
        <v>1</v>
      </c>
      <c r="J1500" s="12" t="s">
        <v>1524</v>
      </c>
      <c r="K1500" s="1"/>
      <c r="L1500" s="12" t="s">
        <v>1523</v>
      </c>
      <c r="M1500" s="1"/>
      <c r="N1500" s="13">
        <v>38</v>
      </c>
      <c r="O1500" s="12" t="s">
        <v>1523</v>
      </c>
      <c r="P1500" s="13">
        <f>_xlfn.ISOWEEKNUM(U1500)</f>
        <v>36</v>
      </c>
      <c r="Q1500" s="1"/>
      <c r="R1500" s="1" t="s">
        <v>11</v>
      </c>
      <c r="S1500" s="1" t="s">
        <v>18</v>
      </c>
      <c r="T1500" s="1" t="s">
        <v>1417</v>
      </c>
      <c r="U1500" s="12">
        <f>T1500+(365*2)</f>
        <v>46271</v>
      </c>
      <c r="V1500" s="12">
        <f>U1500+60</f>
        <v>46331</v>
      </c>
      <c r="W1500" s="13">
        <f ca="1">TODAY()-V1500</f>
        <v>-289</v>
      </c>
      <c r="X1500" s="2" t="s">
        <v>1522</v>
      </c>
    </row>
    <row r="1501" spans="1:24" x14ac:dyDescent="0.25">
      <c r="A1501" s="1" t="s">
        <v>1415</v>
      </c>
      <c r="B1501" s="1" t="s">
        <v>1413</v>
      </c>
      <c r="C1501" s="1" t="s">
        <v>9</v>
      </c>
      <c r="D1501" s="1" t="s">
        <v>39</v>
      </c>
      <c r="E1501" s="1" t="s">
        <v>12</v>
      </c>
      <c r="F1501" s="3">
        <v>21.972000000000001</v>
      </c>
      <c r="G1501" s="3">
        <v>22.038</v>
      </c>
      <c r="H1501" s="1" t="s">
        <v>34</v>
      </c>
      <c r="I1501" s="13">
        <v>1</v>
      </c>
      <c r="J1501" s="12" t="s">
        <v>1524</v>
      </c>
      <c r="K1501" s="1"/>
      <c r="L1501" s="12" t="s">
        <v>1523</v>
      </c>
      <c r="M1501" s="1"/>
      <c r="N1501" s="13">
        <v>38</v>
      </c>
      <c r="O1501" s="12" t="s">
        <v>1523</v>
      </c>
      <c r="P1501" s="13">
        <f>_xlfn.ISOWEEKNUM(U1501)</f>
        <v>37</v>
      </c>
      <c r="Q1501" s="1"/>
      <c r="R1501" s="1" t="s">
        <v>11</v>
      </c>
      <c r="S1501" s="1" t="s">
        <v>24</v>
      </c>
      <c r="T1501" s="1" t="s">
        <v>968</v>
      </c>
      <c r="U1501" s="12">
        <f>T1501+(365*1)</f>
        <v>46277</v>
      </c>
      <c r="V1501" s="12">
        <f>U1501+60</f>
        <v>46337</v>
      </c>
      <c r="W1501" s="13">
        <f ca="1">TODAY()-V1501</f>
        <v>-295</v>
      </c>
      <c r="X1501" s="2" t="s">
        <v>1522</v>
      </c>
    </row>
    <row r="1502" spans="1:24" x14ac:dyDescent="0.25">
      <c r="A1502" s="1" t="s">
        <v>1415</v>
      </c>
      <c r="B1502" s="1" t="s">
        <v>1413</v>
      </c>
      <c r="C1502" s="1" t="s">
        <v>65</v>
      </c>
      <c r="D1502" s="1" t="s">
        <v>335</v>
      </c>
      <c r="E1502" s="1" t="s">
        <v>97</v>
      </c>
      <c r="F1502" s="3">
        <v>2.9009999999999998</v>
      </c>
      <c r="G1502" s="3">
        <v>2.9009999999999998</v>
      </c>
      <c r="H1502" s="1" t="s">
        <v>163</v>
      </c>
      <c r="I1502" s="13">
        <v>1</v>
      </c>
      <c r="J1502" s="12" t="s">
        <v>1524</v>
      </c>
      <c r="K1502" s="1"/>
      <c r="L1502" s="12" t="s">
        <v>1523</v>
      </c>
      <c r="M1502" s="1"/>
      <c r="N1502" s="13" t="s">
        <v>1524</v>
      </c>
      <c r="O1502" s="12" t="s">
        <v>1523</v>
      </c>
      <c r="P1502" s="1"/>
      <c r="Q1502" s="1"/>
      <c r="R1502" s="1" t="s">
        <v>11</v>
      </c>
      <c r="S1502" s="1"/>
      <c r="T1502" s="1" t="s">
        <v>1416</v>
      </c>
      <c r="U1502" s="12">
        <f>T1502+(365*3)</f>
        <v>45908</v>
      </c>
      <c r="V1502" s="12">
        <f>U1502+60</f>
        <v>45968</v>
      </c>
      <c r="W1502" s="13">
        <f ca="1">TODAY()-V1502</f>
        <v>74</v>
      </c>
      <c r="X1502" s="2" t="s">
        <v>1522</v>
      </c>
    </row>
    <row r="1503" spans="1:24" x14ac:dyDescent="0.25">
      <c r="A1503" s="1" t="s">
        <v>1415</v>
      </c>
      <c r="B1503" s="1" t="s">
        <v>1413</v>
      </c>
      <c r="C1503" s="1" t="s">
        <v>931</v>
      </c>
      <c r="D1503" s="1" t="s">
        <v>332</v>
      </c>
      <c r="E1503" s="1" t="s">
        <v>12</v>
      </c>
      <c r="F1503" s="3">
        <v>3.0840000000000001</v>
      </c>
      <c r="G1503" s="3">
        <v>23.667999999999999</v>
      </c>
      <c r="H1503" s="1" t="s">
        <v>163</v>
      </c>
      <c r="I1503" s="13">
        <v>1</v>
      </c>
      <c r="J1503" s="12" t="s">
        <v>1524</v>
      </c>
      <c r="K1503" s="1"/>
      <c r="L1503" s="12" t="s">
        <v>1523</v>
      </c>
      <c r="M1503" s="1"/>
      <c r="N1503" s="13">
        <v>38</v>
      </c>
      <c r="O1503" s="12" t="s">
        <v>1523</v>
      </c>
      <c r="P1503" s="13">
        <f>_xlfn.ISOWEEKNUM(U1503)</f>
        <v>37</v>
      </c>
      <c r="Q1503" s="1"/>
      <c r="R1503" s="1" t="s">
        <v>11</v>
      </c>
      <c r="S1503" s="1" t="s">
        <v>18</v>
      </c>
      <c r="T1503" s="1" t="s">
        <v>968</v>
      </c>
      <c r="U1503" s="12">
        <f>T1503+(365*1)</f>
        <v>46277</v>
      </c>
      <c r="V1503" s="12">
        <f>U1503+60</f>
        <v>46337</v>
      </c>
      <c r="W1503" s="13">
        <f ca="1">TODAY()-V1503</f>
        <v>-295</v>
      </c>
      <c r="X1503" s="2" t="s">
        <v>1522</v>
      </c>
    </row>
    <row r="1504" spans="1:24" x14ac:dyDescent="0.25">
      <c r="A1504" s="1" t="s">
        <v>1418</v>
      </c>
      <c r="B1504" s="1" t="s">
        <v>1419</v>
      </c>
      <c r="C1504" s="1" t="s">
        <v>65</v>
      </c>
      <c r="D1504" s="1" t="s">
        <v>13</v>
      </c>
      <c r="E1504" s="1" t="s">
        <v>12</v>
      </c>
      <c r="F1504" s="3">
        <v>40.347000000000001</v>
      </c>
      <c r="G1504" s="3">
        <v>40.389000000000003</v>
      </c>
      <c r="H1504" s="1" t="s">
        <v>352</v>
      </c>
      <c r="I1504" s="13">
        <v>1</v>
      </c>
      <c r="J1504" s="12" t="s">
        <v>1524</v>
      </c>
      <c r="K1504" s="1"/>
      <c r="L1504" s="12" t="s">
        <v>1523</v>
      </c>
      <c r="M1504" s="1"/>
      <c r="N1504" s="13">
        <v>8</v>
      </c>
      <c r="O1504" s="12" t="s">
        <v>1523</v>
      </c>
      <c r="P1504" s="13">
        <f>_xlfn.ISOWEEKNUM(U1504)</f>
        <v>6</v>
      </c>
      <c r="Q1504" s="1"/>
      <c r="R1504" s="1" t="s">
        <v>11</v>
      </c>
      <c r="S1504" s="1" t="s">
        <v>18</v>
      </c>
      <c r="T1504" s="1" t="s">
        <v>829</v>
      </c>
      <c r="U1504" s="12">
        <f>T1504+(365*1)</f>
        <v>46058</v>
      </c>
      <c r="V1504" s="12">
        <f>U1504+60</f>
        <v>46118</v>
      </c>
      <c r="W1504" s="13">
        <f ca="1">TODAY()-V1504</f>
        <v>-76</v>
      </c>
      <c r="X1504" s="2" t="s">
        <v>1522</v>
      </c>
    </row>
    <row r="1505" spans="1:24" x14ac:dyDescent="0.25">
      <c r="A1505" s="1" t="s">
        <v>1418</v>
      </c>
      <c r="B1505" s="1" t="s">
        <v>1419</v>
      </c>
      <c r="C1505" s="1" t="s">
        <v>9</v>
      </c>
      <c r="D1505" s="1" t="s">
        <v>17</v>
      </c>
      <c r="E1505" s="1" t="s">
        <v>12</v>
      </c>
      <c r="F1505" s="3">
        <v>40.402999999999999</v>
      </c>
      <c r="G1505" s="3">
        <v>40.468000000000004</v>
      </c>
      <c r="H1505" s="1" t="s">
        <v>108</v>
      </c>
      <c r="I1505" s="13">
        <v>1</v>
      </c>
      <c r="J1505" s="12" t="s">
        <v>1524</v>
      </c>
      <c r="K1505" s="1"/>
      <c r="L1505" s="12" t="s">
        <v>1523</v>
      </c>
      <c r="M1505" s="1"/>
      <c r="N1505" s="13">
        <v>8</v>
      </c>
      <c r="O1505" s="12" t="s">
        <v>1523</v>
      </c>
      <c r="P1505" s="13">
        <f>_xlfn.ISOWEEKNUM(U1505)</f>
        <v>6</v>
      </c>
      <c r="Q1505" s="1"/>
      <c r="R1505" s="1" t="s">
        <v>11</v>
      </c>
      <c r="S1505" s="1" t="s">
        <v>24</v>
      </c>
      <c r="T1505" s="1" t="s">
        <v>829</v>
      </c>
      <c r="U1505" s="12">
        <f>T1505+(365*1)</f>
        <v>46058</v>
      </c>
      <c r="V1505" s="12">
        <f>U1505+60</f>
        <v>46118</v>
      </c>
      <c r="W1505" s="13">
        <f ca="1">TODAY()-V1505</f>
        <v>-76</v>
      </c>
      <c r="X1505" s="2" t="s">
        <v>1522</v>
      </c>
    </row>
    <row r="1506" spans="1:24" x14ac:dyDescent="0.25">
      <c r="A1506" s="1" t="s">
        <v>1418</v>
      </c>
      <c r="B1506" s="1" t="s">
        <v>1419</v>
      </c>
      <c r="C1506" s="1" t="s">
        <v>9</v>
      </c>
      <c r="D1506" s="1" t="s">
        <v>21</v>
      </c>
      <c r="E1506" s="1" t="s">
        <v>12</v>
      </c>
      <c r="F1506" s="3">
        <v>40.493000000000002</v>
      </c>
      <c r="G1506" s="3">
        <v>40.493000000000002</v>
      </c>
      <c r="H1506" s="1" t="s">
        <v>37</v>
      </c>
      <c r="I1506" s="13">
        <v>1</v>
      </c>
      <c r="J1506" s="12" t="s">
        <v>1524</v>
      </c>
      <c r="K1506" s="1"/>
      <c r="L1506" s="12" t="s">
        <v>1523</v>
      </c>
      <c r="M1506" s="1"/>
      <c r="N1506" s="13">
        <v>8</v>
      </c>
      <c r="O1506" s="12" t="s">
        <v>1523</v>
      </c>
      <c r="P1506" s="13">
        <f>_xlfn.ISOWEEKNUM(U1506)</f>
        <v>6</v>
      </c>
      <c r="Q1506" s="1"/>
      <c r="R1506" s="1" t="s">
        <v>11</v>
      </c>
      <c r="S1506" s="1"/>
      <c r="T1506" s="1" t="s">
        <v>829</v>
      </c>
      <c r="U1506" s="12">
        <f>T1506+(365*1)</f>
        <v>46058</v>
      </c>
      <c r="V1506" s="12">
        <f>U1506+60</f>
        <v>46118</v>
      </c>
      <c r="W1506" s="13">
        <f ca="1">TODAY()-V1506</f>
        <v>-76</v>
      </c>
      <c r="X1506" s="2" t="s">
        <v>1522</v>
      </c>
    </row>
    <row r="1507" spans="1:24" x14ac:dyDescent="0.25">
      <c r="A1507" s="1" t="s">
        <v>1418</v>
      </c>
      <c r="B1507" s="1" t="s">
        <v>1419</v>
      </c>
      <c r="C1507" s="1" t="s">
        <v>9</v>
      </c>
      <c r="D1507" s="1" t="s">
        <v>23</v>
      </c>
      <c r="E1507" s="1" t="s">
        <v>12</v>
      </c>
      <c r="F1507" s="3">
        <v>40.575000000000003</v>
      </c>
      <c r="G1507" s="3">
        <v>40.643000000000001</v>
      </c>
      <c r="H1507" s="1" t="s">
        <v>22</v>
      </c>
      <c r="I1507" s="13">
        <v>1</v>
      </c>
      <c r="J1507" s="12" t="s">
        <v>1524</v>
      </c>
      <c r="K1507" s="1"/>
      <c r="L1507" s="12" t="s">
        <v>1523</v>
      </c>
      <c r="M1507" s="1"/>
      <c r="N1507" s="13">
        <v>8</v>
      </c>
      <c r="O1507" s="12" t="s">
        <v>1523</v>
      </c>
      <c r="P1507" s="13">
        <f>_xlfn.ISOWEEKNUM(U1507)</f>
        <v>6</v>
      </c>
      <c r="Q1507" s="1"/>
      <c r="R1507" s="1" t="s">
        <v>11</v>
      </c>
      <c r="S1507" s="1" t="s">
        <v>24</v>
      </c>
      <c r="T1507" s="1" t="s">
        <v>829</v>
      </c>
      <c r="U1507" s="12">
        <f>T1507+(365*1)</f>
        <v>46058</v>
      </c>
      <c r="V1507" s="12">
        <f>U1507+60</f>
        <v>46118</v>
      </c>
      <c r="W1507" s="13">
        <f ca="1">TODAY()-V1507</f>
        <v>-76</v>
      </c>
      <c r="X1507" s="2" t="s">
        <v>1522</v>
      </c>
    </row>
    <row r="1508" spans="1:24" x14ac:dyDescent="0.25">
      <c r="A1508" s="1" t="s">
        <v>1418</v>
      </c>
      <c r="B1508" s="1" t="s">
        <v>1419</v>
      </c>
      <c r="C1508" s="1" t="s">
        <v>9</v>
      </c>
      <c r="D1508" s="1" t="s">
        <v>26</v>
      </c>
      <c r="E1508" s="1" t="s">
        <v>12</v>
      </c>
      <c r="F1508" s="3">
        <v>40.667999999999999</v>
      </c>
      <c r="G1508" s="3">
        <v>40.732999999999997</v>
      </c>
      <c r="H1508" s="1" t="s">
        <v>29</v>
      </c>
      <c r="I1508" s="13">
        <v>1</v>
      </c>
      <c r="J1508" s="12" t="s">
        <v>1524</v>
      </c>
      <c r="K1508" s="1"/>
      <c r="L1508" s="12" t="s">
        <v>1523</v>
      </c>
      <c r="M1508" s="1"/>
      <c r="N1508" s="13">
        <v>8</v>
      </c>
      <c r="O1508" s="12" t="s">
        <v>1523</v>
      </c>
      <c r="P1508" s="13">
        <f>_xlfn.ISOWEEKNUM(U1508)</f>
        <v>6</v>
      </c>
      <c r="Q1508" s="1"/>
      <c r="R1508" s="1" t="s">
        <v>11</v>
      </c>
      <c r="S1508" s="1" t="s">
        <v>24</v>
      </c>
      <c r="T1508" s="1" t="s">
        <v>829</v>
      </c>
      <c r="U1508" s="12">
        <f>T1508+(365*1)</f>
        <v>46058</v>
      </c>
      <c r="V1508" s="12">
        <f>U1508+60</f>
        <v>46118</v>
      </c>
      <c r="W1508" s="13">
        <f ca="1">TODAY()-V1508</f>
        <v>-76</v>
      </c>
      <c r="X1508" s="2" t="s">
        <v>1522</v>
      </c>
    </row>
    <row r="1509" spans="1:24" x14ac:dyDescent="0.25">
      <c r="A1509" s="1" t="s">
        <v>1418</v>
      </c>
      <c r="B1509" s="1" t="s">
        <v>1419</v>
      </c>
      <c r="C1509" s="1" t="s">
        <v>65</v>
      </c>
      <c r="D1509" s="1" t="s">
        <v>31</v>
      </c>
      <c r="E1509" s="1" t="s">
        <v>12</v>
      </c>
      <c r="F1509" s="3">
        <v>40.747999999999998</v>
      </c>
      <c r="G1509" s="3">
        <v>40.780999999999999</v>
      </c>
      <c r="H1509" s="1" t="s">
        <v>20</v>
      </c>
      <c r="I1509" s="13">
        <v>1</v>
      </c>
      <c r="J1509" s="12" t="s">
        <v>1524</v>
      </c>
      <c r="K1509" s="1"/>
      <c r="L1509" s="12" t="s">
        <v>1523</v>
      </c>
      <c r="M1509" s="1"/>
      <c r="N1509" s="13">
        <v>8</v>
      </c>
      <c r="O1509" s="12" t="s">
        <v>1523</v>
      </c>
      <c r="P1509" s="13">
        <f>_xlfn.ISOWEEKNUM(U1509)</f>
        <v>6</v>
      </c>
      <c r="Q1509" s="1"/>
      <c r="R1509" s="1" t="s">
        <v>11</v>
      </c>
      <c r="S1509" s="1" t="s">
        <v>18</v>
      </c>
      <c r="T1509" s="1" t="s">
        <v>829</v>
      </c>
      <c r="U1509" s="12">
        <f>T1509+(365*1)</f>
        <v>46058</v>
      </c>
      <c r="V1509" s="12">
        <f>U1509+60</f>
        <v>46118</v>
      </c>
      <c r="W1509" s="13">
        <f ca="1">TODAY()-V1509</f>
        <v>-76</v>
      </c>
      <c r="X1509" s="2" t="s">
        <v>1522</v>
      </c>
    </row>
    <row r="1510" spans="1:24" x14ac:dyDescent="0.25">
      <c r="A1510" s="1" t="s">
        <v>1418</v>
      </c>
      <c r="B1510" s="1" t="s">
        <v>1419</v>
      </c>
      <c r="C1510" s="1" t="s">
        <v>9</v>
      </c>
      <c r="D1510" s="1" t="s">
        <v>27</v>
      </c>
      <c r="E1510" s="1" t="s">
        <v>12</v>
      </c>
      <c r="F1510" s="3">
        <v>41.008000000000003</v>
      </c>
      <c r="G1510" s="3">
        <v>41.008000000000003</v>
      </c>
      <c r="H1510" s="1" t="s">
        <v>10</v>
      </c>
      <c r="I1510" s="13">
        <v>1</v>
      </c>
      <c r="J1510" s="12" t="s">
        <v>1524</v>
      </c>
      <c r="K1510" s="1"/>
      <c r="L1510" s="12" t="s">
        <v>1523</v>
      </c>
      <c r="M1510" s="1"/>
      <c r="N1510" s="13">
        <v>8</v>
      </c>
      <c r="O1510" s="12" t="s">
        <v>1523</v>
      </c>
      <c r="P1510" s="13">
        <f>_xlfn.ISOWEEKNUM(U1510)</f>
        <v>6</v>
      </c>
      <c r="Q1510" s="1"/>
      <c r="R1510" s="1" t="s">
        <v>11</v>
      </c>
      <c r="S1510" s="1"/>
      <c r="T1510" s="1" t="s">
        <v>829</v>
      </c>
      <c r="U1510" s="12">
        <f>T1510+(365*1)</f>
        <v>46058</v>
      </c>
      <c r="V1510" s="12">
        <f>U1510+60</f>
        <v>46118</v>
      </c>
      <c r="W1510" s="13">
        <f ca="1">TODAY()-V1510</f>
        <v>-76</v>
      </c>
      <c r="X1510" s="2" t="s">
        <v>1522</v>
      </c>
    </row>
    <row r="1511" spans="1:24" x14ac:dyDescent="0.25">
      <c r="A1511" s="1" t="s">
        <v>1418</v>
      </c>
      <c r="B1511" s="1" t="s">
        <v>1419</v>
      </c>
      <c r="C1511" s="1" t="s">
        <v>9</v>
      </c>
      <c r="D1511" s="1" t="s">
        <v>33</v>
      </c>
      <c r="E1511" s="1" t="s">
        <v>12</v>
      </c>
      <c r="F1511" s="3">
        <v>41.088999999999999</v>
      </c>
      <c r="G1511" s="3">
        <v>41.152999999999999</v>
      </c>
      <c r="H1511" s="1" t="s">
        <v>37</v>
      </c>
      <c r="I1511" s="13">
        <v>1</v>
      </c>
      <c r="J1511" s="12" t="s">
        <v>1524</v>
      </c>
      <c r="K1511" s="1"/>
      <c r="L1511" s="12" t="s">
        <v>1523</v>
      </c>
      <c r="M1511" s="1"/>
      <c r="N1511" s="13">
        <v>8</v>
      </c>
      <c r="O1511" s="12" t="s">
        <v>1523</v>
      </c>
      <c r="P1511" s="13">
        <f>_xlfn.ISOWEEKNUM(U1511)</f>
        <v>6</v>
      </c>
      <c r="Q1511" s="1"/>
      <c r="R1511" s="1" t="s">
        <v>11</v>
      </c>
      <c r="S1511" s="1" t="s">
        <v>24</v>
      </c>
      <c r="T1511" s="1" t="s">
        <v>829</v>
      </c>
      <c r="U1511" s="12">
        <f>T1511+(365*1)</f>
        <v>46058</v>
      </c>
      <c r="V1511" s="12">
        <f>U1511+60</f>
        <v>46118</v>
      </c>
      <c r="W1511" s="13">
        <f ca="1">TODAY()-V1511</f>
        <v>-76</v>
      </c>
      <c r="X1511" s="2" t="s">
        <v>1522</v>
      </c>
    </row>
    <row r="1512" spans="1:24" x14ac:dyDescent="0.25">
      <c r="A1512" s="1" t="s">
        <v>1418</v>
      </c>
      <c r="B1512" s="1" t="s">
        <v>1419</v>
      </c>
      <c r="C1512" s="1" t="s">
        <v>25</v>
      </c>
      <c r="D1512" s="1" t="s">
        <v>66</v>
      </c>
      <c r="E1512" s="1" t="s">
        <v>12</v>
      </c>
      <c r="F1512" s="3">
        <v>41.173999999999999</v>
      </c>
      <c r="G1512" s="3">
        <v>41.228000000000002</v>
      </c>
      <c r="H1512" s="1" t="s">
        <v>37</v>
      </c>
      <c r="I1512" s="13">
        <v>1</v>
      </c>
      <c r="J1512" s="12" t="s">
        <v>1524</v>
      </c>
      <c r="K1512" s="1"/>
      <c r="L1512" s="12" t="s">
        <v>1523</v>
      </c>
      <c r="M1512" s="1"/>
      <c r="N1512" s="13">
        <v>8</v>
      </c>
      <c r="O1512" s="12" t="s">
        <v>1523</v>
      </c>
      <c r="P1512" s="13">
        <f>_xlfn.ISOWEEKNUM(U1512)</f>
        <v>6</v>
      </c>
      <c r="Q1512" s="1"/>
      <c r="R1512" s="1" t="s">
        <v>11</v>
      </c>
      <c r="S1512" s="1" t="s">
        <v>24</v>
      </c>
      <c r="T1512" s="1" t="s">
        <v>829</v>
      </c>
      <c r="U1512" s="12">
        <f>T1512+(365*1)</f>
        <v>46058</v>
      </c>
      <c r="V1512" s="12">
        <f>U1512+60</f>
        <v>46118</v>
      </c>
      <c r="W1512" s="13">
        <f ca="1">TODAY()-V1512</f>
        <v>-76</v>
      </c>
      <c r="X1512" s="2" t="s">
        <v>1522</v>
      </c>
    </row>
    <row r="1513" spans="1:24" x14ac:dyDescent="0.25">
      <c r="A1513" s="1" t="s">
        <v>1418</v>
      </c>
      <c r="B1513" s="1" t="s">
        <v>1419</v>
      </c>
      <c r="C1513" s="1" t="s">
        <v>28</v>
      </c>
      <c r="D1513" s="1" t="s">
        <v>67</v>
      </c>
      <c r="E1513" s="1" t="s">
        <v>97</v>
      </c>
      <c r="F1513" s="3">
        <v>41.241</v>
      </c>
      <c r="G1513" s="3">
        <v>41.27</v>
      </c>
      <c r="H1513" s="1" t="s">
        <v>163</v>
      </c>
      <c r="I1513" s="13">
        <v>1</v>
      </c>
      <c r="J1513" s="12" t="s">
        <v>1524</v>
      </c>
      <c r="K1513" s="1"/>
      <c r="L1513" s="12" t="s">
        <v>1523</v>
      </c>
      <c r="M1513" s="1"/>
      <c r="N1513" s="13" t="s">
        <v>1524</v>
      </c>
      <c r="O1513" s="12" t="s">
        <v>1523</v>
      </c>
      <c r="P1513" s="1"/>
      <c r="Q1513" s="1"/>
      <c r="R1513" s="1" t="s">
        <v>11</v>
      </c>
      <c r="S1513" s="1" t="s">
        <v>18</v>
      </c>
      <c r="T1513" s="1" t="s">
        <v>1420</v>
      </c>
      <c r="U1513" s="12">
        <f>T1513+(365*3)</f>
        <v>45374</v>
      </c>
      <c r="V1513" s="12">
        <f>U1513+60</f>
        <v>45434</v>
      </c>
      <c r="W1513" s="13">
        <f ca="1">TODAY()-V1513</f>
        <v>608</v>
      </c>
      <c r="X1513" s="2" t="s">
        <v>1522</v>
      </c>
    </row>
    <row r="1514" spans="1:24" x14ac:dyDescent="0.25">
      <c r="A1514" s="1" t="s">
        <v>1418</v>
      </c>
      <c r="B1514" s="1" t="s">
        <v>1419</v>
      </c>
      <c r="C1514" s="1" t="s">
        <v>65</v>
      </c>
      <c r="D1514" s="1" t="s">
        <v>69</v>
      </c>
      <c r="E1514" s="1" t="s">
        <v>12</v>
      </c>
      <c r="F1514" s="3">
        <v>40.781999999999996</v>
      </c>
      <c r="G1514" s="3">
        <v>40.781999999999996</v>
      </c>
      <c r="H1514" s="1" t="s">
        <v>20</v>
      </c>
      <c r="I1514" s="13">
        <v>1</v>
      </c>
      <c r="J1514" s="12" t="s">
        <v>1524</v>
      </c>
      <c r="K1514" s="1"/>
      <c r="L1514" s="12" t="s">
        <v>1523</v>
      </c>
      <c r="M1514" s="1"/>
      <c r="N1514" s="13">
        <v>8</v>
      </c>
      <c r="O1514" s="12" t="s">
        <v>1523</v>
      </c>
      <c r="P1514" s="13">
        <f>_xlfn.ISOWEEKNUM(U1514)</f>
        <v>6</v>
      </c>
      <c r="Q1514" s="1"/>
      <c r="R1514" s="1" t="s">
        <v>11</v>
      </c>
      <c r="S1514" s="1"/>
      <c r="T1514" s="1" t="s">
        <v>829</v>
      </c>
      <c r="U1514" s="12">
        <f>T1514+(365*1)</f>
        <v>46058</v>
      </c>
      <c r="V1514" s="12">
        <f>U1514+60</f>
        <v>46118</v>
      </c>
      <c r="W1514" s="13">
        <f ca="1">TODAY()-V1514</f>
        <v>-76</v>
      </c>
      <c r="X1514" s="2" t="s">
        <v>1522</v>
      </c>
    </row>
    <row r="1515" spans="1:24" x14ac:dyDescent="0.25">
      <c r="A1515" s="1" t="s">
        <v>1418</v>
      </c>
      <c r="B1515" s="1" t="s">
        <v>1419</v>
      </c>
      <c r="C1515" s="1" t="s">
        <v>9</v>
      </c>
      <c r="D1515" s="1" t="s">
        <v>44</v>
      </c>
      <c r="E1515" s="1" t="s">
        <v>12</v>
      </c>
      <c r="F1515" s="3">
        <v>43.119</v>
      </c>
      <c r="G1515" s="3">
        <v>43.183999999999997</v>
      </c>
      <c r="H1515" s="1" t="s">
        <v>45</v>
      </c>
      <c r="I1515" s="13">
        <v>1</v>
      </c>
      <c r="J1515" s="12" t="s">
        <v>1524</v>
      </c>
      <c r="K1515" s="1"/>
      <c r="L1515" s="12" t="s">
        <v>1523</v>
      </c>
      <c r="M1515" s="1"/>
      <c r="N1515" s="13">
        <v>8</v>
      </c>
      <c r="O1515" s="12" t="s">
        <v>1523</v>
      </c>
      <c r="P1515" s="13">
        <f>_xlfn.ISOWEEKNUM(U1515)</f>
        <v>6</v>
      </c>
      <c r="Q1515" s="1"/>
      <c r="R1515" s="1" t="s">
        <v>11</v>
      </c>
      <c r="S1515" s="1" t="s">
        <v>24</v>
      </c>
      <c r="T1515" s="1" t="s">
        <v>829</v>
      </c>
      <c r="U1515" s="12">
        <f>T1515+(365*1)</f>
        <v>46058</v>
      </c>
      <c r="V1515" s="12">
        <f>U1515+60</f>
        <v>46118</v>
      </c>
      <c r="W1515" s="13">
        <f ca="1">TODAY()-V1515</f>
        <v>-76</v>
      </c>
      <c r="X1515" s="2" t="s">
        <v>1522</v>
      </c>
    </row>
    <row r="1516" spans="1:24" x14ac:dyDescent="0.25">
      <c r="A1516" s="1" t="s">
        <v>1418</v>
      </c>
      <c r="B1516" s="1" t="s">
        <v>1419</v>
      </c>
      <c r="C1516" s="1" t="s">
        <v>9</v>
      </c>
      <c r="D1516" s="1" t="s">
        <v>46</v>
      </c>
      <c r="E1516" s="1" t="s">
        <v>12</v>
      </c>
      <c r="F1516" s="3">
        <v>43.201000000000001</v>
      </c>
      <c r="G1516" s="3">
        <v>43.268000000000001</v>
      </c>
      <c r="H1516" s="1" t="s">
        <v>45</v>
      </c>
      <c r="I1516" s="13">
        <v>1</v>
      </c>
      <c r="J1516" s="12" t="s">
        <v>1524</v>
      </c>
      <c r="K1516" s="1"/>
      <c r="L1516" s="12" t="s">
        <v>1523</v>
      </c>
      <c r="M1516" s="1"/>
      <c r="N1516" s="13">
        <v>8</v>
      </c>
      <c r="O1516" s="12" t="s">
        <v>1523</v>
      </c>
      <c r="P1516" s="13">
        <f>_xlfn.ISOWEEKNUM(U1516)</f>
        <v>6</v>
      </c>
      <c r="Q1516" s="1"/>
      <c r="R1516" s="1" t="s">
        <v>11</v>
      </c>
      <c r="S1516" s="1" t="s">
        <v>24</v>
      </c>
      <c r="T1516" s="1" t="s">
        <v>829</v>
      </c>
      <c r="U1516" s="12">
        <f>T1516+(365*1)</f>
        <v>46058</v>
      </c>
      <c r="V1516" s="12">
        <f>U1516+60</f>
        <v>46118</v>
      </c>
      <c r="W1516" s="13">
        <f ca="1">TODAY()-V1516</f>
        <v>-76</v>
      </c>
      <c r="X1516" s="2" t="s">
        <v>1522</v>
      </c>
    </row>
    <row r="1517" spans="1:24" x14ac:dyDescent="0.25">
      <c r="A1517" s="1" t="s">
        <v>1418</v>
      </c>
      <c r="B1517" s="1" t="s">
        <v>1419</v>
      </c>
      <c r="C1517" s="1" t="s">
        <v>9</v>
      </c>
      <c r="D1517" s="1" t="s">
        <v>41</v>
      </c>
      <c r="E1517" s="1" t="s">
        <v>12</v>
      </c>
      <c r="F1517" s="3">
        <v>42.951000000000001</v>
      </c>
      <c r="G1517" s="3">
        <v>43.015999999999998</v>
      </c>
      <c r="H1517" s="1" t="s">
        <v>42</v>
      </c>
      <c r="I1517" s="13">
        <v>1</v>
      </c>
      <c r="J1517" s="12" t="s">
        <v>1524</v>
      </c>
      <c r="K1517" s="1"/>
      <c r="L1517" s="12" t="s">
        <v>1523</v>
      </c>
      <c r="M1517" s="1"/>
      <c r="N1517" s="13">
        <v>8</v>
      </c>
      <c r="O1517" s="12" t="s">
        <v>1523</v>
      </c>
      <c r="P1517" s="13">
        <f>_xlfn.ISOWEEKNUM(U1517)</f>
        <v>6</v>
      </c>
      <c r="Q1517" s="1"/>
      <c r="R1517" s="1" t="s">
        <v>11</v>
      </c>
      <c r="S1517" s="1" t="s">
        <v>18</v>
      </c>
      <c r="T1517" s="1" t="s">
        <v>829</v>
      </c>
      <c r="U1517" s="12">
        <f>T1517+(365*1)</f>
        <v>46058</v>
      </c>
      <c r="V1517" s="12">
        <f>U1517+60</f>
        <v>46118</v>
      </c>
      <c r="W1517" s="13">
        <f ca="1">TODAY()-V1517</f>
        <v>-76</v>
      </c>
      <c r="X1517" s="2" t="s">
        <v>1522</v>
      </c>
    </row>
    <row r="1518" spans="1:24" x14ac:dyDescent="0.25">
      <c r="A1518" s="1" t="s">
        <v>1418</v>
      </c>
      <c r="B1518" s="1" t="s">
        <v>1419</v>
      </c>
      <c r="C1518" s="1" t="s">
        <v>9</v>
      </c>
      <c r="D1518" s="1" t="s">
        <v>43</v>
      </c>
      <c r="E1518" s="1" t="s">
        <v>12</v>
      </c>
      <c r="F1518" s="3">
        <v>43.033999999999999</v>
      </c>
      <c r="G1518" s="3">
        <v>43.098999999999997</v>
      </c>
      <c r="H1518" s="1" t="s">
        <v>42</v>
      </c>
      <c r="I1518" s="13">
        <v>1</v>
      </c>
      <c r="J1518" s="12" t="s">
        <v>1524</v>
      </c>
      <c r="K1518" s="1"/>
      <c r="L1518" s="12" t="s">
        <v>1523</v>
      </c>
      <c r="M1518" s="1"/>
      <c r="N1518" s="13">
        <v>8</v>
      </c>
      <c r="O1518" s="12" t="s">
        <v>1523</v>
      </c>
      <c r="P1518" s="13">
        <f>_xlfn.ISOWEEKNUM(U1518)</f>
        <v>6</v>
      </c>
      <c r="Q1518" s="1"/>
      <c r="R1518" s="1" t="s">
        <v>11</v>
      </c>
      <c r="S1518" s="1" t="s">
        <v>18</v>
      </c>
      <c r="T1518" s="1" t="s">
        <v>829</v>
      </c>
      <c r="U1518" s="12">
        <f>T1518+(365*1)</f>
        <v>46058</v>
      </c>
      <c r="V1518" s="12">
        <f>U1518+60</f>
        <v>46118</v>
      </c>
      <c r="W1518" s="13">
        <f ca="1">TODAY()-V1518</f>
        <v>-76</v>
      </c>
      <c r="X1518" s="2" t="s">
        <v>1522</v>
      </c>
    </row>
    <row r="1519" spans="1:24" x14ac:dyDescent="0.25">
      <c r="A1519" s="1" t="s">
        <v>1418</v>
      </c>
      <c r="B1519" s="1" t="s">
        <v>1419</v>
      </c>
      <c r="C1519" s="1" t="s">
        <v>1158</v>
      </c>
      <c r="D1519" s="1" t="s">
        <v>40</v>
      </c>
      <c r="E1519" s="1" t="s">
        <v>12</v>
      </c>
      <c r="F1519" s="3">
        <v>41.93</v>
      </c>
      <c r="G1519" s="3">
        <v>275.589</v>
      </c>
      <c r="H1519" s="1" t="s">
        <v>20</v>
      </c>
      <c r="I1519" s="13">
        <v>1</v>
      </c>
      <c r="J1519" s="12" t="s">
        <v>1524</v>
      </c>
      <c r="K1519" s="1"/>
      <c r="L1519" s="12" t="s">
        <v>1523</v>
      </c>
      <c r="M1519" s="1"/>
      <c r="N1519" s="13">
        <v>8</v>
      </c>
      <c r="O1519" s="12" t="s">
        <v>1523</v>
      </c>
      <c r="P1519" s="13">
        <f>_xlfn.ISOWEEKNUM(U1519)</f>
        <v>6</v>
      </c>
      <c r="Q1519" s="1"/>
      <c r="R1519" s="1" t="s">
        <v>11</v>
      </c>
      <c r="S1519" s="1" t="s">
        <v>18</v>
      </c>
      <c r="T1519" s="1" t="s">
        <v>829</v>
      </c>
      <c r="U1519" s="12">
        <f>T1519+(365*1)</f>
        <v>46058</v>
      </c>
      <c r="V1519" s="12">
        <f>U1519+60</f>
        <v>46118</v>
      </c>
      <c r="W1519" s="13">
        <f ca="1">TODAY()-V1519</f>
        <v>-76</v>
      </c>
      <c r="X1519" s="2" t="s">
        <v>1522</v>
      </c>
    </row>
    <row r="1520" spans="1:24" x14ac:dyDescent="0.25">
      <c r="A1520" s="1" t="s">
        <v>1418</v>
      </c>
      <c r="B1520" s="1" t="s">
        <v>1419</v>
      </c>
      <c r="C1520" s="1" t="s">
        <v>1158</v>
      </c>
      <c r="D1520" s="1" t="s">
        <v>35</v>
      </c>
      <c r="E1520" s="1" t="s">
        <v>12</v>
      </c>
      <c r="F1520" s="3">
        <v>41.889000000000003</v>
      </c>
      <c r="G1520" s="3">
        <v>41.921999999999997</v>
      </c>
      <c r="H1520" s="1" t="s">
        <v>55</v>
      </c>
      <c r="I1520" s="13">
        <v>1</v>
      </c>
      <c r="J1520" s="12" t="s">
        <v>1524</v>
      </c>
      <c r="K1520" s="1"/>
      <c r="L1520" s="12" t="s">
        <v>1523</v>
      </c>
      <c r="M1520" s="1"/>
      <c r="N1520" s="13">
        <v>8</v>
      </c>
      <c r="O1520" s="12" t="s">
        <v>1523</v>
      </c>
      <c r="P1520" s="13">
        <f>_xlfn.ISOWEEKNUM(U1520)</f>
        <v>6</v>
      </c>
      <c r="Q1520" s="1"/>
      <c r="R1520" s="1" t="s">
        <v>11</v>
      </c>
      <c r="S1520" s="1" t="s">
        <v>18</v>
      </c>
      <c r="T1520" s="1" t="s">
        <v>829</v>
      </c>
      <c r="U1520" s="12">
        <f>T1520+(365*1)</f>
        <v>46058</v>
      </c>
      <c r="V1520" s="12">
        <f>U1520+60</f>
        <v>46118</v>
      </c>
      <c r="W1520" s="13">
        <f ca="1">TODAY()-V1520</f>
        <v>-76</v>
      </c>
      <c r="X1520" s="2" t="s">
        <v>1522</v>
      </c>
    </row>
    <row r="1521" spans="1:24" x14ac:dyDescent="0.25">
      <c r="A1521" s="1" t="s">
        <v>1418</v>
      </c>
      <c r="B1521" s="1" t="s">
        <v>1419</v>
      </c>
      <c r="C1521" s="1" t="s">
        <v>65</v>
      </c>
      <c r="D1521" s="1" t="s">
        <v>39</v>
      </c>
      <c r="E1521" s="1" t="s">
        <v>12</v>
      </c>
      <c r="F1521" s="3">
        <v>41.936</v>
      </c>
      <c r="G1521" s="3">
        <v>41.988</v>
      </c>
      <c r="H1521" s="1" t="s">
        <v>55</v>
      </c>
      <c r="I1521" s="13">
        <v>1</v>
      </c>
      <c r="J1521" s="12" t="s">
        <v>1524</v>
      </c>
      <c r="K1521" s="1"/>
      <c r="L1521" s="12" t="s">
        <v>1523</v>
      </c>
      <c r="M1521" s="1"/>
      <c r="N1521" s="13">
        <v>8</v>
      </c>
      <c r="O1521" s="12" t="s">
        <v>1523</v>
      </c>
      <c r="P1521" s="13">
        <f>_xlfn.ISOWEEKNUM(U1521)</f>
        <v>6</v>
      </c>
      <c r="Q1521" s="1"/>
      <c r="R1521" s="1" t="s">
        <v>11</v>
      </c>
      <c r="S1521" s="1" t="s">
        <v>18</v>
      </c>
      <c r="T1521" s="1" t="s">
        <v>829</v>
      </c>
      <c r="U1521" s="12">
        <f>T1521+(365*1)</f>
        <v>46058</v>
      </c>
      <c r="V1521" s="12">
        <f>U1521+60</f>
        <v>46118</v>
      </c>
      <c r="W1521" s="13">
        <f ca="1">TODAY()-V1521</f>
        <v>-76</v>
      </c>
      <c r="X1521" s="2" t="s">
        <v>1522</v>
      </c>
    </row>
    <row r="1522" spans="1:24" x14ac:dyDescent="0.25">
      <c r="A1522" s="1" t="s">
        <v>1418</v>
      </c>
      <c r="B1522" s="1" t="s">
        <v>1419</v>
      </c>
      <c r="C1522" s="1" t="s">
        <v>65</v>
      </c>
      <c r="D1522" s="1" t="s">
        <v>637</v>
      </c>
      <c r="E1522" s="1" t="s">
        <v>12</v>
      </c>
      <c r="F1522" s="3">
        <v>41.901000000000003</v>
      </c>
      <c r="G1522" s="3">
        <v>41.901000000000003</v>
      </c>
      <c r="H1522" s="1" t="s">
        <v>10</v>
      </c>
      <c r="I1522" s="13">
        <v>1</v>
      </c>
      <c r="J1522" s="12" t="s">
        <v>1524</v>
      </c>
      <c r="K1522" s="1"/>
      <c r="L1522" s="12" t="s">
        <v>1523</v>
      </c>
      <c r="M1522" s="1"/>
      <c r="N1522" s="13">
        <v>8</v>
      </c>
      <c r="O1522" s="12" t="s">
        <v>1523</v>
      </c>
      <c r="P1522" s="13">
        <f>_xlfn.ISOWEEKNUM(U1522)</f>
        <v>6</v>
      </c>
      <c r="Q1522" s="1"/>
      <c r="R1522" s="1" t="s">
        <v>11</v>
      </c>
      <c r="S1522" s="1"/>
      <c r="T1522" s="1" t="s">
        <v>829</v>
      </c>
      <c r="U1522" s="12">
        <f>T1522+(365*1)</f>
        <v>46058</v>
      </c>
      <c r="V1522" s="12">
        <f>U1522+60</f>
        <v>46118</v>
      </c>
      <c r="W1522" s="13">
        <f ca="1">TODAY()-V1522</f>
        <v>-76</v>
      </c>
      <c r="X1522" s="2" t="s">
        <v>1522</v>
      </c>
    </row>
    <row r="1523" spans="1:24" x14ac:dyDescent="0.25">
      <c r="A1523" s="1" t="s">
        <v>1418</v>
      </c>
      <c r="B1523" s="1" t="s">
        <v>1419</v>
      </c>
      <c r="C1523" s="1" t="s">
        <v>28</v>
      </c>
      <c r="D1523" s="1" t="s">
        <v>335</v>
      </c>
      <c r="E1523" s="1" t="s">
        <v>97</v>
      </c>
      <c r="F1523" s="3">
        <v>41.789000000000001</v>
      </c>
      <c r="G1523" s="3">
        <v>41.817999999999998</v>
      </c>
      <c r="H1523" s="1" t="s">
        <v>163</v>
      </c>
      <c r="I1523" s="13">
        <v>1</v>
      </c>
      <c r="J1523" s="12" t="s">
        <v>1524</v>
      </c>
      <c r="K1523" s="1"/>
      <c r="L1523" s="12" t="s">
        <v>1523</v>
      </c>
      <c r="M1523" s="1"/>
      <c r="N1523" s="13" t="s">
        <v>1524</v>
      </c>
      <c r="O1523" s="12" t="s">
        <v>1523</v>
      </c>
      <c r="P1523" s="1"/>
      <c r="Q1523" s="1"/>
      <c r="R1523" s="1" t="s">
        <v>11</v>
      </c>
      <c r="S1523" s="1" t="s">
        <v>24</v>
      </c>
      <c r="T1523" s="1" t="s">
        <v>1420</v>
      </c>
      <c r="U1523" s="12">
        <f>T1523+(365*3)</f>
        <v>45374</v>
      </c>
      <c r="V1523" s="12">
        <f>U1523+60</f>
        <v>45434</v>
      </c>
      <c r="W1523" s="13">
        <f ca="1">TODAY()-V1523</f>
        <v>608</v>
      </c>
      <c r="X1523" s="2" t="s">
        <v>1522</v>
      </c>
    </row>
    <row r="1524" spans="1:24" x14ac:dyDescent="0.25">
      <c r="A1524" s="1" t="s">
        <v>1418</v>
      </c>
      <c r="B1524" s="1" t="s">
        <v>1419</v>
      </c>
      <c r="C1524" s="1" t="s">
        <v>25</v>
      </c>
      <c r="D1524" s="1" t="s">
        <v>332</v>
      </c>
      <c r="E1524" s="1" t="s">
        <v>12</v>
      </c>
      <c r="F1524" s="3">
        <v>41.905000000000001</v>
      </c>
      <c r="G1524" s="3">
        <v>41.959000000000003</v>
      </c>
      <c r="H1524" s="1" t="s">
        <v>37</v>
      </c>
      <c r="I1524" s="13">
        <v>1</v>
      </c>
      <c r="J1524" s="12" t="s">
        <v>1524</v>
      </c>
      <c r="K1524" s="1"/>
      <c r="L1524" s="12" t="s">
        <v>1523</v>
      </c>
      <c r="M1524" s="1"/>
      <c r="N1524" s="13">
        <v>8</v>
      </c>
      <c r="O1524" s="12" t="s">
        <v>1523</v>
      </c>
      <c r="P1524" s="13">
        <f>_xlfn.ISOWEEKNUM(U1524)</f>
        <v>6</v>
      </c>
      <c r="Q1524" s="1"/>
      <c r="R1524" s="1" t="s">
        <v>11</v>
      </c>
      <c r="S1524" s="1" t="s">
        <v>18</v>
      </c>
      <c r="T1524" s="1" t="s">
        <v>829</v>
      </c>
      <c r="U1524" s="12">
        <f>T1524+(365*1)</f>
        <v>46058</v>
      </c>
      <c r="V1524" s="12">
        <f>U1524+60</f>
        <v>46118</v>
      </c>
      <c r="W1524" s="13">
        <f ca="1">TODAY()-V1524</f>
        <v>-76</v>
      </c>
      <c r="X1524" s="2" t="s">
        <v>1522</v>
      </c>
    </row>
    <row r="1525" spans="1:24" x14ac:dyDescent="0.25">
      <c r="A1525" s="1" t="s">
        <v>1418</v>
      </c>
      <c r="B1525" s="1" t="s">
        <v>1419</v>
      </c>
      <c r="C1525" s="1" t="s">
        <v>65</v>
      </c>
      <c r="D1525" s="1" t="s">
        <v>492</v>
      </c>
      <c r="E1525" s="1" t="s">
        <v>12</v>
      </c>
      <c r="F1525" s="3">
        <v>41.631999999999998</v>
      </c>
      <c r="G1525" s="3">
        <v>41.664999999999999</v>
      </c>
      <c r="H1525" s="1" t="s">
        <v>20</v>
      </c>
      <c r="I1525" s="13">
        <v>1</v>
      </c>
      <c r="J1525" s="12" t="s">
        <v>1524</v>
      </c>
      <c r="K1525" s="1"/>
      <c r="L1525" s="12" t="s">
        <v>1523</v>
      </c>
      <c r="M1525" s="1"/>
      <c r="N1525" s="13">
        <v>8</v>
      </c>
      <c r="O1525" s="12" t="s">
        <v>1523</v>
      </c>
      <c r="P1525" s="13">
        <f>_xlfn.ISOWEEKNUM(U1525)</f>
        <v>6</v>
      </c>
      <c r="Q1525" s="1"/>
      <c r="R1525" s="1" t="s">
        <v>11</v>
      </c>
      <c r="S1525" s="1" t="s">
        <v>24</v>
      </c>
      <c r="T1525" s="1" t="s">
        <v>829</v>
      </c>
      <c r="U1525" s="12">
        <f>T1525+(365*1)</f>
        <v>46058</v>
      </c>
      <c r="V1525" s="12">
        <f>U1525+60</f>
        <v>46118</v>
      </c>
      <c r="W1525" s="13">
        <f ca="1">TODAY()-V1525</f>
        <v>-76</v>
      </c>
      <c r="X1525" s="2" t="s">
        <v>1522</v>
      </c>
    </row>
    <row r="1526" spans="1:24" x14ac:dyDescent="0.25">
      <c r="A1526" s="1" t="s">
        <v>1418</v>
      </c>
      <c r="B1526" s="1" t="s">
        <v>1419</v>
      </c>
      <c r="C1526" s="1" t="s">
        <v>65</v>
      </c>
      <c r="D1526" s="1" t="s">
        <v>587</v>
      </c>
      <c r="E1526" s="1" t="s">
        <v>97</v>
      </c>
      <c r="F1526" s="3">
        <v>41.045000000000002</v>
      </c>
      <c r="G1526" s="3">
        <v>41.078000000000003</v>
      </c>
      <c r="H1526" s="1" t="s">
        <v>164</v>
      </c>
      <c r="I1526" s="13">
        <v>1</v>
      </c>
      <c r="J1526" s="12" t="s">
        <v>1524</v>
      </c>
      <c r="K1526" s="1"/>
      <c r="L1526" s="12" t="s">
        <v>1523</v>
      </c>
      <c r="M1526" s="1"/>
      <c r="N1526" s="13" t="s">
        <v>1524</v>
      </c>
      <c r="O1526" s="12" t="s">
        <v>1523</v>
      </c>
      <c r="P1526" s="1"/>
      <c r="Q1526" s="1"/>
      <c r="R1526" s="1" t="s">
        <v>11</v>
      </c>
      <c r="S1526" s="1" t="s">
        <v>24</v>
      </c>
      <c r="T1526" s="1" t="s">
        <v>1420</v>
      </c>
      <c r="U1526" s="12">
        <f>T1526+(365*3)</f>
        <v>45374</v>
      </c>
      <c r="V1526" s="12">
        <f>U1526+60</f>
        <v>45434</v>
      </c>
      <c r="W1526" s="13">
        <f ca="1">TODAY()-V1526</f>
        <v>608</v>
      </c>
      <c r="X1526" s="2" t="s">
        <v>1522</v>
      </c>
    </row>
    <row r="1527" spans="1:24" x14ac:dyDescent="0.25">
      <c r="A1527" s="1" t="s">
        <v>1418</v>
      </c>
      <c r="B1527" s="1" t="s">
        <v>1419</v>
      </c>
      <c r="C1527" s="1" t="s">
        <v>96</v>
      </c>
      <c r="D1527" s="1" t="s">
        <v>589</v>
      </c>
      <c r="E1527" s="1" t="s">
        <v>51</v>
      </c>
      <c r="F1527" s="3">
        <v>41.088999999999999</v>
      </c>
      <c r="G1527" s="3">
        <v>41.118000000000002</v>
      </c>
      <c r="H1527" s="1" t="s">
        <v>850</v>
      </c>
      <c r="I1527" s="13">
        <v>1</v>
      </c>
      <c r="J1527" s="12" t="s">
        <v>1524</v>
      </c>
      <c r="K1527" s="1"/>
      <c r="L1527" s="12" t="s">
        <v>1523</v>
      </c>
      <c r="M1527" s="1"/>
      <c r="N1527" s="13" t="s">
        <v>1524</v>
      </c>
      <c r="O1527" s="12" t="s">
        <v>1523</v>
      </c>
      <c r="P1527" s="1"/>
      <c r="Q1527" s="1"/>
      <c r="R1527" s="1" t="s">
        <v>11</v>
      </c>
      <c r="S1527" s="1" t="s">
        <v>18</v>
      </c>
      <c r="T1527" s="1" t="s">
        <v>1405</v>
      </c>
      <c r="U1527" s="12">
        <f>T1527+(365*4)</f>
        <v>44486</v>
      </c>
      <c r="V1527" s="12">
        <f>U1527+60</f>
        <v>44546</v>
      </c>
      <c r="W1527" s="13">
        <f ca="1">TODAY()-V1527</f>
        <v>1496</v>
      </c>
      <c r="X1527" s="2" t="s">
        <v>1522</v>
      </c>
    </row>
    <row r="1528" spans="1:24" x14ac:dyDescent="0.25">
      <c r="A1528" s="1" t="s">
        <v>1421</v>
      </c>
      <c r="B1528" s="1" t="s">
        <v>1422</v>
      </c>
      <c r="C1528" s="1" t="s">
        <v>111</v>
      </c>
      <c r="D1528" s="1" t="s">
        <v>78</v>
      </c>
      <c r="E1528" s="1" t="s">
        <v>48</v>
      </c>
      <c r="F1528" s="3">
        <v>6.8630000000000004</v>
      </c>
      <c r="G1528" s="3">
        <v>6.907</v>
      </c>
      <c r="H1528" s="1" t="s">
        <v>34</v>
      </c>
      <c r="I1528" s="13">
        <v>1</v>
      </c>
      <c r="J1528" s="12" t="s">
        <v>1524</v>
      </c>
      <c r="K1528" s="1"/>
      <c r="L1528" s="12" t="s">
        <v>1523</v>
      </c>
      <c r="M1528" s="1"/>
      <c r="N1528" s="13">
        <v>36</v>
      </c>
      <c r="O1528" s="12" t="s">
        <v>1523</v>
      </c>
      <c r="P1528" s="13">
        <f>_xlfn.ISOWEEKNUM(U1528)</f>
        <v>37</v>
      </c>
      <c r="Q1528" s="1"/>
      <c r="R1528" s="1" t="s">
        <v>11</v>
      </c>
      <c r="S1528" s="1" t="s">
        <v>18</v>
      </c>
      <c r="T1528" s="1" t="s">
        <v>968</v>
      </c>
      <c r="U1528" s="12">
        <f>T1528+(365*1)</f>
        <v>46277</v>
      </c>
      <c r="V1528" s="12">
        <f>U1528+60</f>
        <v>46337</v>
      </c>
      <c r="W1528" s="13">
        <f ca="1">TODAY()-V1528</f>
        <v>-295</v>
      </c>
      <c r="X1528" s="2" t="s">
        <v>1522</v>
      </c>
    </row>
    <row r="1529" spans="1:24" x14ac:dyDescent="0.25">
      <c r="A1529" s="1" t="s">
        <v>1421</v>
      </c>
      <c r="B1529" s="1" t="s">
        <v>1422</v>
      </c>
      <c r="C1529" s="1" t="s">
        <v>58</v>
      </c>
      <c r="D1529" s="1" t="s">
        <v>1108</v>
      </c>
      <c r="E1529" s="1" t="s">
        <v>48</v>
      </c>
      <c r="F1529" s="3">
        <v>4.4870000000000001</v>
      </c>
      <c r="G1529" s="3">
        <v>4.5519999999999996</v>
      </c>
      <c r="H1529" s="1" t="s">
        <v>20</v>
      </c>
      <c r="I1529" s="13">
        <v>1</v>
      </c>
      <c r="J1529" s="12" t="s">
        <v>1524</v>
      </c>
      <c r="K1529" s="1"/>
      <c r="L1529" s="12" t="s">
        <v>1523</v>
      </c>
      <c r="M1529" s="1"/>
      <c r="N1529" s="13">
        <v>36</v>
      </c>
      <c r="O1529" s="12" t="s">
        <v>1523</v>
      </c>
      <c r="P1529" s="13">
        <f>_xlfn.ISOWEEKNUM(U1529)</f>
        <v>37</v>
      </c>
      <c r="Q1529" s="1"/>
      <c r="R1529" s="1" t="s">
        <v>11</v>
      </c>
      <c r="S1529" s="1" t="s">
        <v>18</v>
      </c>
      <c r="T1529" s="1" t="s">
        <v>968</v>
      </c>
      <c r="U1529" s="12">
        <f>T1529+(365*1)</f>
        <v>46277</v>
      </c>
      <c r="V1529" s="12">
        <f>U1529+60</f>
        <v>46337</v>
      </c>
      <c r="W1529" s="13">
        <f ca="1">TODAY()-V1529</f>
        <v>-295</v>
      </c>
      <c r="X1529" s="2" t="s">
        <v>1522</v>
      </c>
    </row>
    <row r="1530" spans="1:24" x14ac:dyDescent="0.25">
      <c r="A1530" s="1" t="s">
        <v>1421</v>
      </c>
      <c r="B1530" s="1" t="s">
        <v>1423</v>
      </c>
      <c r="C1530" s="1" t="s">
        <v>111</v>
      </c>
      <c r="D1530" s="1" t="s">
        <v>94</v>
      </c>
      <c r="E1530" s="1" t="s">
        <v>48</v>
      </c>
      <c r="F1530" s="3">
        <v>12.558999999999999</v>
      </c>
      <c r="G1530" s="3">
        <v>12.603999999999999</v>
      </c>
      <c r="H1530" s="1" t="s">
        <v>20</v>
      </c>
      <c r="I1530" s="13">
        <v>1</v>
      </c>
      <c r="J1530" s="12" t="s">
        <v>1524</v>
      </c>
      <c r="K1530" s="1"/>
      <c r="L1530" s="12" t="s">
        <v>1523</v>
      </c>
      <c r="M1530" s="1"/>
      <c r="N1530" s="13">
        <v>36</v>
      </c>
      <c r="O1530" s="12" t="s">
        <v>1523</v>
      </c>
      <c r="P1530" s="13">
        <f>_xlfn.ISOWEEKNUM(U1530)</f>
        <v>37</v>
      </c>
      <c r="Q1530" s="1"/>
      <c r="R1530" s="1" t="s">
        <v>11</v>
      </c>
      <c r="S1530" s="1" t="s">
        <v>18</v>
      </c>
      <c r="T1530" s="1" t="s">
        <v>968</v>
      </c>
      <c r="U1530" s="12">
        <f>T1530+(365*1)</f>
        <v>46277</v>
      </c>
      <c r="V1530" s="12">
        <f>U1530+60</f>
        <v>46337</v>
      </c>
      <c r="W1530" s="13">
        <f ca="1">TODAY()-V1530</f>
        <v>-295</v>
      </c>
      <c r="X1530" s="2" t="s">
        <v>1522</v>
      </c>
    </row>
    <row r="1531" spans="1:24" x14ac:dyDescent="0.25">
      <c r="A1531" s="1" t="s">
        <v>1421</v>
      </c>
      <c r="B1531" s="1" t="s">
        <v>1423</v>
      </c>
      <c r="C1531" s="1" t="s">
        <v>111</v>
      </c>
      <c r="D1531" s="1" t="s">
        <v>103</v>
      </c>
      <c r="E1531" s="1" t="s">
        <v>48</v>
      </c>
      <c r="F1531" s="3">
        <v>11.723000000000001</v>
      </c>
      <c r="G1531" s="3">
        <v>11.723000000000001</v>
      </c>
      <c r="H1531" s="1" t="s">
        <v>20</v>
      </c>
      <c r="I1531" s="13">
        <v>1</v>
      </c>
      <c r="J1531" s="12" t="s">
        <v>1524</v>
      </c>
      <c r="K1531" s="1"/>
      <c r="L1531" s="12" t="s">
        <v>1523</v>
      </c>
      <c r="M1531" s="1"/>
      <c r="N1531" s="13">
        <v>36</v>
      </c>
      <c r="O1531" s="12" t="s">
        <v>1523</v>
      </c>
      <c r="P1531" s="13">
        <f>_xlfn.ISOWEEKNUM(U1531)</f>
        <v>37</v>
      </c>
      <c r="Q1531" s="1"/>
      <c r="R1531" s="1" t="s">
        <v>11</v>
      </c>
      <c r="S1531" s="1"/>
      <c r="T1531" s="1" t="s">
        <v>968</v>
      </c>
      <c r="U1531" s="12">
        <f>T1531+(365*1)</f>
        <v>46277</v>
      </c>
      <c r="V1531" s="12">
        <f>U1531+60</f>
        <v>46337</v>
      </c>
      <c r="W1531" s="13">
        <f ca="1">TODAY()-V1531</f>
        <v>-295</v>
      </c>
      <c r="X1531" s="2" t="s">
        <v>1522</v>
      </c>
    </row>
    <row r="1532" spans="1:24" x14ac:dyDescent="0.25">
      <c r="A1532" s="1" t="s">
        <v>1421</v>
      </c>
      <c r="B1532" s="1" t="s">
        <v>1424</v>
      </c>
      <c r="C1532" s="1" t="s">
        <v>25</v>
      </c>
      <c r="D1532" s="1" t="s">
        <v>78</v>
      </c>
      <c r="E1532" s="1" t="s">
        <v>48</v>
      </c>
      <c r="F1532" s="3">
        <v>21.076000000000001</v>
      </c>
      <c r="G1532" s="3">
        <v>21.13</v>
      </c>
      <c r="H1532" s="1" t="s">
        <v>20</v>
      </c>
      <c r="I1532" s="13">
        <v>1</v>
      </c>
      <c r="J1532" s="12" t="s">
        <v>1524</v>
      </c>
      <c r="K1532" s="1"/>
      <c r="L1532" s="12" t="s">
        <v>1523</v>
      </c>
      <c r="M1532" s="1"/>
      <c r="N1532" s="13">
        <v>36</v>
      </c>
      <c r="O1532" s="12" t="s">
        <v>1523</v>
      </c>
      <c r="P1532" s="13">
        <f>_xlfn.ISOWEEKNUM(U1532)</f>
        <v>37</v>
      </c>
      <c r="Q1532" s="1"/>
      <c r="R1532" s="1" t="s">
        <v>11</v>
      </c>
      <c r="S1532" s="1" t="s">
        <v>24</v>
      </c>
      <c r="T1532" s="1" t="s">
        <v>968</v>
      </c>
      <c r="U1532" s="12">
        <f>T1532+(365*1)</f>
        <v>46277</v>
      </c>
      <c r="V1532" s="12">
        <f>U1532+60</f>
        <v>46337</v>
      </c>
      <c r="W1532" s="13">
        <f ca="1">TODAY()-V1532</f>
        <v>-295</v>
      </c>
      <c r="X1532" s="2" t="s">
        <v>1522</v>
      </c>
    </row>
    <row r="1533" spans="1:24" x14ac:dyDescent="0.25">
      <c r="A1533" s="1" t="s">
        <v>1421</v>
      </c>
      <c r="B1533" s="1" t="s">
        <v>1424</v>
      </c>
      <c r="C1533" s="1" t="s">
        <v>25</v>
      </c>
      <c r="D1533" s="1" t="s">
        <v>81</v>
      </c>
      <c r="E1533" s="1" t="s">
        <v>48</v>
      </c>
      <c r="F1533" s="3">
        <v>20.46</v>
      </c>
      <c r="G1533" s="3">
        <v>20.513999999999999</v>
      </c>
      <c r="H1533" s="1" t="s">
        <v>20</v>
      </c>
      <c r="I1533" s="13">
        <v>1</v>
      </c>
      <c r="J1533" s="12" t="s">
        <v>1524</v>
      </c>
      <c r="K1533" s="1"/>
      <c r="L1533" s="12" t="s">
        <v>1523</v>
      </c>
      <c r="M1533" s="1"/>
      <c r="N1533" s="13">
        <v>36</v>
      </c>
      <c r="O1533" s="12" t="s">
        <v>1523</v>
      </c>
      <c r="P1533" s="13">
        <f>_xlfn.ISOWEEKNUM(U1533)</f>
        <v>37</v>
      </c>
      <c r="Q1533" s="1"/>
      <c r="R1533" s="1" t="s">
        <v>11</v>
      </c>
      <c r="S1533" s="1" t="s">
        <v>18</v>
      </c>
      <c r="T1533" s="1" t="s">
        <v>968</v>
      </c>
      <c r="U1533" s="12">
        <f>T1533+(365*1)</f>
        <v>46277</v>
      </c>
      <c r="V1533" s="12">
        <f>U1533+60</f>
        <v>46337</v>
      </c>
      <c r="W1533" s="13">
        <f ca="1">TODAY()-V1533</f>
        <v>-295</v>
      </c>
      <c r="X1533" s="2" t="s">
        <v>1522</v>
      </c>
    </row>
    <row r="1534" spans="1:24" x14ac:dyDescent="0.25">
      <c r="A1534" s="1" t="s">
        <v>1421</v>
      </c>
      <c r="B1534" s="1" t="s">
        <v>1424</v>
      </c>
      <c r="C1534" s="1" t="s">
        <v>111</v>
      </c>
      <c r="D1534" s="1" t="s">
        <v>1425</v>
      </c>
      <c r="E1534" s="1" t="s">
        <v>48</v>
      </c>
      <c r="F1534" s="3">
        <v>20.122</v>
      </c>
      <c r="G1534" s="3">
        <v>20.167000000000002</v>
      </c>
      <c r="H1534" s="1" t="s">
        <v>126</v>
      </c>
      <c r="I1534" s="13">
        <v>1</v>
      </c>
      <c r="J1534" s="12" t="s">
        <v>1524</v>
      </c>
      <c r="K1534" s="1"/>
      <c r="L1534" s="12" t="s">
        <v>1523</v>
      </c>
      <c r="M1534" s="1"/>
      <c r="N1534" s="13">
        <v>36</v>
      </c>
      <c r="O1534" s="12" t="s">
        <v>1523</v>
      </c>
      <c r="P1534" s="13">
        <f>_xlfn.ISOWEEKNUM(U1534)</f>
        <v>37</v>
      </c>
      <c r="Q1534" s="1"/>
      <c r="R1534" s="1" t="s">
        <v>11</v>
      </c>
      <c r="S1534" s="1" t="s">
        <v>18</v>
      </c>
      <c r="T1534" s="1" t="s">
        <v>968</v>
      </c>
      <c r="U1534" s="12">
        <f>T1534+(365*1)</f>
        <v>46277</v>
      </c>
      <c r="V1534" s="12">
        <f>U1534+60</f>
        <v>46337</v>
      </c>
      <c r="W1534" s="13">
        <f ca="1">TODAY()-V1534</f>
        <v>-295</v>
      </c>
      <c r="X1534" s="2" t="s">
        <v>1522</v>
      </c>
    </row>
    <row r="1535" spans="1:24" x14ac:dyDescent="0.25">
      <c r="A1535" s="1" t="s">
        <v>1421</v>
      </c>
      <c r="B1535" s="1" t="s">
        <v>1424</v>
      </c>
      <c r="C1535" s="1" t="s">
        <v>111</v>
      </c>
      <c r="D1535" s="1" t="s">
        <v>1108</v>
      </c>
      <c r="E1535" s="1" t="s">
        <v>48</v>
      </c>
      <c r="F1535" s="3">
        <v>19.239999999999998</v>
      </c>
      <c r="G1535" s="3">
        <v>19.285</v>
      </c>
      <c r="H1535" s="1" t="s">
        <v>126</v>
      </c>
      <c r="I1535" s="13">
        <v>1</v>
      </c>
      <c r="J1535" s="12" t="s">
        <v>1524</v>
      </c>
      <c r="K1535" s="1"/>
      <c r="L1535" s="12" t="s">
        <v>1523</v>
      </c>
      <c r="M1535" s="1"/>
      <c r="N1535" s="13">
        <v>36</v>
      </c>
      <c r="O1535" s="12" t="s">
        <v>1523</v>
      </c>
      <c r="P1535" s="13">
        <f>_xlfn.ISOWEEKNUM(U1535)</f>
        <v>37</v>
      </c>
      <c r="Q1535" s="1"/>
      <c r="R1535" s="1" t="s">
        <v>11</v>
      </c>
      <c r="S1535" s="1" t="s">
        <v>24</v>
      </c>
      <c r="T1535" s="1" t="s">
        <v>968</v>
      </c>
      <c r="U1535" s="12">
        <f>T1535+(365*1)</f>
        <v>46277</v>
      </c>
      <c r="V1535" s="12">
        <f>U1535+60</f>
        <v>46337</v>
      </c>
      <c r="W1535" s="13">
        <f ca="1">TODAY()-V1535</f>
        <v>-295</v>
      </c>
      <c r="X1535" s="2" t="s">
        <v>1522</v>
      </c>
    </row>
    <row r="1536" spans="1:24" x14ac:dyDescent="0.25">
      <c r="A1536" s="1" t="s">
        <v>1426</v>
      </c>
      <c r="B1536" s="1" t="s">
        <v>1429</v>
      </c>
      <c r="C1536" s="1" t="s">
        <v>58</v>
      </c>
      <c r="D1536" s="1" t="s">
        <v>67</v>
      </c>
      <c r="E1536" s="1" t="s">
        <v>12</v>
      </c>
      <c r="F1536" s="3">
        <v>28.564</v>
      </c>
      <c r="G1536" s="3">
        <v>28.564</v>
      </c>
      <c r="H1536" s="1" t="s">
        <v>34</v>
      </c>
      <c r="I1536" s="13">
        <v>1</v>
      </c>
      <c r="J1536" s="12" t="s">
        <v>1524</v>
      </c>
      <c r="K1536" s="1"/>
      <c r="L1536" s="12" t="s">
        <v>1523</v>
      </c>
      <c r="M1536" s="1"/>
      <c r="N1536" s="13">
        <v>36</v>
      </c>
      <c r="O1536" s="12" t="s">
        <v>1523</v>
      </c>
      <c r="P1536" s="13">
        <f>_xlfn.ISOWEEKNUM(U1536)</f>
        <v>36</v>
      </c>
      <c r="Q1536" s="1"/>
      <c r="R1536" s="1" t="s">
        <v>11</v>
      </c>
      <c r="S1536" s="1"/>
      <c r="T1536" s="1" t="s">
        <v>1428</v>
      </c>
      <c r="U1536" s="12">
        <f>T1536+(365*1)</f>
        <v>46270</v>
      </c>
      <c r="V1536" s="12">
        <f>U1536+60</f>
        <v>46330</v>
      </c>
      <c r="W1536" s="13">
        <f ca="1">TODAY()-V1536</f>
        <v>-288</v>
      </c>
      <c r="X1536" s="2" t="s">
        <v>1522</v>
      </c>
    </row>
    <row r="1537" spans="1:24" x14ac:dyDescent="0.25">
      <c r="A1537" s="1" t="s">
        <v>1426</v>
      </c>
      <c r="B1537" s="1" t="s">
        <v>1429</v>
      </c>
      <c r="C1537" s="1" t="s">
        <v>106</v>
      </c>
      <c r="D1537" s="1" t="s">
        <v>73</v>
      </c>
      <c r="E1537" s="1" t="s">
        <v>30</v>
      </c>
      <c r="F1537" s="3">
        <v>0.53100000000000003</v>
      </c>
      <c r="G1537" s="3">
        <v>28.908999999999999</v>
      </c>
      <c r="H1537" s="1" t="s">
        <v>94</v>
      </c>
      <c r="I1537" s="13">
        <v>1</v>
      </c>
      <c r="J1537" s="12" t="s">
        <v>1524</v>
      </c>
      <c r="K1537" s="1"/>
      <c r="L1537" s="12" t="s">
        <v>1523</v>
      </c>
      <c r="M1537" s="1"/>
      <c r="N1537" s="13">
        <v>36</v>
      </c>
      <c r="O1537" s="12" t="s">
        <v>1523</v>
      </c>
      <c r="P1537" s="13">
        <f>_xlfn.ISOWEEKNUM(U1537)</f>
        <v>36</v>
      </c>
      <c r="Q1537" s="1"/>
      <c r="R1537" s="1" t="s">
        <v>11</v>
      </c>
      <c r="S1537" s="1"/>
      <c r="T1537" s="1" t="s">
        <v>1431</v>
      </c>
      <c r="U1537" s="12">
        <f>T1537+(365*2)</f>
        <v>46267</v>
      </c>
      <c r="V1537" s="12">
        <f>U1537+60</f>
        <v>46327</v>
      </c>
      <c r="W1537" s="13">
        <f ca="1">TODAY()-V1537</f>
        <v>-285</v>
      </c>
      <c r="X1537" s="2" t="s">
        <v>1522</v>
      </c>
    </row>
    <row r="1538" spans="1:24" x14ac:dyDescent="0.25">
      <c r="A1538" s="1" t="s">
        <v>1426</v>
      </c>
      <c r="B1538" s="1" t="s">
        <v>1429</v>
      </c>
      <c r="C1538" s="1" t="s">
        <v>96</v>
      </c>
      <c r="D1538" s="1" t="s">
        <v>75</v>
      </c>
      <c r="E1538" s="1" t="s">
        <v>12</v>
      </c>
      <c r="F1538" s="3">
        <v>28.806999999999999</v>
      </c>
      <c r="G1538" s="3">
        <v>28.806999999999999</v>
      </c>
      <c r="H1538" s="1" t="s">
        <v>34</v>
      </c>
      <c r="I1538" s="13">
        <v>1</v>
      </c>
      <c r="J1538" s="12" t="s">
        <v>1524</v>
      </c>
      <c r="K1538" s="1"/>
      <c r="L1538" s="12" t="s">
        <v>1523</v>
      </c>
      <c r="M1538" s="1"/>
      <c r="N1538" s="13">
        <v>36</v>
      </c>
      <c r="O1538" s="12" t="s">
        <v>1523</v>
      </c>
      <c r="P1538" s="13">
        <f>_xlfn.ISOWEEKNUM(U1538)</f>
        <v>36</v>
      </c>
      <c r="Q1538" s="1"/>
      <c r="R1538" s="1" t="s">
        <v>11</v>
      </c>
      <c r="S1538" s="1"/>
      <c r="T1538" s="1" t="s">
        <v>1428</v>
      </c>
      <c r="U1538" s="12">
        <f>T1538+(365*1)</f>
        <v>46270</v>
      </c>
      <c r="V1538" s="12">
        <f>U1538+60</f>
        <v>46330</v>
      </c>
      <c r="W1538" s="13">
        <f ca="1">TODAY()-V1538</f>
        <v>-288</v>
      </c>
      <c r="X1538" s="2" t="s">
        <v>1522</v>
      </c>
    </row>
    <row r="1539" spans="1:24" x14ac:dyDescent="0.25">
      <c r="A1539" s="1" t="s">
        <v>1426</v>
      </c>
      <c r="B1539" s="1" t="s">
        <v>1429</v>
      </c>
      <c r="C1539" s="1" t="s">
        <v>240</v>
      </c>
      <c r="D1539" s="1" t="s">
        <v>691</v>
      </c>
      <c r="E1539" s="1" t="s">
        <v>30</v>
      </c>
      <c r="F1539" s="3">
        <v>29.265999999999998</v>
      </c>
      <c r="G1539" s="3">
        <v>29.32</v>
      </c>
      <c r="H1539" s="1" t="s">
        <v>1432</v>
      </c>
      <c r="I1539" s="13">
        <v>1</v>
      </c>
      <c r="J1539" s="12" t="s">
        <v>1524</v>
      </c>
      <c r="K1539" s="1"/>
      <c r="L1539" s="12" t="s">
        <v>1523</v>
      </c>
      <c r="M1539" s="1"/>
      <c r="N1539" s="13">
        <v>36</v>
      </c>
      <c r="O1539" s="12" t="s">
        <v>1523</v>
      </c>
      <c r="P1539" s="13">
        <f>_xlfn.ISOWEEKNUM(U1539)</f>
        <v>36</v>
      </c>
      <c r="Q1539" s="1"/>
      <c r="R1539" s="1" t="s">
        <v>11</v>
      </c>
      <c r="S1539" s="1" t="s">
        <v>18</v>
      </c>
      <c r="T1539" s="1" t="s">
        <v>1431</v>
      </c>
      <c r="U1539" s="12">
        <f>T1539+(365*2)</f>
        <v>46267</v>
      </c>
      <c r="V1539" s="12">
        <f>U1539+60</f>
        <v>46327</v>
      </c>
      <c r="W1539" s="13">
        <f ca="1">TODAY()-V1539</f>
        <v>-285</v>
      </c>
      <c r="X1539" s="2" t="s">
        <v>1522</v>
      </c>
    </row>
    <row r="1540" spans="1:24" x14ac:dyDescent="0.25">
      <c r="A1540" s="1" t="s">
        <v>1426</v>
      </c>
      <c r="B1540" s="1" t="s">
        <v>1429</v>
      </c>
      <c r="C1540" s="1" t="s">
        <v>28</v>
      </c>
      <c r="D1540" s="1" t="s">
        <v>81</v>
      </c>
      <c r="E1540" s="1" t="s">
        <v>30</v>
      </c>
      <c r="F1540" s="3">
        <v>29.385999999999999</v>
      </c>
      <c r="G1540" s="3">
        <v>29.385999999999999</v>
      </c>
      <c r="H1540" s="1" t="s">
        <v>20</v>
      </c>
      <c r="I1540" s="13">
        <v>1</v>
      </c>
      <c r="J1540" s="12" t="s">
        <v>1524</v>
      </c>
      <c r="K1540" s="1"/>
      <c r="L1540" s="12" t="s">
        <v>1523</v>
      </c>
      <c r="M1540" s="1"/>
      <c r="N1540" s="13">
        <v>36</v>
      </c>
      <c r="O1540" s="12" t="s">
        <v>1523</v>
      </c>
      <c r="P1540" s="13">
        <f>_xlfn.ISOWEEKNUM(U1540)</f>
        <v>36</v>
      </c>
      <c r="Q1540" s="1"/>
      <c r="R1540" s="1" t="s">
        <v>11</v>
      </c>
      <c r="S1540" s="1"/>
      <c r="T1540" s="1" t="s">
        <v>1431</v>
      </c>
      <c r="U1540" s="12">
        <f>T1540+(365*2)</f>
        <v>46267</v>
      </c>
      <c r="V1540" s="12">
        <f>U1540+60</f>
        <v>46327</v>
      </c>
      <c r="W1540" s="13">
        <f ca="1">TODAY()-V1540</f>
        <v>-285</v>
      </c>
      <c r="X1540" s="2" t="s">
        <v>1522</v>
      </c>
    </row>
    <row r="1541" spans="1:24" x14ac:dyDescent="0.25">
      <c r="A1541" s="1" t="s">
        <v>1426</v>
      </c>
      <c r="B1541" s="1" t="s">
        <v>1429</v>
      </c>
      <c r="C1541" s="1" t="s">
        <v>9</v>
      </c>
      <c r="D1541" s="1" t="s">
        <v>439</v>
      </c>
      <c r="E1541" s="1" t="s">
        <v>30</v>
      </c>
      <c r="F1541" s="3">
        <v>0.46700000000000003</v>
      </c>
      <c r="G1541" s="3">
        <v>0.53200000000000003</v>
      </c>
      <c r="H1541" s="1" t="s">
        <v>20</v>
      </c>
      <c r="I1541" s="13">
        <v>1</v>
      </c>
      <c r="J1541" s="12" t="s">
        <v>1524</v>
      </c>
      <c r="K1541" s="1"/>
      <c r="L1541" s="12" t="s">
        <v>1523</v>
      </c>
      <c r="M1541" s="1"/>
      <c r="N1541" s="13">
        <v>36</v>
      </c>
      <c r="O1541" s="12" t="s">
        <v>1523</v>
      </c>
      <c r="P1541" s="13">
        <f>_xlfn.ISOWEEKNUM(U1541)</f>
        <v>36</v>
      </c>
      <c r="Q1541" s="1"/>
      <c r="R1541" s="1" t="s">
        <v>11</v>
      </c>
      <c r="S1541" s="1" t="s">
        <v>24</v>
      </c>
      <c r="T1541" s="1" t="s">
        <v>1431</v>
      </c>
      <c r="U1541" s="12">
        <f>T1541+(365*2)</f>
        <v>46267</v>
      </c>
      <c r="V1541" s="12">
        <f>U1541+60</f>
        <v>46327</v>
      </c>
      <c r="W1541" s="13">
        <f ca="1">TODAY()-V1541</f>
        <v>-285</v>
      </c>
      <c r="X1541" s="2" t="s">
        <v>1522</v>
      </c>
    </row>
    <row r="1542" spans="1:24" x14ac:dyDescent="0.25">
      <c r="A1542" s="1" t="s">
        <v>1426</v>
      </c>
      <c r="B1542" s="1" t="s">
        <v>1429</v>
      </c>
      <c r="C1542" s="1" t="s">
        <v>28</v>
      </c>
      <c r="D1542" s="1" t="s">
        <v>767</v>
      </c>
      <c r="E1542" s="1" t="s">
        <v>30</v>
      </c>
      <c r="F1542" s="3">
        <v>29.792000000000002</v>
      </c>
      <c r="G1542" s="3">
        <v>29.792000000000002</v>
      </c>
      <c r="H1542" s="1" t="s">
        <v>127</v>
      </c>
      <c r="I1542" s="13">
        <v>1</v>
      </c>
      <c r="J1542" s="12" t="s">
        <v>1524</v>
      </c>
      <c r="K1542" s="1"/>
      <c r="L1542" s="12" t="s">
        <v>1523</v>
      </c>
      <c r="M1542" s="1"/>
      <c r="N1542" s="13">
        <v>36</v>
      </c>
      <c r="O1542" s="12" t="s">
        <v>1523</v>
      </c>
      <c r="P1542" s="13">
        <f>_xlfn.ISOWEEKNUM(U1542)</f>
        <v>36</v>
      </c>
      <c r="Q1542" s="1"/>
      <c r="R1542" s="1" t="s">
        <v>11</v>
      </c>
      <c r="S1542" s="1"/>
      <c r="T1542" s="1" t="s">
        <v>1431</v>
      </c>
      <c r="U1542" s="12">
        <f>T1542+(365*2)</f>
        <v>46267</v>
      </c>
      <c r="V1542" s="12">
        <f>U1542+60</f>
        <v>46327</v>
      </c>
      <c r="W1542" s="13">
        <f ca="1">TODAY()-V1542</f>
        <v>-285</v>
      </c>
      <c r="X1542" s="2" t="s">
        <v>1522</v>
      </c>
    </row>
    <row r="1543" spans="1:24" x14ac:dyDescent="0.25">
      <c r="A1543" s="1" t="s">
        <v>1426</v>
      </c>
      <c r="B1543" s="1" t="s">
        <v>1429</v>
      </c>
      <c r="C1543" s="1" t="s">
        <v>184</v>
      </c>
      <c r="D1543" s="1" t="s">
        <v>1430</v>
      </c>
      <c r="E1543" s="1" t="s">
        <v>30</v>
      </c>
      <c r="F1543" s="3">
        <v>0.38300000000000001</v>
      </c>
      <c r="G1543" s="3">
        <v>29.375</v>
      </c>
      <c r="H1543" s="1" t="s">
        <v>20</v>
      </c>
      <c r="I1543" s="13">
        <v>1</v>
      </c>
      <c r="J1543" s="12" t="s">
        <v>1524</v>
      </c>
      <c r="K1543" s="1"/>
      <c r="L1543" s="12" t="s">
        <v>1523</v>
      </c>
      <c r="M1543" s="1"/>
      <c r="N1543" s="13">
        <v>36</v>
      </c>
      <c r="O1543" s="12" t="s">
        <v>1523</v>
      </c>
      <c r="P1543" s="13">
        <f>_xlfn.ISOWEEKNUM(U1543)</f>
        <v>36</v>
      </c>
      <c r="Q1543" s="1"/>
      <c r="R1543" s="1" t="s">
        <v>11</v>
      </c>
      <c r="S1543" s="1" t="s">
        <v>24</v>
      </c>
      <c r="T1543" s="1" t="s">
        <v>1431</v>
      </c>
      <c r="U1543" s="12">
        <f>T1543+(365*2)</f>
        <v>46267</v>
      </c>
      <c r="V1543" s="12">
        <f>U1543+60</f>
        <v>46327</v>
      </c>
      <c r="W1543" s="13">
        <f ca="1">TODAY()-V1543</f>
        <v>-285</v>
      </c>
      <c r="X1543" s="2" t="s">
        <v>1522</v>
      </c>
    </row>
    <row r="1544" spans="1:24" x14ac:dyDescent="0.25">
      <c r="A1544" s="1" t="s">
        <v>1426</v>
      </c>
      <c r="B1544" s="1" t="s">
        <v>1433</v>
      </c>
      <c r="C1544" s="1" t="s">
        <v>28</v>
      </c>
      <c r="D1544" s="1" t="s">
        <v>13</v>
      </c>
      <c r="E1544" s="1" t="s">
        <v>30</v>
      </c>
      <c r="F1544" s="3">
        <v>1.756</v>
      </c>
      <c r="G1544" s="3">
        <v>1.7889999999999999</v>
      </c>
      <c r="H1544" s="1" t="s">
        <v>1435</v>
      </c>
      <c r="I1544" s="13">
        <v>1</v>
      </c>
      <c r="J1544" s="12" t="s">
        <v>1524</v>
      </c>
      <c r="K1544" s="1"/>
      <c r="L1544" s="12" t="s">
        <v>1523</v>
      </c>
      <c r="M1544" s="1"/>
      <c r="N1544" s="13">
        <v>36</v>
      </c>
      <c r="O1544" s="12" t="s">
        <v>1523</v>
      </c>
      <c r="P1544" s="13">
        <f>_xlfn.ISOWEEKNUM(U1544)</f>
        <v>36</v>
      </c>
      <c r="Q1544" s="1"/>
      <c r="R1544" s="1" t="s">
        <v>11</v>
      </c>
      <c r="S1544" s="1" t="s">
        <v>18</v>
      </c>
      <c r="T1544" s="1" t="s">
        <v>1431</v>
      </c>
      <c r="U1544" s="12">
        <f>T1544+(365*2)</f>
        <v>46267</v>
      </c>
      <c r="V1544" s="12">
        <f>U1544+60</f>
        <v>46327</v>
      </c>
      <c r="W1544" s="13">
        <f ca="1">TODAY()-V1544</f>
        <v>-285</v>
      </c>
      <c r="X1544" s="2" t="s">
        <v>1522</v>
      </c>
    </row>
    <row r="1545" spans="1:24" x14ac:dyDescent="0.25">
      <c r="A1545" s="1" t="s">
        <v>1426</v>
      </c>
      <c r="B1545" s="1" t="s">
        <v>1433</v>
      </c>
      <c r="C1545" s="1" t="s">
        <v>28</v>
      </c>
      <c r="D1545" s="1" t="s">
        <v>31</v>
      </c>
      <c r="E1545" s="1" t="s">
        <v>30</v>
      </c>
      <c r="F1545" s="3">
        <v>0.91</v>
      </c>
      <c r="G1545" s="3">
        <v>0.91</v>
      </c>
      <c r="H1545" s="1" t="s">
        <v>94</v>
      </c>
      <c r="I1545" s="13">
        <v>1</v>
      </c>
      <c r="J1545" s="12" t="s">
        <v>1524</v>
      </c>
      <c r="K1545" s="1"/>
      <c r="L1545" s="12" t="s">
        <v>1523</v>
      </c>
      <c r="M1545" s="1"/>
      <c r="N1545" s="13">
        <v>36</v>
      </c>
      <c r="O1545" s="12" t="s">
        <v>1523</v>
      </c>
      <c r="P1545" s="13">
        <f>_xlfn.ISOWEEKNUM(U1545)</f>
        <v>36</v>
      </c>
      <c r="Q1545" s="1"/>
      <c r="R1545" s="1" t="s">
        <v>11</v>
      </c>
      <c r="S1545" s="1"/>
      <c r="T1545" s="1" t="s">
        <v>1431</v>
      </c>
      <c r="U1545" s="12">
        <f>T1545+(365*2)</f>
        <v>46267</v>
      </c>
      <c r="V1545" s="12">
        <f>U1545+60</f>
        <v>46327</v>
      </c>
      <c r="W1545" s="13">
        <f ca="1">TODAY()-V1545</f>
        <v>-285</v>
      </c>
      <c r="X1545" s="2" t="s">
        <v>1522</v>
      </c>
    </row>
    <row r="1546" spans="1:24" x14ac:dyDescent="0.25">
      <c r="A1546" s="1" t="s">
        <v>1426</v>
      </c>
      <c r="B1546" s="1" t="s">
        <v>1433</v>
      </c>
      <c r="C1546" s="1" t="s">
        <v>96</v>
      </c>
      <c r="D1546" s="1" t="s">
        <v>72</v>
      </c>
      <c r="E1546" s="1" t="s">
        <v>30</v>
      </c>
      <c r="F1546" s="3">
        <v>0.82399999999999995</v>
      </c>
      <c r="G1546" s="3">
        <v>0.82399999999999995</v>
      </c>
      <c r="H1546" s="1" t="s">
        <v>94</v>
      </c>
      <c r="I1546" s="13">
        <v>1</v>
      </c>
      <c r="J1546" s="12" t="s">
        <v>1524</v>
      </c>
      <c r="K1546" s="1"/>
      <c r="L1546" s="12" t="s">
        <v>1523</v>
      </c>
      <c r="M1546" s="1"/>
      <c r="N1546" s="13">
        <v>36</v>
      </c>
      <c r="O1546" s="12" t="s">
        <v>1523</v>
      </c>
      <c r="P1546" s="13">
        <f>_xlfn.ISOWEEKNUM(U1546)</f>
        <v>36</v>
      </c>
      <c r="Q1546" s="1"/>
      <c r="R1546" s="1" t="s">
        <v>11</v>
      </c>
      <c r="S1546" s="1"/>
      <c r="T1546" s="1" t="s">
        <v>1431</v>
      </c>
      <c r="U1546" s="12">
        <f>T1546+(365*2)</f>
        <v>46267</v>
      </c>
      <c r="V1546" s="12">
        <f>U1546+60</f>
        <v>46327</v>
      </c>
      <c r="W1546" s="13">
        <f ca="1">TODAY()-V1546</f>
        <v>-285</v>
      </c>
      <c r="X1546" s="2" t="s">
        <v>1522</v>
      </c>
    </row>
    <row r="1547" spans="1:24" x14ac:dyDescent="0.25">
      <c r="A1547" s="1" t="s">
        <v>1426</v>
      </c>
      <c r="B1547" s="1" t="s">
        <v>1433</v>
      </c>
      <c r="C1547" s="1" t="s">
        <v>184</v>
      </c>
      <c r="D1547" s="1" t="s">
        <v>1434</v>
      </c>
      <c r="E1547" s="1" t="s">
        <v>30</v>
      </c>
      <c r="F1547" s="3">
        <v>0.86199999999999999</v>
      </c>
      <c r="G1547" s="3">
        <v>0.89700000000000002</v>
      </c>
      <c r="H1547" s="1" t="s">
        <v>94</v>
      </c>
      <c r="I1547" s="13">
        <v>1</v>
      </c>
      <c r="J1547" s="12" t="s">
        <v>1524</v>
      </c>
      <c r="K1547" s="1"/>
      <c r="L1547" s="12" t="s">
        <v>1523</v>
      </c>
      <c r="M1547" s="1"/>
      <c r="N1547" s="13">
        <v>36</v>
      </c>
      <c r="O1547" s="12" t="s">
        <v>1523</v>
      </c>
      <c r="P1547" s="13">
        <f>_xlfn.ISOWEEKNUM(U1547)</f>
        <v>36</v>
      </c>
      <c r="Q1547" s="1"/>
      <c r="R1547" s="1" t="s">
        <v>11</v>
      </c>
      <c r="S1547" s="1" t="s">
        <v>24</v>
      </c>
      <c r="T1547" s="1" t="s">
        <v>1431</v>
      </c>
      <c r="U1547" s="12">
        <f>T1547+(365*2)</f>
        <v>46267</v>
      </c>
      <c r="V1547" s="12">
        <f>U1547+60</f>
        <v>46327</v>
      </c>
      <c r="W1547" s="13">
        <f ca="1">TODAY()-V1547</f>
        <v>-285</v>
      </c>
      <c r="X1547" s="2" t="s">
        <v>1522</v>
      </c>
    </row>
    <row r="1548" spans="1:24" x14ac:dyDescent="0.25">
      <c r="A1548" s="1" t="s">
        <v>1426</v>
      </c>
      <c r="B1548" s="1" t="s">
        <v>1427</v>
      </c>
      <c r="C1548" s="1" t="s">
        <v>25</v>
      </c>
      <c r="D1548" s="1" t="s">
        <v>44</v>
      </c>
      <c r="E1548" s="1" t="s">
        <v>48</v>
      </c>
      <c r="F1548" s="3">
        <v>26.073</v>
      </c>
      <c r="G1548" s="3">
        <v>26.126999999999999</v>
      </c>
      <c r="H1548" s="1" t="s">
        <v>204</v>
      </c>
      <c r="I1548" s="13">
        <v>1</v>
      </c>
      <c r="J1548" s="12" t="s">
        <v>1524</v>
      </c>
      <c r="K1548" s="1"/>
      <c r="L1548" s="12" t="s">
        <v>1523</v>
      </c>
      <c r="M1548" s="1"/>
      <c r="N1548" s="13">
        <v>36</v>
      </c>
      <c r="O1548" s="12" t="s">
        <v>1523</v>
      </c>
      <c r="P1548" s="13">
        <f>_xlfn.ISOWEEKNUM(U1548)</f>
        <v>36</v>
      </c>
      <c r="Q1548" s="1"/>
      <c r="R1548" s="1" t="s">
        <v>11</v>
      </c>
      <c r="S1548" s="1" t="s">
        <v>18</v>
      </c>
      <c r="T1548" s="1" t="s">
        <v>1428</v>
      </c>
      <c r="U1548" s="12">
        <f>T1548+(365*1)</f>
        <v>46270</v>
      </c>
      <c r="V1548" s="12">
        <f>U1548+60</f>
        <v>46330</v>
      </c>
      <c r="W1548" s="13">
        <f ca="1">TODAY()-V1548</f>
        <v>-288</v>
      </c>
      <c r="X1548" s="2" t="s">
        <v>1522</v>
      </c>
    </row>
    <row r="1549" spans="1:24" x14ac:dyDescent="0.25">
      <c r="A1549" s="1" t="s">
        <v>1426</v>
      </c>
      <c r="B1549" s="1" t="s">
        <v>1427</v>
      </c>
      <c r="C1549" s="1" t="s">
        <v>25</v>
      </c>
      <c r="D1549" s="1" t="s">
        <v>43</v>
      </c>
      <c r="E1549" s="1" t="s">
        <v>48</v>
      </c>
      <c r="F1549" s="3">
        <v>25.202999999999999</v>
      </c>
      <c r="G1549" s="3">
        <v>25.202999999999999</v>
      </c>
      <c r="H1549" s="1" t="s">
        <v>126</v>
      </c>
      <c r="I1549" s="13">
        <v>1</v>
      </c>
      <c r="J1549" s="12" t="s">
        <v>1524</v>
      </c>
      <c r="K1549" s="1"/>
      <c r="L1549" s="12" t="s">
        <v>1523</v>
      </c>
      <c r="M1549" s="1"/>
      <c r="N1549" s="13">
        <v>36</v>
      </c>
      <c r="O1549" s="12" t="s">
        <v>1523</v>
      </c>
      <c r="P1549" s="13">
        <f>_xlfn.ISOWEEKNUM(U1549)</f>
        <v>36</v>
      </c>
      <c r="Q1549" s="1"/>
      <c r="R1549" s="1" t="s">
        <v>11</v>
      </c>
      <c r="S1549" s="1"/>
      <c r="T1549" s="1" t="s">
        <v>1428</v>
      </c>
      <c r="U1549" s="12">
        <f>T1549+(365*1)</f>
        <v>46270</v>
      </c>
      <c r="V1549" s="12">
        <f>U1549+60</f>
        <v>46330</v>
      </c>
      <c r="W1549" s="13">
        <f ca="1">TODAY()-V1549</f>
        <v>-288</v>
      </c>
      <c r="X1549" s="2" t="s">
        <v>1522</v>
      </c>
    </row>
    <row r="1550" spans="1:24" x14ac:dyDescent="0.25">
      <c r="A1550" s="1" t="s">
        <v>1436</v>
      </c>
      <c r="B1550" s="1" t="s">
        <v>1438</v>
      </c>
      <c r="C1550" s="1" t="s">
        <v>118</v>
      </c>
      <c r="D1550" s="1" t="s">
        <v>13</v>
      </c>
      <c r="E1550" s="1" t="s">
        <v>12</v>
      </c>
      <c r="F1550" s="3">
        <v>23.471</v>
      </c>
      <c r="G1550" s="3">
        <v>23.515999999999998</v>
      </c>
      <c r="H1550" s="1" t="s">
        <v>63</v>
      </c>
      <c r="I1550" s="13">
        <v>1</v>
      </c>
      <c r="J1550" s="12" t="s">
        <v>1524</v>
      </c>
      <c r="K1550" s="1"/>
      <c r="L1550" s="12" t="s">
        <v>1523</v>
      </c>
      <c r="M1550" s="1"/>
      <c r="N1550" s="13">
        <v>36</v>
      </c>
      <c r="O1550" s="12" t="s">
        <v>1523</v>
      </c>
      <c r="P1550" s="13">
        <f>_xlfn.ISOWEEKNUM(U1550)</f>
        <v>36</v>
      </c>
      <c r="Q1550" s="1"/>
      <c r="R1550" s="1" t="s">
        <v>11</v>
      </c>
      <c r="S1550" s="1" t="s">
        <v>24</v>
      </c>
      <c r="T1550" s="1" t="s">
        <v>1428</v>
      </c>
      <c r="U1550" s="12">
        <f>T1550+(365*1)</f>
        <v>46270</v>
      </c>
      <c r="V1550" s="12">
        <f>U1550+60</f>
        <v>46330</v>
      </c>
      <c r="W1550" s="13">
        <f ca="1">TODAY()-V1550</f>
        <v>-288</v>
      </c>
      <c r="X1550" s="2" t="s">
        <v>1522</v>
      </c>
    </row>
    <row r="1551" spans="1:24" x14ac:dyDescent="0.25">
      <c r="A1551" s="1" t="s">
        <v>1436</v>
      </c>
      <c r="B1551" s="1" t="s">
        <v>1438</v>
      </c>
      <c r="C1551" s="1" t="s">
        <v>118</v>
      </c>
      <c r="D1551" s="1" t="s">
        <v>17</v>
      </c>
      <c r="E1551" s="1" t="s">
        <v>12</v>
      </c>
      <c r="F1551" s="3">
        <v>22.58</v>
      </c>
      <c r="G1551" s="3">
        <v>22.58</v>
      </c>
      <c r="H1551" s="1" t="s">
        <v>34</v>
      </c>
      <c r="I1551" s="13">
        <v>1</v>
      </c>
      <c r="J1551" s="12" t="s">
        <v>1524</v>
      </c>
      <c r="K1551" s="1"/>
      <c r="L1551" s="12" t="s">
        <v>1523</v>
      </c>
      <c r="M1551" s="1"/>
      <c r="N1551" s="13">
        <v>36</v>
      </c>
      <c r="O1551" s="12" t="s">
        <v>1523</v>
      </c>
      <c r="P1551" s="13">
        <f>_xlfn.ISOWEEKNUM(U1551)</f>
        <v>36</v>
      </c>
      <c r="Q1551" s="1"/>
      <c r="R1551" s="1" t="s">
        <v>11</v>
      </c>
      <c r="S1551" s="1"/>
      <c r="T1551" s="1" t="s">
        <v>1428</v>
      </c>
      <c r="U1551" s="12">
        <f>T1551+(365*1)</f>
        <v>46270</v>
      </c>
      <c r="V1551" s="12">
        <f>U1551+60</f>
        <v>46330</v>
      </c>
      <c r="W1551" s="13">
        <f ca="1">TODAY()-V1551</f>
        <v>-288</v>
      </c>
      <c r="X1551" s="2" t="s">
        <v>1522</v>
      </c>
    </row>
    <row r="1552" spans="1:24" x14ac:dyDescent="0.25">
      <c r="A1552" s="1" t="s">
        <v>1436</v>
      </c>
      <c r="B1552" s="1" t="s">
        <v>1438</v>
      </c>
      <c r="C1552" s="1" t="s">
        <v>28</v>
      </c>
      <c r="D1552" s="1" t="s">
        <v>46</v>
      </c>
      <c r="E1552" s="1" t="s">
        <v>12</v>
      </c>
      <c r="F1552" s="3">
        <v>21.26</v>
      </c>
      <c r="G1552" s="3">
        <v>21.26</v>
      </c>
      <c r="H1552" s="1" t="s">
        <v>34</v>
      </c>
      <c r="I1552" s="13">
        <v>1</v>
      </c>
      <c r="J1552" s="12" t="s">
        <v>1524</v>
      </c>
      <c r="K1552" s="1"/>
      <c r="L1552" s="12" t="s">
        <v>1523</v>
      </c>
      <c r="M1552" s="1"/>
      <c r="N1552" s="13">
        <v>36</v>
      </c>
      <c r="O1552" s="12" t="s">
        <v>1523</v>
      </c>
      <c r="P1552" s="13">
        <f>_xlfn.ISOWEEKNUM(U1552)</f>
        <v>36</v>
      </c>
      <c r="Q1552" s="1"/>
      <c r="R1552" s="1" t="s">
        <v>11</v>
      </c>
      <c r="S1552" s="1"/>
      <c r="T1552" s="1" t="s">
        <v>1428</v>
      </c>
      <c r="U1552" s="12">
        <f>T1552+(365*1)</f>
        <v>46270</v>
      </c>
      <c r="V1552" s="12">
        <f>U1552+60</f>
        <v>46330</v>
      </c>
      <c r="W1552" s="13">
        <f ca="1">TODAY()-V1552</f>
        <v>-288</v>
      </c>
      <c r="X1552" s="2" t="s">
        <v>1522</v>
      </c>
    </row>
    <row r="1553" spans="1:24" x14ac:dyDescent="0.25">
      <c r="A1553" s="1" t="s">
        <v>1436</v>
      </c>
      <c r="B1553" s="1" t="s">
        <v>1438</v>
      </c>
      <c r="C1553" s="1" t="s">
        <v>430</v>
      </c>
      <c r="D1553" s="1" t="s">
        <v>41</v>
      </c>
      <c r="E1553" s="1" t="s">
        <v>12</v>
      </c>
      <c r="F1553" s="3">
        <v>21.9</v>
      </c>
      <c r="G1553" s="3">
        <v>21.934999999999999</v>
      </c>
      <c r="H1553" s="1" t="s">
        <v>20</v>
      </c>
      <c r="I1553" s="13">
        <v>1</v>
      </c>
      <c r="J1553" s="12" t="s">
        <v>1524</v>
      </c>
      <c r="K1553" s="1"/>
      <c r="L1553" s="12" t="s">
        <v>1523</v>
      </c>
      <c r="M1553" s="1"/>
      <c r="N1553" s="13">
        <v>36</v>
      </c>
      <c r="O1553" s="12" t="s">
        <v>1523</v>
      </c>
      <c r="P1553" s="13">
        <f>_xlfn.ISOWEEKNUM(U1553)</f>
        <v>36</v>
      </c>
      <c r="Q1553" s="1"/>
      <c r="R1553" s="1" t="s">
        <v>11</v>
      </c>
      <c r="S1553" s="1" t="s">
        <v>24</v>
      </c>
      <c r="T1553" s="1" t="s">
        <v>1428</v>
      </c>
      <c r="U1553" s="12">
        <f>T1553+(365*1)</f>
        <v>46270</v>
      </c>
      <c r="V1553" s="12">
        <f>U1553+60</f>
        <v>46330</v>
      </c>
      <c r="W1553" s="13">
        <f ca="1">TODAY()-V1553</f>
        <v>-288</v>
      </c>
      <c r="X1553" s="2" t="s">
        <v>1522</v>
      </c>
    </row>
    <row r="1554" spans="1:24" x14ac:dyDescent="0.25">
      <c r="A1554" s="1" t="s">
        <v>1436</v>
      </c>
      <c r="B1554" s="1" t="s">
        <v>1437</v>
      </c>
      <c r="C1554" s="1" t="s">
        <v>111</v>
      </c>
      <c r="D1554" s="1" t="s">
        <v>78</v>
      </c>
      <c r="E1554" s="1" t="s">
        <v>12</v>
      </c>
      <c r="F1554" s="3">
        <v>11.204000000000001</v>
      </c>
      <c r="G1554" s="3">
        <v>11.249000000000001</v>
      </c>
      <c r="H1554" s="1" t="s">
        <v>63</v>
      </c>
      <c r="I1554" s="13">
        <v>1</v>
      </c>
      <c r="J1554" s="12" t="s">
        <v>1524</v>
      </c>
      <c r="K1554" s="1"/>
      <c r="L1554" s="12" t="s">
        <v>1523</v>
      </c>
      <c r="M1554" s="1"/>
      <c r="N1554" s="13">
        <v>36</v>
      </c>
      <c r="O1554" s="12" t="s">
        <v>1523</v>
      </c>
      <c r="P1554" s="13">
        <f>_xlfn.ISOWEEKNUM(U1554)</f>
        <v>36</v>
      </c>
      <c r="Q1554" s="1"/>
      <c r="R1554" s="1" t="s">
        <v>11</v>
      </c>
      <c r="S1554" s="1" t="s">
        <v>24</v>
      </c>
      <c r="T1554" s="1" t="s">
        <v>1428</v>
      </c>
      <c r="U1554" s="12">
        <f>T1554+(365*1)</f>
        <v>46270</v>
      </c>
      <c r="V1554" s="12">
        <f>U1554+60</f>
        <v>46330</v>
      </c>
      <c r="W1554" s="13">
        <f ca="1">TODAY()-V1554</f>
        <v>-288</v>
      </c>
      <c r="X1554" s="2" t="s">
        <v>1522</v>
      </c>
    </row>
    <row r="1555" spans="1:24" x14ac:dyDescent="0.25">
      <c r="A1555" s="1" t="s">
        <v>1436</v>
      </c>
      <c r="B1555" s="1" t="s">
        <v>1437</v>
      </c>
      <c r="C1555" s="1" t="s">
        <v>111</v>
      </c>
      <c r="D1555" s="1" t="s">
        <v>81</v>
      </c>
      <c r="E1555" s="1" t="s">
        <v>12</v>
      </c>
      <c r="F1555" s="3">
        <v>10.27</v>
      </c>
      <c r="G1555" s="3">
        <v>10.27</v>
      </c>
      <c r="H1555" s="1" t="s">
        <v>34</v>
      </c>
      <c r="I1555" s="13">
        <v>1</v>
      </c>
      <c r="J1555" s="12" t="s">
        <v>1524</v>
      </c>
      <c r="K1555" s="1"/>
      <c r="L1555" s="12" t="s">
        <v>1523</v>
      </c>
      <c r="M1555" s="1"/>
      <c r="N1555" s="13">
        <v>36</v>
      </c>
      <c r="O1555" s="12" t="s">
        <v>1523</v>
      </c>
      <c r="P1555" s="13">
        <f>_xlfn.ISOWEEKNUM(U1555)</f>
        <v>36</v>
      </c>
      <c r="Q1555" s="1"/>
      <c r="R1555" s="1" t="s">
        <v>11</v>
      </c>
      <c r="S1555" s="1"/>
      <c r="T1555" s="1" t="s">
        <v>1428</v>
      </c>
      <c r="U1555" s="12">
        <f>T1555+(365*1)</f>
        <v>46270</v>
      </c>
      <c r="V1555" s="12">
        <f>U1555+60</f>
        <v>46330</v>
      </c>
      <c r="W1555" s="13">
        <f ca="1">TODAY()-V1555</f>
        <v>-288</v>
      </c>
      <c r="X1555" s="2" t="s">
        <v>1522</v>
      </c>
    </row>
    <row r="1556" spans="1:24" x14ac:dyDescent="0.25">
      <c r="A1556" s="1" t="s">
        <v>1436</v>
      </c>
      <c r="B1556" s="1" t="s">
        <v>1437</v>
      </c>
      <c r="C1556" s="1" t="s">
        <v>25</v>
      </c>
      <c r="D1556" s="1" t="s">
        <v>1425</v>
      </c>
      <c r="E1556" s="1" t="s">
        <v>12</v>
      </c>
      <c r="F1556" s="3">
        <v>9.9030000000000005</v>
      </c>
      <c r="G1556" s="3">
        <v>9.9570000000000007</v>
      </c>
      <c r="H1556" s="1" t="s">
        <v>34</v>
      </c>
      <c r="I1556" s="13">
        <v>1</v>
      </c>
      <c r="J1556" s="12" t="s">
        <v>1524</v>
      </c>
      <c r="K1556" s="1"/>
      <c r="L1556" s="12" t="s">
        <v>1523</v>
      </c>
      <c r="M1556" s="1"/>
      <c r="N1556" s="13">
        <v>36</v>
      </c>
      <c r="O1556" s="12" t="s">
        <v>1523</v>
      </c>
      <c r="P1556" s="13">
        <f>_xlfn.ISOWEEKNUM(U1556)</f>
        <v>36</v>
      </c>
      <c r="Q1556" s="1"/>
      <c r="R1556" s="1" t="s">
        <v>11</v>
      </c>
      <c r="S1556" s="1" t="s">
        <v>24</v>
      </c>
      <c r="T1556" s="1" t="s">
        <v>1428</v>
      </c>
      <c r="U1556" s="12">
        <f>T1556+(365*1)</f>
        <v>46270</v>
      </c>
      <c r="V1556" s="12">
        <f>U1556+60</f>
        <v>46330</v>
      </c>
      <c r="W1556" s="13">
        <f ca="1">TODAY()-V1556</f>
        <v>-288</v>
      </c>
      <c r="X1556" s="2" t="s">
        <v>1522</v>
      </c>
    </row>
    <row r="1557" spans="1:24" x14ac:dyDescent="0.25">
      <c r="A1557" s="1" t="s">
        <v>1436</v>
      </c>
      <c r="B1557" s="1" t="s">
        <v>1437</v>
      </c>
      <c r="C1557" s="1" t="s">
        <v>25</v>
      </c>
      <c r="D1557" s="1" t="s">
        <v>1108</v>
      </c>
      <c r="E1557" s="1" t="s">
        <v>12</v>
      </c>
      <c r="F1557" s="3">
        <v>9.3719999999999999</v>
      </c>
      <c r="G1557" s="3">
        <v>9.3719999999999999</v>
      </c>
      <c r="H1557" s="1" t="s">
        <v>34</v>
      </c>
      <c r="I1557" s="13">
        <v>1</v>
      </c>
      <c r="J1557" s="12" t="s">
        <v>1524</v>
      </c>
      <c r="K1557" s="1"/>
      <c r="L1557" s="12" t="s">
        <v>1523</v>
      </c>
      <c r="M1557" s="1"/>
      <c r="N1557" s="13">
        <v>36</v>
      </c>
      <c r="O1557" s="12" t="s">
        <v>1523</v>
      </c>
      <c r="P1557" s="13">
        <f>_xlfn.ISOWEEKNUM(U1557)</f>
        <v>36</v>
      </c>
      <c r="Q1557" s="1"/>
      <c r="R1557" s="1" t="s">
        <v>11</v>
      </c>
      <c r="S1557" s="1"/>
      <c r="T1557" s="1" t="s">
        <v>1428</v>
      </c>
      <c r="U1557" s="12">
        <f>T1557+(365*1)</f>
        <v>46270</v>
      </c>
      <c r="V1557" s="12">
        <f>U1557+60</f>
        <v>46330</v>
      </c>
      <c r="W1557" s="13">
        <f ca="1">TODAY()-V1557</f>
        <v>-288</v>
      </c>
      <c r="X1557" s="2" t="s">
        <v>1522</v>
      </c>
    </row>
    <row r="1558" spans="1:24" x14ac:dyDescent="0.25">
      <c r="A1558" s="1" t="s">
        <v>1436</v>
      </c>
      <c r="B1558" s="1" t="s">
        <v>1443</v>
      </c>
      <c r="C1558" s="1" t="s">
        <v>28</v>
      </c>
      <c r="D1558" s="1" t="s">
        <v>102</v>
      </c>
      <c r="E1558" s="1" t="s">
        <v>30</v>
      </c>
      <c r="F1558" s="3">
        <v>61.405000000000001</v>
      </c>
      <c r="G1558" s="3">
        <v>61.433999999999997</v>
      </c>
      <c r="H1558" s="1" t="s">
        <v>197</v>
      </c>
      <c r="I1558" s="13">
        <v>1</v>
      </c>
      <c r="J1558" s="12" t="s">
        <v>1524</v>
      </c>
      <c r="K1558" s="1"/>
      <c r="L1558" s="12" t="s">
        <v>1523</v>
      </c>
      <c r="M1558" s="1"/>
      <c r="N1558" s="13">
        <v>36</v>
      </c>
      <c r="O1558" s="12" t="s">
        <v>1523</v>
      </c>
      <c r="P1558" s="13">
        <f>_xlfn.ISOWEEKNUM(U1558)</f>
        <v>36</v>
      </c>
      <c r="Q1558" s="1"/>
      <c r="R1558" s="1" t="s">
        <v>11</v>
      </c>
      <c r="S1558" s="1" t="s">
        <v>18</v>
      </c>
      <c r="T1558" s="1" t="s">
        <v>1431</v>
      </c>
      <c r="U1558" s="12">
        <f>T1558+(365*2)</f>
        <v>46267</v>
      </c>
      <c r="V1558" s="12">
        <f>U1558+60</f>
        <v>46327</v>
      </c>
      <c r="W1558" s="13">
        <f ca="1">TODAY()-V1558</f>
        <v>-285</v>
      </c>
      <c r="X1558" s="2" t="s">
        <v>1522</v>
      </c>
    </row>
    <row r="1559" spans="1:24" x14ac:dyDescent="0.25">
      <c r="A1559" s="1" t="s">
        <v>1436</v>
      </c>
      <c r="B1559" s="1" t="s">
        <v>1443</v>
      </c>
      <c r="C1559" s="1" t="s">
        <v>28</v>
      </c>
      <c r="D1559" s="1" t="s">
        <v>217</v>
      </c>
      <c r="E1559" s="1" t="s">
        <v>30</v>
      </c>
      <c r="F1559" s="3">
        <v>61.94</v>
      </c>
      <c r="G1559" s="3">
        <v>61.969000000000001</v>
      </c>
      <c r="H1559" s="1" t="s">
        <v>197</v>
      </c>
      <c r="I1559" s="13">
        <v>1</v>
      </c>
      <c r="J1559" s="12" t="s">
        <v>1524</v>
      </c>
      <c r="K1559" s="1"/>
      <c r="L1559" s="12" t="s">
        <v>1523</v>
      </c>
      <c r="M1559" s="1"/>
      <c r="N1559" s="13">
        <v>36</v>
      </c>
      <c r="O1559" s="12" t="s">
        <v>1523</v>
      </c>
      <c r="P1559" s="13">
        <f>_xlfn.ISOWEEKNUM(U1559)</f>
        <v>36</v>
      </c>
      <c r="Q1559" s="1"/>
      <c r="R1559" s="1" t="s">
        <v>11</v>
      </c>
      <c r="S1559" s="1" t="s">
        <v>24</v>
      </c>
      <c r="T1559" s="1" t="s">
        <v>1431</v>
      </c>
      <c r="U1559" s="12">
        <f>T1559+(365*2)</f>
        <v>46267</v>
      </c>
      <c r="V1559" s="12">
        <f>U1559+60</f>
        <v>46327</v>
      </c>
      <c r="W1559" s="13">
        <f ca="1">TODAY()-V1559</f>
        <v>-285</v>
      </c>
      <c r="X1559" s="2" t="s">
        <v>1522</v>
      </c>
    </row>
    <row r="1560" spans="1:24" x14ac:dyDescent="0.25">
      <c r="A1560" s="1" t="s">
        <v>1436</v>
      </c>
      <c r="B1560" s="1" t="s">
        <v>1443</v>
      </c>
      <c r="C1560" s="1" t="s">
        <v>109</v>
      </c>
      <c r="D1560" s="1" t="s">
        <v>1071</v>
      </c>
      <c r="E1560" s="1" t="s">
        <v>30</v>
      </c>
      <c r="F1560" s="3">
        <v>61.076999999999998</v>
      </c>
      <c r="G1560" s="3">
        <v>61.122</v>
      </c>
      <c r="H1560" s="1" t="s">
        <v>163</v>
      </c>
      <c r="I1560" s="13">
        <v>1</v>
      </c>
      <c r="J1560" s="12" t="s">
        <v>1524</v>
      </c>
      <c r="K1560" s="1"/>
      <c r="L1560" s="12" t="s">
        <v>1523</v>
      </c>
      <c r="M1560" s="1"/>
      <c r="N1560" s="13">
        <v>36</v>
      </c>
      <c r="O1560" s="12" t="s">
        <v>1523</v>
      </c>
      <c r="P1560" s="13">
        <f>_xlfn.ISOWEEKNUM(U1560)</f>
        <v>36</v>
      </c>
      <c r="Q1560" s="1"/>
      <c r="R1560" s="1" t="s">
        <v>11</v>
      </c>
      <c r="S1560" s="1" t="s">
        <v>24</v>
      </c>
      <c r="T1560" s="1" t="s">
        <v>1431</v>
      </c>
      <c r="U1560" s="12">
        <f>T1560+(365*2)</f>
        <v>46267</v>
      </c>
      <c r="V1560" s="12">
        <f>U1560+60</f>
        <v>46327</v>
      </c>
      <c r="W1560" s="13">
        <f ca="1">TODAY()-V1560</f>
        <v>-285</v>
      </c>
      <c r="X1560" s="2" t="s">
        <v>1522</v>
      </c>
    </row>
    <row r="1561" spans="1:24" x14ac:dyDescent="0.25">
      <c r="A1561" s="1" t="s">
        <v>1436</v>
      </c>
      <c r="B1561" s="1" t="s">
        <v>1443</v>
      </c>
      <c r="C1561" s="1" t="s">
        <v>28</v>
      </c>
      <c r="D1561" s="1" t="s">
        <v>1444</v>
      </c>
      <c r="E1561" s="1" t="s">
        <v>30</v>
      </c>
      <c r="F1561" s="3">
        <v>61.334000000000003</v>
      </c>
      <c r="G1561" s="3">
        <v>61.334000000000003</v>
      </c>
      <c r="H1561" s="1" t="s">
        <v>197</v>
      </c>
      <c r="I1561" s="13">
        <v>1</v>
      </c>
      <c r="J1561" s="12" t="s">
        <v>1524</v>
      </c>
      <c r="K1561" s="1"/>
      <c r="L1561" s="12" t="s">
        <v>1523</v>
      </c>
      <c r="M1561" s="1"/>
      <c r="N1561" s="13">
        <v>36</v>
      </c>
      <c r="O1561" s="12" t="s">
        <v>1523</v>
      </c>
      <c r="P1561" s="13">
        <f>_xlfn.ISOWEEKNUM(U1561)</f>
        <v>36</v>
      </c>
      <c r="Q1561" s="1"/>
      <c r="R1561" s="1" t="s">
        <v>11</v>
      </c>
      <c r="S1561" s="1"/>
      <c r="T1561" s="1" t="s">
        <v>1431</v>
      </c>
      <c r="U1561" s="12">
        <f>T1561+(365*2)</f>
        <v>46267</v>
      </c>
      <c r="V1561" s="12">
        <f>U1561+60</f>
        <v>46327</v>
      </c>
      <c r="W1561" s="13">
        <f ca="1">TODAY()-V1561</f>
        <v>-285</v>
      </c>
      <c r="X1561" s="2" t="s">
        <v>1522</v>
      </c>
    </row>
    <row r="1562" spans="1:24" x14ac:dyDescent="0.25">
      <c r="A1562" s="1" t="s">
        <v>1436</v>
      </c>
      <c r="B1562" s="1" t="s">
        <v>1443</v>
      </c>
      <c r="C1562" s="1" t="s">
        <v>109</v>
      </c>
      <c r="D1562" s="1" t="s">
        <v>171</v>
      </c>
      <c r="E1562" s="1" t="s">
        <v>30</v>
      </c>
      <c r="F1562" s="3">
        <v>59.853999999999999</v>
      </c>
      <c r="G1562" s="3">
        <v>59.899000000000001</v>
      </c>
      <c r="H1562" s="1" t="s">
        <v>102</v>
      </c>
      <c r="I1562" s="13">
        <v>1</v>
      </c>
      <c r="J1562" s="12" t="s">
        <v>1524</v>
      </c>
      <c r="K1562" s="1"/>
      <c r="L1562" s="12" t="s">
        <v>1523</v>
      </c>
      <c r="M1562" s="1"/>
      <c r="N1562" s="13">
        <v>36</v>
      </c>
      <c r="O1562" s="12" t="s">
        <v>1523</v>
      </c>
      <c r="P1562" s="13">
        <f>_xlfn.ISOWEEKNUM(U1562)</f>
        <v>36</v>
      </c>
      <c r="Q1562" s="1"/>
      <c r="R1562" s="1" t="s">
        <v>11</v>
      </c>
      <c r="S1562" s="1" t="s">
        <v>18</v>
      </c>
      <c r="T1562" s="1" t="s">
        <v>1431</v>
      </c>
      <c r="U1562" s="12">
        <f>T1562+(365*2)</f>
        <v>46267</v>
      </c>
      <c r="V1562" s="12">
        <f>U1562+60</f>
        <v>46327</v>
      </c>
      <c r="W1562" s="13">
        <f ca="1">TODAY()-V1562</f>
        <v>-285</v>
      </c>
      <c r="X1562" s="2" t="s">
        <v>1522</v>
      </c>
    </row>
    <row r="1563" spans="1:24" x14ac:dyDescent="0.25">
      <c r="A1563" s="1" t="s">
        <v>1436</v>
      </c>
      <c r="B1563" s="1" t="s">
        <v>1443</v>
      </c>
      <c r="C1563" s="1" t="s">
        <v>96</v>
      </c>
      <c r="D1563" s="1" t="s">
        <v>227</v>
      </c>
      <c r="E1563" s="1" t="s">
        <v>30</v>
      </c>
      <c r="F1563" s="3">
        <v>61.91</v>
      </c>
      <c r="G1563" s="3">
        <v>61.939</v>
      </c>
      <c r="H1563" s="1" t="s">
        <v>164</v>
      </c>
      <c r="I1563" s="13">
        <v>1</v>
      </c>
      <c r="J1563" s="12" t="s">
        <v>1524</v>
      </c>
      <c r="K1563" s="1"/>
      <c r="L1563" s="12" t="s">
        <v>1523</v>
      </c>
      <c r="M1563" s="1"/>
      <c r="N1563" s="13">
        <v>36</v>
      </c>
      <c r="O1563" s="12" t="s">
        <v>1523</v>
      </c>
      <c r="P1563" s="13">
        <f>_xlfn.ISOWEEKNUM(U1563)</f>
        <v>36</v>
      </c>
      <c r="Q1563" s="1"/>
      <c r="R1563" s="1" t="s">
        <v>11</v>
      </c>
      <c r="S1563" s="1" t="s">
        <v>24</v>
      </c>
      <c r="T1563" s="1" t="s">
        <v>1431</v>
      </c>
      <c r="U1563" s="12">
        <f>T1563+(365*2)</f>
        <v>46267</v>
      </c>
      <c r="V1563" s="12">
        <f>U1563+60</f>
        <v>46327</v>
      </c>
      <c r="W1563" s="13">
        <f ca="1">TODAY()-V1563</f>
        <v>-285</v>
      </c>
      <c r="X1563" s="2" t="s">
        <v>1522</v>
      </c>
    </row>
    <row r="1564" spans="1:24" x14ac:dyDescent="0.25">
      <c r="A1564" s="1" t="s">
        <v>1436</v>
      </c>
      <c r="B1564" s="1" t="s">
        <v>1443</v>
      </c>
      <c r="C1564" s="1" t="s">
        <v>109</v>
      </c>
      <c r="D1564" s="1" t="s">
        <v>95</v>
      </c>
      <c r="E1564" s="1" t="s">
        <v>30</v>
      </c>
      <c r="F1564" s="3">
        <v>60.466000000000001</v>
      </c>
      <c r="G1564" s="3">
        <v>60.466000000000001</v>
      </c>
      <c r="H1564" s="1" t="s">
        <v>197</v>
      </c>
      <c r="I1564" s="13">
        <v>1</v>
      </c>
      <c r="J1564" s="12" t="s">
        <v>1524</v>
      </c>
      <c r="K1564" s="1"/>
      <c r="L1564" s="12" t="s">
        <v>1523</v>
      </c>
      <c r="M1564" s="1"/>
      <c r="N1564" s="13">
        <v>36</v>
      </c>
      <c r="O1564" s="12" t="s">
        <v>1523</v>
      </c>
      <c r="P1564" s="13">
        <f>_xlfn.ISOWEEKNUM(U1564)</f>
        <v>36</v>
      </c>
      <c r="Q1564" s="1"/>
      <c r="R1564" s="1" t="s">
        <v>11</v>
      </c>
      <c r="S1564" s="1"/>
      <c r="T1564" s="1" t="s">
        <v>1431</v>
      </c>
      <c r="U1564" s="12">
        <f>T1564+(365*2)</f>
        <v>46267</v>
      </c>
      <c r="V1564" s="12">
        <f>U1564+60</f>
        <v>46327</v>
      </c>
      <c r="W1564" s="13">
        <f ca="1">TODAY()-V1564</f>
        <v>-285</v>
      </c>
      <c r="X1564" s="2" t="s">
        <v>1522</v>
      </c>
    </row>
    <row r="1565" spans="1:24" x14ac:dyDescent="0.25">
      <c r="A1565" s="1" t="s">
        <v>1436</v>
      </c>
      <c r="B1565" s="1" t="s">
        <v>1443</v>
      </c>
      <c r="C1565" s="1" t="s">
        <v>28</v>
      </c>
      <c r="D1565" s="1" t="s">
        <v>108</v>
      </c>
      <c r="E1565" s="1" t="s">
        <v>30</v>
      </c>
      <c r="F1565" s="3">
        <v>59.250999999999998</v>
      </c>
      <c r="G1565" s="3">
        <v>59.28</v>
      </c>
      <c r="H1565" s="1" t="s">
        <v>197</v>
      </c>
      <c r="I1565" s="13">
        <v>1</v>
      </c>
      <c r="J1565" s="12" t="s">
        <v>1524</v>
      </c>
      <c r="K1565" s="1"/>
      <c r="L1565" s="12" t="s">
        <v>1523</v>
      </c>
      <c r="M1565" s="1"/>
      <c r="N1565" s="13">
        <v>36</v>
      </c>
      <c r="O1565" s="12" t="s">
        <v>1523</v>
      </c>
      <c r="P1565" s="13">
        <f>_xlfn.ISOWEEKNUM(U1565)</f>
        <v>36</v>
      </c>
      <c r="Q1565" s="1"/>
      <c r="R1565" s="1" t="s">
        <v>11</v>
      </c>
      <c r="S1565" s="1" t="s">
        <v>18</v>
      </c>
      <c r="T1565" s="1" t="s">
        <v>1431</v>
      </c>
      <c r="U1565" s="12">
        <f>T1565+(365*2)</f>
        <v>46267</v>
      </c>
      <c r="V1565" s="12">
        <f>U1565+60</f>
        <v>46327</v>
      </c>
      <c r="W1565" s="13">
        <f ca="1">TODAY()-V1565</f>
        <v>-285</v>
      </c>
      <c r="X1565" s="2" t="s">
        <v>1522</v>
      </c>
    </row>
    <row r="1566" spans="1:24" x14ac:dyDescent="0.25">
      <c r="A1566" s="1" t="s">
        <v>1436</v>
      </c>
      <c r="B1566" s="1" t="s">
        <v>1441</v>
      </c>
      <c r="C1566" s="1" t="s">
        <v>28</v>
      </c>
      <c r="D1566" s="1" t="s">
        <v>94</v>
      </c>
      <c r="E1566" s="1" t="s">
        <v>12</v>
      </c>
      <c r="F1566" s="3">
        <v>53.054000000000002</v>
      </c>
      <c r="G1566" s="3">
        <v>53.082999999999998</v>
      </c>
      <c r="H1566" s="1" t="s">
        <v>20</v>
      </c>
      <c r="I1566" s="13">
        <v>1</v>
      </c>
      <c r="J1566" s="12" t="s">
        <v>1524</v>
      </c>
      <c r="K1566" s="1"/>
      <c r="L1566" s="12" t="s">
        <v>1523</v>
      </c>
      <c r="M1566" s="1"/>
      <c r="N1566" s="13">
        <v>36</v>
      </c>
      <c r="O1566" s="12" t="s">
        <v>1523</v>
      </c>
      <c r="P1566" s="13">
        <f>_xlfn.ISOWEEKNUM(U1566)</f>
        <v>35</v>
      </c>
      <c r="Q1566" s="1"/>
      <c r="R1566" s="1" t="s">
        <v>11</v>
      </c>
      <c r="S1566" s="1" t="s">
        <v>18</v>
      </c>
      <c r="T1566" s="1" t="s">
        <v>148</v>
      </c>
      <c r="U1566" s="12">
        <f>T1566+(365*1)</f>
        <v>46263</v>
      </c>
      <c r="V1566" s="12">
        <f>U1566+60</f>
        <v>46323</v>
      </c>
      <c r="W1566" s="13">
        <f ca="1">TODAY()-V1566</f>
        <v>-281</v>
      </c>
      <c r="X1566" s="2" t="s">
        <v>1522</v>
      </c>
    </row>
    <row r="1567" spans="1:24" x14ac:dyDescent="0.25">
      <c r="A1567" s="1" t="s">
        <v>1436</v>
      </c>
      <c r="B1567" s="1" t="s">
        <v>1441</v>
      </c>
      <c r="C1567" s="1" t="s">
        <v>111</v>
      </c>
      <c r="D1567" s="1" t="s">
        <v>103</v>
      </c>
      <c r="E1567" s="1" t="s">
        <v>12</v>
      </c>
      <c r="F1567" s="3">
        <v>52.552</v>
      </c>
      <c r="G1567" s="3">
        <v>52.552</v>
      </c>
      <c r="H1567" s="1" t="s">
        <v>34</v>
      </c>
      <c r="I1567" s="13">
        <v>1</v>
      </c>
      <c r="J1567" s="12" t="s">
        <v>1524</v>
      </c>
      <c r="K1567" s="1"/>
      <c r="L1567" s="12" t="s">
        <v>1523</v>
      </c>
      <c r="M1567" s="1"/>
      <c r="N1567" s="13">
        <v>36</v>
      </c>
      <c r="O1567" s="12" t="s">
        <v>1523</v>
      </c>
      <c r="P1567" s="13">
        <f>_xlfn.ISOWEEKNUM(U1567)</f>
        <v>35</v>
      </c>
      <c r="Q1567" s="1"/>
      <c r="R1567" s="1" t="s">
        <v>11</v>
      </c>
      <c r="S1567" s="1"/>
      <c r="T1567" s="1" t="s">
        <v>148</v>
      </c>
      <c r="U1567" s="12">
        <f>T1567+(365*1)</f>
        <v>46263</v>
      </c>
      <c r="V1567" s="12">
        <f>U1567+60</f>
        <v>46323</v>
      </c>
      <c r="W1567" s="13">
        <f ca="1">TODAY()-V1567</f>
        <v>-281</v>
      </c>
      <c r="X1567" s="2" t="s">
        <v>1522</v>
      </c>
    </row>
    <row r="1568" spans="1:24" x14ac:dyDescent="0.25">
      <c r="A1568" s="1" t="s">
        <v>1436</v>
      </c>
      <c r="B1568" s="1" t="s">
        <v>1440</v>
      </c>
      <c r="C1568" s="1" t="s">
        <v>111</v>
      </c>
      <c r="D1568" s="1" t="s">
        <v>94</v>
      </c>
      <c r="E1568" s="1" t="s">
        <v>12</v>
      </c>
      <c r="F1568" s="3">
        <v>44.662999999999997</v>
      </c>
      <c r="G1568" s="3">
        <v>44.707000000000001</v>
      </c>
      <c r="H1568" s="1" t="s">
        <v>34</v>
      </c>
      <c r="I1568" s="13">
        <v>1</v>
      </c>
      <c r="J1568" s="12" t="s">
        <v>1524</v>
      </c>
      <c r="K1568" s="1"/>
      <c r="L1568" s="12" t="s">
        <v>1523</v>
      </c>
      <c r="M1568" s="1"/>
      <c r="N1568" s="13">
        <v>36</v>
      </c>
      <c r="O1568" s="12" t="s">
        <v>1523</v>
      </c>
      <c r="P1568" s="13">
        <f>_xlfn.ISOWEEKNUM(U1568)</f>
        <v>35</v>
      </c>
      <c r="Q1568" s="1"/>
      <c r="R1568" s="1" t="s">
        <v>11</v>
      </c>
      <c r="S1568" s="1" t="s">
        <v>18</v>
      </c>
      <c r="T1568" s="1" t="s">
        <v>148</v>
      </c>
      <c r="U1568" s="12">
        <f>T1568+(365*1)</f>
        <v>46263</v>
      </c>
      <c r="V1568" s="12">
        <f>U1568+60</f>
        <v>46323</v>
      </c>
      <c r="W1568" s="13">
        <f ca="1">TODAY()-V1568</f>
        <v>-281</v>
      </c>
      <c r="X1568" s="2" t="s">
        <v>1522</v>
      </c>
    </row>
    <row r="1569" spans="1:24" x14ac:dyDescent="0.25">
      <c r="A1569" s="1" t="s">
        <v>1436</v>
      </c>
      <c r="B1569" s="1" t="s">
        <v>1440</v>
      </c>
      <c r="C1569" s="1" t="s">
        <v>111</v>
      </c>
      <c r="D1569" s="1" t="s">
        <v>103</v>
      </c>
      <c r="E1569" s="1" t="s">
        <v>12</v>
      </c>
      <c r="F1569" s="3">
        <v>43.796999999999997</v>
      </c>
      <c r="G1569" s="3">
        <v>43.796999999999997</v>
      </c>
      <c r="H1569" s="1" t="s">
        <v>34</v>
      </c>
      <c r="I1569" s="13">
        <v>1</v>
      </c>
      <c r="J1569" s="12" t="s">
        <v>1524</v>
      </c>
      <c r="K1569" s="1"/>
      <c r="L1569" s="12" t="s">
        <v>1523</v>
      </c>
      <c r="M1569" s="1"/>
      <c r="N1569" s="13">
        <v>36</v>
      </c>
      <c r="O1569" s="12" t="s">
        <v>1523</v>
      </c>
      <c r="P1569" s="13">
        <f>_xlfn.ISOWEEKNUM(U1569)</f>
        <v>35</v>
      </c>
      <c r="Q1569" s="1"/>
      <c r="R1569" s="1" t="s">
        <v>11</v>
      </c>
      <c r="S1569" s="1"/>
      <c r="T1569" s="1" t="s">
        <v>148</v>
      </c>
      <c r="U1569" s="12">
        <f>T1569+(365*1)</f>
        <v>46263</v>
      </c>
      <c r="V1569" s="12">
        <f>U1569+60</f>
        <v>46323</v>
      </c>
      <c r="W1569" s="13">
        <f ca="1">TODAY()-V1569</f>
        <v>-281</v>
      </c>
      <c r="X1569" s="2" t="s">
        <v>1522</v>
      </c>
    </row>
    <row r="1570" spans="1:24" x14ac:dyDescent="0.25">
      <c r="A1570" s="1" t="s">
        <v>1436</v>
      </c>
      <c r="B1570" s="1" t="s">
        <v>1439</v>
      </c>
      <c r="C1570" s="1" t="s">
        <v>96</v>
      </c>
      <c r="D1570" s="1" t="s">
        <v>162</v>
      </c>
      <c r="E1570" s="1" t="s">
        <v>30</v>
      </c>
      <c r="F1570" s="3">
        <v>30.802</v>
      </c>
      <c r="G1570" s="3">
        <v>30.834</v>
      </c>
      <c r="H1570" s="1" t="s">
        <v>20</v>
      </c>
      <c r="I1570" s="13">
        <v>1</v>
      </c>
      <c r="J1570" s="12" t="s">
        <v>1524</v>
      </c>
      <c r="K1570" s="1"/>
      <c r="L1570" s="12" t="s">
        <v>1523</v>
      </c>
      <c r="M1570" s="1"/>
      <c r="N1570" s="13">
        <v>36</v>
      </c>
      <c r="O1570" s="12" t="s">
        <v>1523</v>
      </c>
      <c r="P1570" s="13">
        <f>_xlfn.ISOWEEKNUM(U1570)</f>
        <v>36</v>
      </c>
      <c r="Q1570" s="1"/>
      <c r="R1570" s="1" t="s">
        <v>11</v>
      </c>
      <c r="S1570" s="1" t="s">
        <v>18</v>
      </c>
      <c r="T1570" s="1" t="s">
        <v>1431</v>
      </c>
      <c r="U1570" s="12">
        <f>T1570+(365*2)</f>
        <v>46267</v>
      </c>
      <c r="V1570" s="12">
        <f>U1570+60</f>
        <v>46327</v>
      </c>
      <c r="W1570" s="13">
        <f ca="1">TODAY()-V1570</f>
        <v>-285</v>
      </c>
      <c r="X1570" s="2" t="s">
        <v>1522</v>
      </c>
    </row>
    <row r="1571" spans="1:24" x14ac:dyDescent="0.25">
      <c r="A1571" s="1" t="s">
        <v>1436</v>
      </c>
      <c r="B1571" s="1" t="s">
        <v>1439</v>
      </c>
      <c r="C1571" s="1" t="s">
        <v>96</v>
      </c>
      <c r="D1571" s="1" t="s">
        <v>299</v>
      </c>
      <c r="E1571" s="1" t="s">
        <v>30</v>
      </c>
      <c r="F1571" s="3">
        <v>30.34</v>
      </c>
      <c r="G1571" s="3">
        <v>30.34</v>
      </c>
      <c r="H1571" s="1" t="s">
        <v>34</v>
      </c>
      <c r="I1571" s="13">
        <v>1</v>
      </c>
      <c r="J1571" s="12" t="s">
        <v>1524</v>
      </c>
      <c r="K1571" s="1"/>
      <c r="L1571" s="12" t="s">
        <v>1523</v>
      </c>
      <c r="M1571" s="1"/>
      <c r="N1571" s="13">
        <v>36</v>
      </c>
      <c r="O1571" s="12" t="s">
        <v>1523</v>
      </c>
      <c r="P1571" s="13">
        <f>_xlfn.ISOWEEKNUM(U1571)</f>
        <v>36</v>
      </c>
      <c r="Q1571" s="1"/>
      <c r="R1571" s="1" t="s">
        <v>11</v>
      </c>
      <c r="S1571" s="1"/>
      <c r="T1571" s="1" t="s">
        <v>1431</v>
      </c>
      <c r="U1571" s="12">
        <f>T1571+(365*2)</f>
        <v>46267</v>
      </c>
      <c r="V1571" s="12">
        <f>U1571+60</f>
        <v>46327</v>
      </c>
      <c r="W1571" s="13">
        <f ca="1">TODAY()-V1571</f>
        <v>-285</v>
      </c>
      <c r="X1571" s="2" t="s">
        <v>1522</v>
      </c>
    </row>
    <row r="1572" spans="1:24" x14ac:dyDescent="0.25">
      <c r="A1572" s="1" t="s">
        <v>1436</v>
      </c>
      <c r="B1572" s="1" t="s">
        <v>1439</v>
      </c>
      <c r="C1572" s="1" t="s">
        <v>430</v>
      </c>
      <c r="D1572" s="1" t="s">
        <v>112</v>
      </c>
      <c r="E1572" s="1" t="s">
        <v>30</v>
      </c>
      <c r="F1572" s="3">
        <v>30.890999999999998</v>
      </c>
      <c r="G1572" s="3">
        <v>30.923999999999999</v>
      </c>
      <c r="H1572" s="1" t="s">
        <v>34</v>
      </c>
      <c r="I1572" s="13">
        <v>1</v>
      </c>
      <c r="J1572" s="12" t="s">
        <v>1524</v>
      </c>
      <c r="K1572" s="1"/>
      <c r="L1572" s="12" t="s">
        <v>1523</v>
      </c>
      <c r="M1572" s="1"/>
      <c r="N1572" s="13">
        <v>36</v>
      </c>
      <c r="O1572" s="12" t="s">
        <v>1523</v>
      </c>
      <c r="P1572" s="13">
        <f>_xlfn.ISOWEEKNUM(U1572)</f>
        <v>36</v>
      </c>
      <c r="Q1572" s="1"/>
      <c r="R1572" s="1" t="s">
        <v>11</v>
      </c>
      <c r="S1572" s="1" t="s">
        <v>24</v>
      </c>
      <c r="T1572" s="1" t="s">
        <v>1431</v>
      </c>
      <c r="U1572" s="12">
        <f>T1572+(365*2)</f>
        <v>46267</v>
      </c>
      <c r="V1572" s="12">
        <f>U1572+60</f>
        <v>46327</v>
      </c>
      <c r="W1572" s="13">
        <f ca="1">TODAY()-V1572</f>
        <v>-285</v>
      </c>
      <c r="X1572" s="2" t="s">
        <v>1522</v>
      </c>
    </row>
    <row r="1573" spans="1:24" x14ac:dyDescent="0.25">
      <c r="A1573" s="1" t="s">
        <v>1436</v>
      </c>
      <c r="B1573" s="1" t="s">
        <v>1439</v>
      </c>
      <c r="C1573" s="1" t="s">
        <v>28</v>
      </c>
      <c r="D1573" s="1" t="s">
        <v>167</v>
      </c>
      <c r="E1573" s="1" t="s">
        <v>30</v>
      </c>
      <c r="F1573" s="3">
        <v>30.219000000000001</v>
      </c>
      <c r="G1573" s="3">
        <v>30.219000000000001</v>
      </c>
      <c r="H1573" s="1" t="s">
        <v>34</v>
      </c>
      <c r="I1573" s="13">
        <v>1</v>
      </c>
      <c r="J1573" s="12" t="s">
        <v>1524</v>
      </c>
      <c r="K1573" s="1"/>
      <c r="L1573" s="12" t="s">
        <v>1523</v>
      </c>
      <c r="M1573" s="1"/>
      <c r="N1573" s="13">
        <v>36</v>
      </c>
      <c r="O1573" s="12" t="s">
        <v>1523</v>
      </c>
      <c r="P1573" s="13">
        <f>_xlfn.ISOWEEKNUM(U1573)</f>
        <v>36</v>
      </c>
      <c r="Q1573" s="1"/>
      <c r="R1573" s="1" t="s">
        <v>11</v>
      </c>
      <c r="S1573" s="1"/>
      <c r="T1573" s="1" t="s">
        <v>1431</v>
      </c>
      <c r="U1573" s="12">
        <f>T1573+(365*2)</f>
        <v>46267</v>
      </c>
      <c r="V1573" s="12">
        <f>U1573+60</f>
        <v>46327</v>
      </c>
      <c r="W1573" s="13">
        <f ca="1">TODAY()-V1573</f>
        <v>-285</v>
      </c>
      <c r="X1573" s="2" t="s">
        <v>1522</v>
      </c>
    </row>
    <row r="1574" spans="1:24" x14ac:dyDescent="0.25">
      <c r="A1574" s="1" t="s">
        <v>1436</v>
      </c>
      <c r="B1574" s="1" t="s">
        <v>1442</v>
      </c>
      <c r="C1574" s="1" t="s">
        <v>28</v>
      </c>
      <c r="D1574" s="1" t="s">
        <v>112</v>
      </c>
      <c r="E1574" s="1" t="s">
        <v>12</v>
      </c>
      <c r="F1574" s="3">
        <v>55.685000000000002</v>
      </c>
      <c r="G1574" s="3">
        <v>55.713999999999999</v>
      </c>
      <c r="H1574" s="1" t="s">
        <v>34</v>
      </c>
      <c r="I1574" s="13">
        <v>1</v>
      </c>
      <c r="J1574" s="12" t="s">
        <v>1524</v>
      </c>
      <c r="K1574" s="1"/>
      <c r="L1574" s="12" t="s">
        <v>1523</v>
      </c>
      <c r="M1574" s="1"/>
      <c r="N1574" s="13">
        <v>36</v>
      </c>
      <c r="O1574" s="12" t="s">
        <v>1523</v>
      </c>
      <c r="P1574" s="13">
        <f>_xlfn.ISOWEEKNUM(U1574)</f>
        <v>35</v>
      </c>
      <c r="Q1574" s="1"/>
      <c r="R1574" s="1" t="s">
        <v>11</v>
      </c>
      <c r="S1574" s="1" t="s">
        <v>18</v>
      </c>
      <c r="T1574" s="1" t="s">
        <v>148</v>
      </c>
      <c r="U1574" s="12">
        <f>T1574+(365*1)</f>
        <v>46263</v>
      </c>
      <c r="V1574" s="12">
        <f>U1574+60</f>
        <v>46323</v>
      </c>
      <c r="W1574" s="13">
        <f ca="1">TODAY()-V1574</f>
        <v>-281</v>
      </c>
      <c r="X1574" s="2" t="s">
        <v>1522</v>
      </c>
    </row>
    <row r="1575" spans="1:24" x14ac:dyDescent="0.25">
      <c r="A1575" s="1" t="s">
        <v>1436</v>
      </c>
      <c r="B1575" s="1" t="s">
        <v>1445</v>
      </c>
      <c r="C1575" s="1" t="s">
        <v>900</v>
      </c>
      <c r="D1575" s="1" t="s">
        <v>94</v>
      </c>
      <c r="E1575" s="1" t="s">
        <v>12</v>
      </c>
      <c r="F1575" s="3">
        <v>71.811999999999998</v>
      </c>
      <c r="G1575" s="3">
        <v>71.856999999999999</v>
      </c>
      <c r="H1575" s="1" t="s">
        <v>34</v>
      </c>
      <c r="I1575" s="13">
        <v>1</v>
      </c>
      <c r="J1575" s="12" t="s">
        <v>1524</v>
      </c>
      <c r="K1575" s="1"/>
      <c r="L1575" s="12" t="s">
        <v>1523</v>
      </c>
      <c r="M1575" s="1"/>
      <c r="N1575" s="13">
        <v>36</v>
      </c>
      <c r="O1575" s="12" t="s">
        <v>1523</v>
      </c>
      <c r="P1575" s="13">
        <f>_xlfn.ISOWEEKNUM(U1575)</f>
        <v>35</v>
      </c>
      <c r="Q1575" s="1"/>
      <c r="R1575" s="1" t="s">
        <v>11</v>
      </c>
      <c r="S1575" s="1" t="s">
        <v>24</v>
      </c>
      <c r="T1575" s="1" t="s">
        <v>148</v>
      </c>
      <c r="U1575" s="12">
        <f>T1575+(365*1)</f>
        <v>46263</v>
      </c>
      <c r="V1575" s="12">
        <f>U1575+60</f>
        <v>46323</v>
      </c>
      <c r="W1575" s="13">
        <f ca="1">TODAY()-V1575</f>
        <v>-281</v>
      </c>
      <c r="X1575" s="2" t="s">
        <v>1522</v>
      </c>
    </row>
    <row r="1576" spans="1:24" x14ac:dyDescent="0.25">
      <c r="A1576" s="1" t="s">
        <v>1436</v>
      </c>
      <c r="B1576" s="1" t="s">
        <v>1445</v>
      </c>
      <c r="C1576" s="1" t="s">
        <v>25</v>
      </c>
      <c r="D1576" s="1" t="s">
        <v>103</v>
      </c>
      <c r="E1576" s="1" t="s">
        <v>12</v>
      </c>
      <c r="F1576" s="3">
        <v>71.123000000000005</v>
      </c>
      <c r="G1576" s="3">
        <v>71.123000000000005</v>
      </c>
      <c r="H1576" s="1" t="s">
        <v>20</v>
      </c>
      <c r="I1576" s="13">
        <v>1</v>
      </c>
      <c r="J1576" s="12" t="s">
        <v>1524</v>
      </c>
      <c r="K1576" s="1"/>
      <c r="L1576" s="12" t="s">
        <v>1523</v>
      </c>
      <c r="M1576" s="1"/>
      <c r="N1576" s="13">
        <v>36</v>
      </c>
      <c r="O1576" s="12" t="s">
        <v>1523</v>
      </c>
      <c r="P1576" s="13">
        <f>_xlfn.ISOWEEKNUM(U1576)</f>
        <v>35</v>
      </c>
      <c r="Q1576" s="1"/>
      <c r="R1576" s="1" t="s">
        <v>11</v>
      </c>
      <c r="S1576" s="1"/>
      <c r="T1576" s="1" t="s">
        <v>148</v>
      </c>
      <c r="U1576" s="12">
        <f>T1576+(365*1)</f>
        <v>46263</v>
      </c>
      <c r="V1576" s="12">
        <f>U1576+60</f>
        <v>46323</v>
      </c>
      <c r="W1576" s="13">
        <f ca="1">TODAY()-V1576</f>
        <v>-281</v>
      </c>
      <c r="X1576" s="2" t="s">
        <v>1522</v>
      </c>
    </row>
    <row r="1577" spans="1:24" x14ac:dyDescent="0.25">
      <c r="A1577" s="1" t="s">
        <v>1446</v>
      </c>
      <c r="B1577" s="1" t="s">
        <v>1447</v>
      </c>
      <c r="C1577" s="1" t="s">
        <v>96</v>
      </c>
      <c r="D1577" s="1" t="s">
        <v>81</v>
      </c>
      <c r="E1577" s="1" t="s">
        <v>51</v>
      </c>
      <c r="F1577" s="3">
        <v>31.077000000000002</v>
      </c>
      <c r="G1577" s="3">
        <v>31.111000000000001</v>
      </c>
      <c r="H1577" s="1" t="s">
        <v>34</v>
      </c>
      <c r="I1577" s="13">
        <v>1</v>
      </c>
      <c r="J1577" s="12" t="s">
        <v>1524</v>
      </c>
      <c r="K1577" s="1"/>
      <c r="L1577" s="12" t="s">
        <v>1523</v>
      </c>
      <c r="M1577" s="1"/>
      <c r="N1577" s="13" t="s">
        <v>1524</v>
      </c>
      <c r="O1577" s="12" t="s">
        <v>1523</v>
      </c>
      <c r="P1577" s="1"/>
      <c r="Q1577" s="1"/>
      <c r="R1577" s="1" t="s">
        <v>11</v>
      </c>
      <c r="S1577" s="1" t="s">
        <v>24</v>
      </c>
      <c r="T1577" s="1" t="s">
        <v>1448</v>
      </c>
      <c r="U1577" s="12">
        <f>T1577+(365*4)</f>
        <v>42062</v>
      </c>
      <c r="V1577" s="12">
        <f>U1577+60</f>
        <v>42122</v>
      </c>
      <c r="W1577" s="13">
        <f ca="1">TODAY()-V1577</f>
        <v>3920</v>
      </c>
      <c r="X1577" s="2" t="s">
        <v>1522</v>
      </c>
    </row>
    <row r="1578" spans="1:24" x14ac:dyDescent="0.25">
      <c r="A1578" s="1" t="s">
        <v>1449</v>
      </c>
      <c r="B1578" s="1" t="s">
        <v>1467</v>
      </c>
      <c r="C1578" s="1" t="s">
        <v>1161</v>
      </c>
      <c r="D1578" s="1" t="s">
        <v>10</v>
      </c>
      <c r="E1578" s="1" t="s">
        <v>48</v>
      </c>
      <c r="F1578" s="3">
        <v>6.8540000000000001</v>
      </c>
      <c r="G1578" s="3">
        <v>6.89</v>
      </c>
      <c r="H1578" s="1" t="s">
        <v>1474</v>
      </c>
      <c r="I1578" s="13">
        <v>1</v>
      </c>
      <c r="J1578" s="12" t="s">
        <v>1524</v>
      </c>
      <c r="K1578" s="1"/>
      <c r="L1578" s="12" t="s">
        <v>1523</v>
      </c>
      <c r="M1578" s="1"/>
      <c r="N1578" s="13">
        <v>22</v>
      </c>
      <c r="O1578" s="12" t="s">
        <v>1523</v>
      </c>
      <c r="P1578" s="13">
        <f>_xlfn.ISOWEEKNUM(U1578)</f>
        <v>23</v>
      </c>
      <c r="Q1578" s="1"/>
      <c r="R1578" s="1" t="s">
        <v>11</v>
      </c>
      <c r="S1578" s="1"/>
      <c r="T1578" s="1" t="s">
        <v>14</v>
      </c>
      <c r="U1578" s="12">
        <f>T1578+(365*1)</f>
        <v>46176</v>
      </c>
      <c r="V1578" s="12">
        <f>U1578+60</f>
        <v>46236</v>
      </c>
      <c r="W1578" s="13">
        <f ca="1">TODAY()-V1578</f>
        <v>-194</v>
      </c>
      <c r="X1578" s="2" t="s">
        <v>1522</v>
      </c>
    </row>
    <row r="1579" spans="1:24" x14ac:dyDescent="0.25">
      <c r="A1579" s="1" t="s">
        <v>1449</v>
      </c>
      <c r="B1579" s="1" t="s">
        <v>1467</v>
      </c>
      <c r="C1579" s="1" t="s">
        <v>260</v>
      </c>
      <c r="D1579" s="1" t="s">
        <v>37</v>
      </c>
      <c r="E1579" s="1" t="s">
        <v>48</v>
      </c>
      <c r="F1579" s="3">
        <v>7.3739999999999997</v>
      </c>
      <c r="G1579" s="3">
        <v>7.375</v>
      </c>
      <c r="H1579" s="1" t="s">
        <v>1480</v>
      </c>
      <c r="I1579" s="13">
        <v>1</v>
      </c>
      <c r="J1579" s="12" t="s">
        <v>1524</v>
      </c>
      <c r="K1579" s="1"/>
      <c r="L1579" s="12" t="s">
        <v>1523</v>
      </c>
      <c r="M1579" s="1"/>
      <c r="N1579" s="13">
        <v>22</v>
      </c>
      <c r="O1579" s="12" t="s">
        <v>1523</v>
      </c>
      <c r="P1579" s="13">
        <f>_xlfn.ISOWEEKNUM(U1579)</f>
        <v>23</v>
      </c>
      <c r="Q1579" s="1"/>
      <c r="R1579" s="1" t="s">
        <v>11</v>
      </c>
      <c r="S1579" s="1"/>
      <c r="T1579" s="1" t="s">
        <v>170</v>
      </c>
      <c r="U1579" s="12">
        <f>T1579+(365*1)</f>
        <v>46179</v>
      </c>
      <c r="V1579" s="12">
        <f>U1579+60</f>
        <v>46239</v>
      </c>
      <c r="W1579" s="13">
        <f ca="1">TODAY()-V1579</f>
        <v>-197</v>
      </c>
      <c r="X1579" s="2" t="s">
        <v>1522</v>
      </c>
    </row>
    <row r="1580" spans="1:24" x14ac:dyDescent="0.25">
      <c r="A1580" s="1" t="s">
        <v>1449</v>
      </c>
      <c r="B1580" s="1" t="s">
        <v>1467</v>
      </c>
      <c r="C1580" s="1" t="s">
        <v>931</v>
      </c>
      <c r="D1580" s="1" t="s">
        <v>123</v>
      </c>
      <c r="E1580" s="1" t="s">
        <v>48</v>
      </c>
      <c r="F1580" s="3">
        <v>5.585</v>
      </c>
      <c r="G1580" s="3">
        <v>5.6790000000000003</v>
      </c>
      <c r="H1580" s="1" t="s">
        <v>1468</v>
      </c>
      <c r="I1580" s="13">
        <v>1</v>
      </c>
      <c r="J1580" s="12" t="s">
        <v>1524</v>
      </c>
      <c r="K1580" s="1"/>
      <c r="L1580" s="12" t="s">
        <v>1523</v>
      </c>
      <c r="M1580" s="1"/>
      <c r="N1580" s="13">
        <v>22</v>
      </c>
      <c r="O1580" s="12" t="s">
        <v>1523</v>
      </c>
      <c r="P1580" s="13">
        <f>_xlfn.ISOWEEKNUM(U1580)</f>
        <v>23</v>
      </c>
      <c r="Q1580" s="1"/>
      <c r="R1580" s="1" t="s">
        <v>11</v>
      </c>
      <c r="S1580" s="1" t="s">
        <v>24</v>
      </c>
      <c r="T1580" s="1" t="s">
        <v>19</v>
      </c>
      <c r="U1580" s="12">
        <f>T1580+(365*1)</f>
        <v>46177</v>
      </c>
      <c r="V1580" s="12">
        <f>U1580+60</f>
        <v>46237</v>
      </c>
      <c r="W1580" s="13">
        <f ca="1">TODAY()-V1580</f>
        <v>-195</v>
      </c>
      <c r="X1580" s="2" t="s">
        <v>1522</v>
      </c>
    </row>
    <row r="1581" spans="1:24" x14ac:dyDescent="0.25">
      <c r="A1581" s="1" t="s">
        <v>1449</v>
      </c>
      <c r="B1581" s="1" t="s">
        <v>1467</v>
      </c>
      <c r="C1581" s="1" t="s">
        <v>931</v>
      </c>
      <c r="D1581" s="1" t="s">
        <v>253</v>
      </c>
      <c r="E1581" s="1" t="s">
        <v>48</v>
      </c>
      <c r="F1581" s="3">
        <v>5.6379999999999999</v>
      </c>
      <c r="G1581" s="3">
        <v>5.6379999999999999</v>
      </c>
      <c r="H1581" s="1" t="s">
        <v>489</v>
      </c>
      <c r="I1581" s="13">
        <v>1</v>
      </c>
      <c r="J1581" s="12" t="s">
        <v>1524</v>
      </c>
      <c r="K1581" s="1"/>
      <c r="L1581" s="12" t="s">
        <v>1523</v>
      </c>
      <c r="M1581" s="1"/>
      <c r="N1581" s="13">
        <v>22</v>
      </c>
      <c r="O1581" s="12" t="s">
        <v>1523</v>
      </c>
      <c r="P1581" s="13">
        <f>_xlfn.ISOWEEKNUM(U1581)</f>
        <v>23</v>
      </c>
      <c r="Q1581" s="1"/>
      <c r="R1581" s="1" t="s">
        <v>11</v>
      </c>
      <c r="S1581" s="1"/>
      <c r="T1581" s="1" t="s">
        <v>19</v>
      </c>
      <c r="U1581" s="12">
        <f>T1581+(365*1)</f>
        <v>46177</v>
      </c>
      <c r="V1581" s="12">
        <f>U1581+60</f>
        <v>46237</v>
      </c>
      <c r="W1581" s="13">
        <f ca="1">TODAY()-V1581</f>
        <v>-195</v>
      </c>
      <c r="X1581" s="2" t="s">
        <v>1522</v>
      </c>
    </row>
    <row r="1582" spans="1:24" x14ac:dyDescent="0.25">
      <c r="A1582" s="1" t="s">
        <v>1449</v>
      </c>
      <c r="B1582" s="1" t="s">
        <v>1467</v>
      </c>
      <c r="C1582" s="1" t="s">
        <v>9</v>
      </c>
      <c r="D1582" s="1" t="s">
        <v>256</v>
      </c>
      <c r="E1582" s="1" t="s">
        <v>48</v>
      </c>
      <c r="F1582" s="3">
        <v>5.83</v>
      </c>
      <c r="G1582" s="3">
        <v>5.8949999999999996</v>
      </c>
      <c r="H1582" s="1" t="s">
        <v>1469</v>
      </c>
      <c r="I1582" s="13">
        <v>1</v>
      </c>
      <c r="J1582" s="12" t="s">
        <v>1524</v>
      </c>
      <c r="K1582" s="1"/>
      <c r="L1582" s="12" t="s">
        <v>1523</v>
      </c>
      <c r="M1582" s="1"/>
      <c r="N1582" s="13">
        <v>22</v>
      </c>
      <c r="O1582" s="12" t="s">
        <v>1523</v>
      </c>
      <c r="P1582" s="13">
        <f>_xlfn.ISOWEEKNUM(U1582)</f>
        <v>23</v>
      </c>
      <c r="Q1582" s="1"/>
      <c r="R1582" s="1" t="s">
        <v>11</v>
      </c>
      <c r="S1582" s="1" t="s">
        <v>24</v>
      </c>
      <c r="T1582" s="1" t="s">
        <v>19</v>
      </c>
      <c r="U1582" s="12">
        <f>T1582+(365*1)</f>
        <v>46177</v>
      </c>
      <c r="V1582" s="12">
        <f>U1582+60</f>
        <v>46237</v>
      </c>
      <c r="W1582" s="13">
        <f ca="1">TODAY()-V1582</f>
        <v>-195</v>
      </c>
      <c r="X1582" s="2" t="s">
        <v>1522</v>
      </c>
    </row>
    <row r="1583" spans="1:24" x14ac:dyDescent="0.25">
      <c r="A1583" s="1" t="s">
        <v>1449</v>
      </c>
      <c r="B1583" s="1" t="s">
        <v>1467</v>
      </c>
      <c r="C1583" s="1" t="s">
        <v>792</v>
      </c>
      <c r="D1583" s="1" t="s">
        <v>262</v>
      </c>
      <c r="E1583" s="1" t="s">
        <v>48</v>
      </c>
      <c r="F1583" s="3">
        <v>5.89</v>
      </c>
      <c r="G1583" s="3">
        <v>5.944</v>
      </c>
      <c r="H1583" s="1" t="s">
        <v>1468</v>
      </c>
      <c r="I1583" s="13">
        <v>1</v>
      </c>
      <c r="J1583" s="12" t="s">
        <v>1524</v>
      </c>
      <c r="K1583" s="1"/>
      <c r="L1583" s="12" t="s">
        <v>1523</v>
      </c>
      <c r="M1583" s="1"/>
      <c r="N1583" s="13">
        <v>22</v>
      </c>
      <c r="O1583" s="12" t="s">
        <v>1523</v>
      </c>
      <c r="P1583" s="13">
        <f>_xlfn.ISOWEEKNUM(U1583)</f>
        <v>23</v>
      </c>
      <c r="Q1583" s="1"/>
      <c r="R1583" s="1" t="s">
        <v>11</v>
      </c>
      <c r="S1583" s="1" t="s">
        <v>24</v>
      </c>
      <c r="T1583" s="1" t="s">
        <v>19</v>
      </c>
      <c r="U1583" s="12">
        <f>T1583+(365*1)</f>
        <v>46177</v>
      </c>
      <c r="V1583" s="12">
        <f>U1583+60</f>
        <v>46237</v>
      </c>
      <c r="W1583" s="13">
        <f ca="1">TODAY()-V1583</f>
        <v>-195</v>
      </c>
      <c r="X1583" s="2" t="s">
        <v>1522</v>
      </c>
    </row>
    <row r="1584" spans="1:24" x14ac:dyDescent="0.25">
      <c r="A1584" s="1" t="s">
        <v>1449</v>
      </c>
      <c r="B1584" s="1" t="s">
        <v>1467</v>
      </c>
      <c r="C1584" s="1" t="s">
        <v>65</v>
      </c>
      <c r="D1584" s="1" t="s">
        <v>255</v>
      </c>
      <c r="E1584" s="1" t="s">
        <v>48</v>
      </c>
      <c r="F1584" s="3">
        <v>5.9509999999999996</v>
      </c>
      <c r="G1584" s="3">
        <v>5.9850000000000003</v>
      </c>
      <c r="H1584" s="1" t="s">
        <v>1470</v>
      </c>
      <c r="I1584" s="13">
        <v>1</v>
      </c>
      <c r="J1584" s="12" t="s">
        <v>1524</v>
      </c>
      <c r="K1584" s="1"/>
      <c r="L1584" s="12" t="s">
        <v>1523</v>
      </c>
      <c r="M1584" s="1"/>
      <c r="N1584" s="13">
        <v>22</v>
      </c>
      <c r="O1584" s="12" t="s">
        <v>1523</v>
      </c>
      <c r="P1584" s="13">
        <f>_xlfn.ISOWEEKNUM(U1584)</f>
        <v>23</v>
      </c>
      <c r="Q1584" s="1"/>
      <c r="R1584" s="1" t="s">
        <v>11</v>
      </c>
      <c r="S1584" s="1" t="s">
        <v>24</v>
      </c>
      <c r="T1584" s="1" t="s">
        <v>19</v>
      </c>
      <c r="U1584" s="12">
        <f>T1584+(365*1)</f>
        <v>46177</v>
      </c>
      <c r="V1584" s="12">
        <f>U1584+60</f>
        <v>46237</v>
      </c>
      <c r="W1584" s="13">
        <f ca="1">TODAY()-V1584</f>
        <v>-195</v>
      </c>
      <c r="X1584" s="2" t="s">
        <v>1522</v>
      </c>
    </row>
    <row r="1585" spans="1:24" x14ac:dyDescent="0.25">
      <c r="A1585" s="1" t="s">
        <v>1449</v>
      </c>
      <c r="B1585" s="1" t="s">
        <v>1467</v>
      </c>
      <c r="C1585" s="1" t="s">
        <v>65</v>
      </c>
      <c r="D1585" s="1" t="s">
        <v>263</v>
      </c>
      <c r="E1585" s="1" t="s">
        <v>48</v>
      </c>
      <c r="F1585" s="3">
        <v>5.992</v>
      </c>
      <c r="G1585" s="3">
        <v>6.0629999999999997</v>
      </c>
      <c r="H1585" s="1" t="s">
        <v>1470</v>
      </c>
      <c r="I1585" s="13">
        <v>1</v>
      </c>
      <c r="J1585" s="12" t="s">
        <v>1524</v>
      </c>
      <c r="K1585" s="1"/>
      <c r="L1585" s="12" t="s">
        <v>1523</v>
      </c>
      <c r="M1585" s="1"/>
      <c r="N1585" s="13">
        <v>22</v>
      </c>
      <c r="O1585" s="12" t="s">
        <v>1523</v>
      </c>
      <c r="P1585" s="13">
        <f>_xlfn.ISOWEEKNUM(U1585)</f>
        <v>23</v>
      </c>
      <c r="Q1585" s="1"/>
      <c r="R1585" s="1" t="s">
        <v>11</v>
      </c>
      <c r="S1585" s="1" t="s">
        <v>24</v>
      </c>
      <c r="T1585" s="1" t="s">
        <v>19</v>
      </c>
      <c r="U1585" s="12">
        <f>T1585+(365*1)</f>
        <v>46177</v>
      </c>
      <c r="V1585" s="12">
        <f>U1585+60</f>
        <v>46237</v>
      </c>
      <c r="W1585" s="13">
        <f ca="1">TODAY()-V1585</f>
        <v>-195</v>
      </c>
      <c r="X1585" s="2" t="s">
        <v>1522</v>
      </c>
    </row>
    <row r="1586" spans="1:24" x14ac:dyDescent="0.25">
      <c r="A1586" s="1" t="s">
        <v>1449</v>
      </c>
      <c r="B1586" s="1" t="s">
        <v>1467</v>
      </c>
      <c r="C1586" s="1" t="s">
        <v>65</v>
      </c>
      <c r="D1586" s="1" t="s">
        <v>1228</v>
      </c>
      <c r="E1586" s="1" t="s">
        <v>48</v>
      </c>
      <c r="F1586" s="3">
        <v>6.0830000000000002</v>
      </c>
      <c r="G1586" s="3">
        <v>6.1159999999999997</v>
      </c>
      <c r="H1586" s="1" t="s">
        <v>1469</v>
      </c>
      <c r="I1586" s="13">
        <v>1</v>
      </c>
      <c r="J1586" s="12" t="s">
        <v>1524</v>
      </c>
      <c r="K1586" s="1"/>
      <c r="L1586" s="12" t="s">
        <v>1523</v>
      </c>
      <c r="M1586" s="1"/>
      <c r="N1586" s="13">
        <v>22</v>
      </c>
      <c r="O1586" s="12" t="s">
        <v>1523</v>
      </c>
      <c r="P1586" s="13">
        <f>_xlfn.ISOWEEKNUM(U1586)</f>
        <v>23</v>
      </c>
      <c r="Q1586" s="1"/>
      <c r="R1586" s="1" t="s">
        <v>11</v>
      </c>
      <c r="S1586" s="1" t="s">
        <v>18</v>
      </c>
      <c r="T1586" s="1" t="s">
        <v>19</v>
      </c>
      <c r="U1586" s="12">
        <f>T1586+(365*1)</f>
        <v>46177</v>
      </c>
      <c r="V1586" s="12">
        <f>U1586+60</f>
        <v>46237</v>
      </c>
      <c r="W1586" s="13">
        <f ca="1">TODAY()-V1586</f>
        <v>-195</v>
      </c>
      <c r="X1586" s="2" t="s">
        <v>1522</v>
      </c>
    </row>
    <row r="1587" spans="1:24" x14ac:dyDescent="0.25">
      <c r="A1587" s="1" t="s">
        <v>1449</v>
      </c>
      <c r="B1587" s="1" t="s">
        <v>1467</v>
      </c>
      <c r="C1587" s="1" t="s">
        <v>900</v>
      </c>
      <c r="D1587" s="1" t="s">
        <v>1109</v>
      </c>
      <c r="E1587" s="1" t="s">
        <v>48</v>
      </c>
      <c r="F1587" s="3">
        <v>6.1890000000000001</v>
      </c>
      <c r="G1587" s="3">
        <v>6.2309999999999999</v>
      </c>
      <c r="H1587" s="1" t="s">
        <v>489</v>
      </c>
      <c r="I1587" s="13">
        <v>1</v>
      </c>
      <c r="J1587" s="12" t="s">
        <v>1524</v>
      </c>
      <c r="K1587" s="1"/>
      <c r="L1587" s="12" t="s">
        <v>1523</v>
      </c>
      <c r="M1587" s="1"/>
      <c r="N1587" s="13">
        <v>22</v>
      </c>
      <c r="O1587" s="12" t="s">
        <v>1523</v>
      </c>
      <c r="P1587" s="13">
        <f>_xlfn.ISOWEEKNUM(U1587)</f>
        <v>23</v>
      </c>
      <c r="Q1587" s="1"/>
      <c r="R1587" s="1" t="s">
        <v>11</v>
      </c>
      <c r="S1587" s="1" t="s">
        <v>18</v>
      </c>
      <c r="T1587" s="1" t="s">
        <v>19</v>
      </c>
      <c r="U1587" s="12">
        <f>T1587+(365*1)</f>
        <v>46177</v>
      </c>
      <c r="V1587" s="12">
        <f>U1587+60</f>
        <v>46237</v>
      </c>
      <c r="W1587" s="13">
        <f ca="1">TODAY()-V1587</f>
        <v>-195</v>
      </c>
      <c r="X1587" s="2" t="s">
        <v>1522</v>
      </c>
    </row>
    <row r="1588" spans="1:24" x14ac:dyDescent="0.25">
      <c r="A1588" s="1" t="s">
        <v>1449</v>
      </c>
      <c r="B1588" s="1" t="s">
        <v>1467</v>
      </c>
      <c r="C1588" s="1" t="s">
        <v>65</v>
      </c>
      <c r="D1588" s="1" t="s">
        <v>401</v>
      </c>
      <c r="E1588" s="1" t="s">
        <v>48</v>
      </c>
      <c r="F1588" s="3">
        <v>6.0449999999999999</v>
      </c>
      <c r="G1588" s="3">
        <v>6.0780000000000003</v>
      </c>
      <c r="H1588" s="1" t="s">
        <v>1471</v>
      </c>
      <c r="I1588" s="13">
        <v>1</v>
      </c>
      <c r="J1588" s="12" t="s">
        <v>1524</v>
      </c>
      <c r="K1588" s="1"/>
      <c r="L1588" s="12" t="s">
        <v>1523</v>
      </c>
      <c r="M1588" s="1"/>
      <c r="N1588" s="13">
        <v>22</v>
      </c>
      <c r="O1588" s="12" t="s">
        <v>1523</v>
      </c>
      <c r="P1588" s="13">
        <f>_xlfn.ISOWEEKNUM(U1588)</f>
        <v>23</v>
      </c>
      <c r="Q1588" s="1"/>
      <c r="R1588" s="1" t="s">
        <v>11</v>
      </c>
      <c r="S1588" s="1" t="s">
        <v>18</v>
      </c>
      <c r="T1588" s="1" t="s">
        <v>19</v>
      </c>
      <c r="U1588" s="12">
        <f>T1588+(365*1)</f>
        <v>46177</v>
      </c>
      <c r="V1588" s="12">
        <f>U1588+60</f>
        <v>46237</v>
      </c>
      <c r="W1588" s="13">
        <f ca="1">TODAY()-V1588</f>
        <v>-195</v>
      </c>
      <c r="X1588" s="2" t="s">
        <v>1522</v>
      </c>
    </row>
    <row r="1589" spans="1:24" x14ac:dyDescent="0.25">
      <c r="A1589" s="1" t="s">
        <v>1449</v>
      </c>
      <c r="B1589" s="1" t="s">
        <v>1467</v>
      </c>
      <c r="C1589" s="1" t="s">
        <v>65</v>
      </c>
      <c r="D1589" s="1" t="s">
        <v>267</v>
      </c>
      <c r="E1589" s="1" t="s">
        <v>48</v>
      </c>
      <c r="F1589" s="3">
        <v>6.1529999999999996</v>
      </c>
      <c r="G1589" s="3">
        <v>6.1879999999999997</v>
      </c>
      <c r="H1589" s="1" t="s">
        <v>1471</v>
      </c>
      <c r="I1589" s="13">
        <v>1</v>
      </c>
      <c r="J1589" s="12" t="s">
        <v>1524</v>
      </c>
      <c r="K1589" s="1"/>
      <c r="L1589" s="12" t="s">
        <v>1523</v>
      </c>
      <c r="M1589" s="1"/>
      <c r="N1589" s="13">
        <v>22</v>
      </c>
      <c r="O1589" s="12" t="s">
        <v>1523</v>
      </c>
      <c r="P1589" s="13">
        <f>_xlfn.ISOWEEKNUM(U1589)</f>
        <v>23</v>
      </c>
      <c r="Q1589" s="1"/>
      <c r="R1589" s="1" t="s">
        <v>11</v>
      </c>
      <c r="S1589" s="1" t="s">
        <v>18</v>
      </c>
      <c r="T1589" s="1" t="s">
        <v>19</v>
      </c>
      <c r="U1589" s="12">
        <f>T1589+(365*1)</f>
        <v>46177</v>
      </c>
      <c r="V1589" s="12">
        <f>U1589+60</f>
        <v>46237</v>
      </c>
      <c r="W1589" s="13">
        <f ca="1">TODAY()-V1589</f>
        <v>-195</v>
      </c>
      <c r="X1589" s="2" t="s">
        <v>1522</v>
      </c>
    </row>
    <row r="1590" spans="1:24" x14ac:dyDescent="0.25">
      <c r="A1590" s="1" t="s">
        <v>1449</v>
      </c>
      <c r="B1590" s="1" t="s">
        <v>1467</v>
      </c>
      <c r="C1590" s="1" t="s">
        <v>792</v>
      </c>
      <c r="D1590" s="1" t="s">
        <v>1473</v>
      </c>
      <c r="E1590" s="1" t="s">
        <v>48</v>
      </c>
      <c r="F1590" s="3">
        <v>6.6449999999999996</v>
      </c>
      <c r="G1590" s="3">
        <v>6.6449999999999996</v>
      </c>
      <c r="H1590" s="1" t="s">
        <v>489</v>
      </c>
      <c r="I1590" s="13">
        <v>1</v>
      </c>
      <c r="J1590" s="12" t="s">
        <v>1524</v>
      </c>
      <c r="K1590" s="1"/>
      <c r="L1590" s="12" t="s">
        <v>1523</v>
      </c>
      <c r="M1590" s="1"/>
      <c r="N1590" s="13">
        <v>22</v>
      </c>
      <c r="O1590" s="12" t="s">
        <v>1523</v>
      </c>
      <c r="P1590" s="13">
        <f>_xlfn.ISOWEEKNUM(U1590)</f>
        <v>23</v>
      </c>
      <c r="Q1590" s="1"/>
      <c r="R1590" s="1" t="s">
        <v>11</v>
      </c>
      <c r="S1590" s="1"/>
      <c r="T1590" s="1" t="s">
        <v>14</v>
      </c>
      <c r="U1590" s="12">
        <f>T1590+(365*1)</f>
        <v>46176</v>
      </c>
      <c r="V1590" s="12">
        <f>U1590+60</f>
        <v>46236</v>
      </c>
      <c r="W1590" s="13">
        <f ca="1">TODAY()-V1590</f>
        <v>-194</v>
      </c>
      <c r="X1590" s="2" t="s">
        <v>1522</v>
      </c>
    </row>
    <row r="1591" spans="1:24" x14ac:dyDescent="0.25">
      <c r="A1591" s="1" t="s">
        <v>1449</v>
      </c>
      <c r="B1591" s="1" t="s">
        <v>1467</v>
      </c>
      <c r="C1591" s="1" t="s">
        <v>792</v>
      </c>
      <c r="D1591" s="1" t="s">
        <v>266</v>
      </c>
      <c r="E1591" s="1" t="s">
        <v>48</v>
      </c>
      <c r="F1591" s="3">
        <v>6.7729999999999997</v>
      </c>
      <c r="G1591" s="3">
        <v>6.8319999999999999</v>
      </c>
      <c r="H1591" s="1" t="s">
        <v>1234</v>
      </c>
      <c r="I1591" s="13">
        <v>1</v>
      </c>
      <c r="J1591" s="12" t="s">
        <v>1524</v>
      </c>
      <c r="K1591" s="1"/>
      <c r="L1591" s="12" t="s">
        <v>1523</v>
      </c>
      <c r="M1591" s="1"/>
      <c r="N1591" s="13">
        <v>22</v>
      </c>
      <c r="O1591" s="12" t="s">
        <v>1523</v>
      </c>
      <c r="P1591" s="13">
        <f>_xlfn.ISOWEEKNUM(U1591)</f>
        <v>23</v>
      </c>
      <c r="Q1591" s="1"/>
      <c r="R1591" s="1" t="s">
        <v>11</v>
      </c>
      <c r="S1591" s="1" t="s">
        <v>18</v>
      </c>
      <c r="T1591" s="1" t="s">
        <v>14</v>
      </c>
      <c r="U1591" s="12">
        <f>T1591+(365*1)</f>
        <v>46176</v>
      </c>
      <c r="V1591" s="12">
        <f>U1591+60</f>
        <v>46236</v>
      </c>
      <c r="W1591" s="13">
        <f ca="1">TODAY()-V1591</f>
        <v>-194</v>
      </c>
      <c r="X1591" s="2" t="s">
        <v>1522</v>
      </c>
    </row>
    <row r="1592" spans="1:24" x14ac:dyDescent="0.25">
      <c r="A1592" s="1" t="s">
        <v>1449</v>
      </c>
      <c r="B1592" s="1" t="s">
        <v>1467</v>
      </c>
      <c r="C1592" s="1" t="s">
        <v>792</v>
      </c>
      <c r="D1592" s="1" t="s">
        <v>1472</v>
      </c>
      <c r="E1592" s="1" t="s">
        <v>48</v>
      </c>
      <c r="F1592" s="3">
        <v>6.569</v>
      </c>
      <c r="G1592" s="3">
        <v>6.6239999999999997</v>
      </c>
      <c r="H1592" s="1" t="s">
        <v>789</v>
      </c>
      <c r="I1592" s="13">
        <v>1</v>
      </c>
      <c r="J1592" s="12" t="s">
        <v>1524</v>
      </c>
      <c r="K1592" s="1"/>
      <c r="L1592" s="12" t="s">
        <v>1523</v>
      </c>
      <c r="M1592" s="1"/>
      <c r="N1592" s="13">
        <v>22</v>
      </c>
      <c r="O1592" s="12" t="s">
        <v>1523</v>
      </c>
      <c r="P1592" s="13">
        <f>_xlfn.ISOWEEKNUM(U1592)</f>
        <v>23</v>
      </c>
      <c r="Q1592" s="1"/>
      <c r="R1592" s="1" t="s">
        <v>11</v>
      </c>
      <c r="S1592" s="1" t="s">
        <v>18</v>
      </c>
      <c r="T1592" s="1" t="s">
        <v>14</v>
      </c>
      <c r="U1592" s="12">
        <f>T1592+(365*1)</f>
        <v>46176</v>
      </c>
      <c r="V1592" s="12">
        <f>U1592+60</f>
        <v>46236</v>
      </c>
      <c r="W1592" s="13">
        <f ca="1">TODAY()-V1592</f>
        <v>-194</v>
      </c>
      <c r="X1592" s="2" t="s">
        <v>1522</v>
      </c>
    </row>
    <row r="1593" spans="1:24" x14ac:dyDescent="0.25">
      <c r="A1593" s="1" t="s">
        <v>1449</v>
      </c>
      <c r="B1593" s="1" t="s">
        <v>1467</v>
      </c>
      <c r="C1593" s="1" t="s">
        <v>792</v>
      </c>
      <c r="D1593" s="1" t="s">
        <v>265</v>
      </c>
      <c r="E1593" s="1" t="s">
        <v>48</v>
      </c>
      <c r="F1593" s="3">
        <v>6.742</v>
      </c>
      <c r="G1593" s="3">
        <v>6.7960000000000003</v>
      </c>
      <c r="H1593" s="1" t="s">
        <v>1468</v>
      </c>
      <c r="I1593" s="13">
        <v>1</v>
      </c>
      <c r="J1593" s="12" t="s">
        <v>1524</v>
      </c>
      <c r="K1593" s="1"/>
      <c r="L1593" s="12" t="s">
        <v>1523</v>
      </c>
      <c r="M1593" s="1"/>
      <c r="N1593" s="13">
        <v>22</v>
      </c>
      <c r="O1593" s="12" t="s">
        <v>1523</v>
      </c>
      <c r="P1593" s="13">
        <f>_xlfn.ISOWEEKNUM(U1593)</f>
        <v>23</v>
      </c>
      <c r="Q1593" s="1"/>
      <c r="R1593" s="1" t="s">
        <v>11</v>
      </c>
      <c r="S1593" s="1" t="s">
        <v>18</v>
      </c>
      <c r="T1593" s="1" t="s">
        <v>14</v>
      </c>
      <c r="U1593" s="12">
        <f>T1593+(365*1)</f>
        <v>46176</v>
      </c>
      <c r="V1593" s="12">
        <f>U1593+60</f>
        <v>46236</v>
      </c>
      <c r="W1593" s="13">
        <f ca="1">TODAY()-V1593</f>
        <v>-194</v>
      </c>
      <c r="X1593" s="2" t="s">
        <v>1522</v>
      </c>
    </row>
    <row r="1594" spans="1:24" x14ac:dyDescent="0.25">
      <c r="A1594" s="1" t="s">
        <v>1449</v>
      </c>
      <c r="B1594" s="1" t="s">
        <v>1467</v>
      </c>
      <c r="C1594" s="1" t="s">
        <v>1158</v>
      </c>
      <c r="D1594" s="1" t="s">
        <v>1476</v>
      </c>
      <c r="E1594" s="1" t="s">
        <v>48</v>
      </c>
      <c r="F1594" s="3">
        <v>6.8520000000000003</v>
      </c>
      <c r="G1594" s="3">
        <v>6.8520000000000003</v>
      </c>
      <c r="H1594" s="1" t="s">
        <v>1469</v>
      </c>
      <c r="I1594" s="13">
        <v>1</v>
      </c>
      <c r="J1594" s="12" t="s">
        <v>1524</v>
      </c>
      <c r="K1594" s="1"/>
      <c r="L1594" s="12" t="s">
        <v>1523</v>
      </c>
      <c r="M1594" s="1"/>
      <c r="N1594" s="13">
        <v>22</v>
      </c>
      <c r="O1594" s="12" t="s">
        <v>1523</v>
      </c>
      <c r="P1594" s="13">
        <f>_xlfn.ISOWEEKNUM(U1594)</f>
        <v>23</v>
      </c>
      <c r="Q1594" s="1"/>
      <c r="R1594" s="1" t="s">
        <v>11</v>
      </c>
      <c r="S1594" s="1"/>
      <c r="T1594" s="1" t="s">
        <v>14</v>
      </c>
      <c r="U1594" s="12">
        <f>T1594+(365*1)</f>
        <v>46176</v>
      </c>
      <c r="V1594" s="12">
        <f>U1594+60</f>
        <v>46236</v>
      </c>
      <c r="W1594" s="13">
        <f ca="1">TODAY()-V1594</f>
        <v>-194</v>
      </c>
      <c r="X1594" s="2" t="s">
        <v>1522</v>
      </c>
    </row>
    <row r="1595" spans="1:24" x14ac:dyDescent="0.25">
      <c r="A1595" s="1" t="s">
        <v>1449</v>
      </c>
      <c r="B1595" s="1" t="s">
        <v>1467</v>
      </c>
      <c r="C1595" s="1" t="s">
        <v>1158</v>
      </c>
      <c r="D1595" s="1" t="s">
        <v>264</v>
      </c>
      <c r="E1595" s="1" t="s">
        <v>48</v>
      </c>
      <c r="F1595" s="3">
        <v>6.8570000000000002</v>
      </c>
      <c r="G1595" s="3">
        <v>6.9260000000000002</v>
      </c>
      <c r="H1595" s="1" t="s">
        <v>1468</v>
      </c>
      <c r="I1595" s="13">
        <v>1</v>
      </c>
      <c r="J1595" s="12" t="s">
        <v>1524</v>
      </c>
      <c r="K1595" s="1"/>
      <c r="L1595" s="12" t="s">
        <v>1523</v>
      </c>
      <c r="M1595" s="1"/>
      <c r="N1595" s="13">
        <v>22</v>
      </c>
      <c r="O1595" s="12" t="s">
        <v>1523</v>
      </c>
      <c r="P1595" s="13">
        <f>_xlfn.ISOWEEKNUM(U1595)</f>
        <v>23</v>
      </c>
      <c r="Q1595" s="1"/>
      <c r="R1595" s="1" t="s">
        <v>11</v>
      </c>
      <c r="S1595" s="1" t="s">
        <v>24</v>
      </c>
      <c r="T1595" s="1" t="s">
        <v>14</v>
      </c>
      <c r="U1595" s="12">
        <f>T1595+(365*1)</f>
        <v>46176</v>
      </c>
      <c r="V1595" s="12">
        <f>U1595+60</f>
        <v>46236</v>
      </c>
      <c r="W1595" s="13">
        <f ca="1">TODAY()-V1595</f>
        <v>-194</v>
      </c>
      <c r="X1595" s="2" t="s">
        <v>1522</v>
      </c>
    </row>
    <row r="1596" spans="1:24" x14ac:dyDescent="0.25">
      <c r="A1596" s="1" t="s">
        <v>1449</v>
      </c>
      <c r="B1596" s="1" t="s">
        <v>1467</v>
      </c>
      <c r="C1596" s="1" t="s">
        <v>1158</v>
      </c>
      <c r="D1596" s="1" t="s">
        <v>1475</v>
      </c>
      <c r="E1596" s="1" t="s">
        <v>48</v>
      </c>
      <c r="F1596" s="3">
        <v>6.8159999999999998</v>
      </c>
      <c r="G1596" s="3">
        <v>6.85</v>
      </c>
      <c r="H1596" s="1" t="s">
        <v>1474</v>
      </c>
      <c r="I1596" s="13">
        <v>1</v>
      </c>
      <c r="J1596" s="12" t="s">
        <v>1524</v>
      </c>
      <c r="K1596" s="1"/>
      <c r="L1596" s="12" t="s">
        <v>1523</v>
      </c>
      <c r="M1596" s="1"/>
      <c r="N1596" s="13">
        <v>22</v>
      </c>
      <c r="O1596" s="12" t="s">
        <v>1523</v>
      </c>
      <c r="P1596" s="13">
        <f>_xlfn.ISOWEEKNUM(U1596)</f>
        <v>23</v>
      </c>
      <c r="Q1596" s="1"/>
      <c r="R1596" s="1" t="s">
        <v>11</v>
      </c>
      <c r="S1596" s="1" t="s">
        <v>24</v>
      </c>
      <c r="T1596" s="1" t="s">
        <v>14</v>
      </c>
      <c r="U1596" s="12">
        <f>T1596+(365*1)</f>
        <v>46176</v>
      </c>
      <c r="V1596" s="12">
        <f>U1596+60</f>
        <v>46236</v>
      </c>
      <c r="W1596" s="13">
        <f ca="1">TODAY()-V1596</f>
        <v>-194</v>
      </c>
      <c r="X1596" s="2" t="s">
        <v>1522</v>
      </c>
    </row>
    <row r="1597" spans="1:24" x14ac:dyDescent="0.25">
      <c r="A1597" s="1" t="s">
        <v>1449</v>
      </c>
      <c r="B1597" s="1" t="s">
        <v>1467</v>
      </c>
      <c r="C1597" s="1" t="s">
        <v>1158</v>
      </c>
      <c r="D1597" s="1" t="s">
        <v>1477</v>
      </c>
      <c r="E1597" s="1" t="s">
        <v>48</v>
      </c>
      <c r="F1597" s="3">
        <v>6.8570000000000002</v>
      </c>
      <c r="G1597" s="3">
        <v>6.9260000000000002</v>
      </c>
      <c r="H1597" s="1" t="s">
        <v>1474</v>
      </c>
      <c r="I1597" s="13">
        <v>1</v>
      </c>
      <c r="J1597" s="12" t="s">
        <v>1524</v>
      </c>
      <c r="K1597" s="1"/>
      <c r="L1597" s="12" t="s">
        <v>1523</v>
      </c>
      <c r="M1597" s="1"/>
      <c r="N1597" s="13">
        <v>22</v>
      </c>
      <c r="O1597" s="12" t="s">
        <v>1523</v>
      </c>
      <c r="P1597" s="13">
        <f>_xlfn.ISOWEEKNUM(U1597)</f>
        <v>23</v>
      </c>
      <c r="Q1597" s="1"/>
      <c r="R1597" s="1" t="s">
        <v>11</v>
      </c>
      <c r="S1597" s="1" t="s">
        <v>24</v>
      </c>
      <c r="T1597" s="1" t="s">
        <v>14</v>
      </c>
      <c r="U1597" s="12">
        <f>T1597+(365*1)</f>
        <v>46176</v>
      </c>
      <c r="V1597" s="12">
        <f>U1597+60</f>
        <v>46236</v>
      </c>
      <c r="W1597" s="13">
        <f ca="1">TODAY()-V1597</f>
        <v>-194</v>
      </c>
      <c r="X1597" s="2" t="s">
        <v>1522</v>
      </c>
    </row>
    <row r="1598" spans="1:24" x14ac:dyDescent="0.25">
      <c r="A1598" s="1" t="s">
        <v>1449</v>
      </c>
      <c r="B1598" s="1" t="s">
        <v>1467</v>
      </c>
      <c r="C1598" s="1" t="s">
        <v>792</v>
      </c>
      <c r="D1598" s="1" t="s">
        <v>403</v>
      </c>
      <c r="E1598" s="1" t="s">
        <v>48</v>
      </c>
      <c r="F1598" s="3">
        <v>6.9459999999999997</v>
      </c>
      <c r="G1598" s="3">
        <v>7</v>
      </c>
      <c r="H1598" s="1" t="s">
        <v>1469</v>
      </c>
      <c r="I1598" s="13">
        <v>1</v>
      </c>
      <c r="J1598" s="12" t="s">
        <v>1524</v>
      </c>
      <c r="K1598" s="1"/>
      <c r="L1598" s="12" t="s">
        <v>1523</v>
      </c>
      <c r="M1598" s="1"/>
      <c r="N1598" s="13">
        <v>22</v>
      </c>
      <c r="O1598" s="12" t="s">
        <v>1523</v>
      </c>
      <c r="P1598" s="13">
        <f>_xlfn.ISOWEEKNUM(U1598)</f>
        <v>23</v>
      </c>
      <c r="Q1598" s="1"/>
      <c r="R1598" s="1" t="s">
        <v>11</v>
      </c>
      <c r="S1598" s="1" t="s">
        <v>18</v>
      </c>
      <c r="T1598" s="1" t="s">
        <v>14</v>
      </c>
      <c r="U1598" s="12">
        <f>T1598+(365*1)</f>
        <v>46176</v>
      </c>
      <c r="V1598" s="12">
        <f>U1598+60</f>
        <v>46236</v>
      </c>
      <c r="W1598" s="13">
        <f ca="1">TODAY()-V1598</f>
        <v>-194</v>
      </c>
      <c r="X1598" s="2" t="s">
        <v>1522</v>
      </c>
    </row>
    <row r="1599" spans="1:24" x14ac:dyDescent="0.25">
      <c r="A1599" s="1" t="s">
        <v>1449</v>
      </c>
      <c r="B1599" s="1" t="s">
        <v>1467</v>
      </c>
      <c r="C1599" s="1" t="s">
        <v>25</v>
      </c>
      <c r="D1599" s="1" t="s">
        <v>269</v>
      </c>
      <c r="E1599" s="1" t="s">
        <v>48</v>
      </c>
      <c r="F1599" s="3">
        <v>7.2610000000000001</v>
      </c>
      <c r="G1599" s="3">
        <v>7.3159999999999998</v>
      </c>
      <c r="H1599" s="1" t="s">
        <v>489</v>
      </c>
      <c r="I1599" s="13">
        <v>1</v>
      </c>
      <c r="J1599" s="12" t="s">
        <v>1524</v>
      </c>
      <c r="K1599" s="1"/>
      <c r="L1599" s="12" t="s">
        <v>1523</v>
      </c>
      <c r="M1599" s="1"/>
      <c r="N1599" s="13">
        <v>22</v>
      </c>
      <c r="O1599" s="12" t="s">
        <v>1523</v>
      </c>
      <c r="P1599" s="13">
        <f>_xlfn.ISOWEEKNUM(U1599)</f>
        <v>23</v>
      </c>
      <c r="Q1599" s="1"/>
      <c r="R1599" s="1" t="s">
        <v>11</v>
      </c>
      <c r="S1599" s="1" t="s">
        <v>18</v>
      </c>
      <c r="T1599" s="1" t="s">
        <v>14</v>
      </c>
      <c r="U1599" s="12">
        <f>T1599+(365*1)</f>
        <v>46176</v>
      </c>
      <c r="V1599" s="12">
        <f>U1599+60</f>
        <v>46236</v>
      </c>
      <c r="W1599" s="13">
        <f ca="1">TODAY()-V1599</f>
        <v>-194</v>
      </c>
      <c r="X1599" s="2" t="s">
        <v>1522</v>
      </c>
    </row>
    <row r="1600" spans="1:24" x14ac:dyDescent="0.25">
      <c r="A1600" s="1" t="s">
        <v>1449</v>
      </c>
      <c r="B1600" s="1" t="s">
        <v>1467</v>
      </c>
      <c r="C1600" s="1" t="s">
        <v>25</v>
      </c>
      <c r="D1600" s="1" t="s">
        <v>1217</v>
      </c>
      <c r="E1600" s="1" t="s">
        <v>48</v>
      </c>
      <c r="F1600" s="3">
        <v>6.9029999999999996</v>
      </c>
      <c r="G1600" s="3">
        <v>6.9569999999999999</v>
      </c>
      <c r="H1600" s="1" t="s">
        <v>1238</v>
      </c>
      <c r="I1600" s="13">
        <v>1</v>
      </c>
      <c r="J1600" s="12" t="s">
        <v>1524</v>
      </c>
      <c r="K1600" s="1"/>
      <c r="L1600" s="12" t="s">
        <v>1523</v>
      </c>
      <c r="M1600" s="1"/>
      <c r="N1600" s="13">
        <v>22</v>
      </c>
      <c r="O1600" s="12" t="s">
        <v>1523</v>
      </c>
      <c r="P1600" s="13">
        <f>_xlfn.ISOWEEKNUM(U1600)</f>
        <v>23</v>
      </c>
      <c r="Q1600" s="1"/>
      <c r="R1600" s="1" t="s">
        <v>11</v>
      </c>
      <c r="S1600" s="1" t="s">
        <v>18</v>
      </c>
      <c r="T1600" s="1" t="s">
        <v>14</v>
      </c>
      <c r="U1600" s="12">
        <f>T1600+(365*1)</f>
        <v>46176</v>
      </c>
      <c r="V1600" s="12">
        <f>U1600+60</f>
        <v>46236</v>
      </c>
      <c r="W1600" s="13">
        <f ca="1">TODAY()-V1600</f>
        <v>-194</v>
      </c>
      <c r="X1600" s="2" t="s">
        <v>1522</v>
      </c>
    </row>
    <row r="1601" spans="1:24" x14ac:dyDescent="0.25">
      <c r="A1601" s="1" t="s">
        <v>1449</v>
      </c>
      <c r="B1601" s="1" t="s">
        <v>1467</v>
      </c>
      <c r="C1601" s="1" t="s">
        <v>792</v>
      </c>
      <c r="D1601" s="1" t="s">
        <v>268</v>
      </c>
      <c r="E1601" s="1" t="s">
        <v>48</v>
      </c>
      <c r="F1601" s="3">
        <v>7.0720000000000001</v>
      </c>
      <c r="G1601" s="3">
        <v>7.133</v>
      </c>
      <c r="H1601" s="1" t="s">
        <v>1238</v>
      </c>
      <c r="I1601" s="13">
        <v>1</v>
      </c>
      <c r="J1601" s="12" t="s">
        <v>1524</v>
      </c>
      <c r="K1601" s="1"/>
      <c r="L1601" s="12" t="s">
        <v>1523</v>
      </c>
      <c r="M1601" s="1"/>
      <c r="N1601" s="13">
        <v>22</v>
      </c>
      <c r="O1601" s="12" t="s">
        <v>1523</v>
      </c>
      <c r="P1601" s="13">
        <f>_xlfn.ISOWEEKNUM(U1601)</f>
        <v>23</v>
      </c>
      <c r="Q1601" s="1"/>
      <c r="R1601" s="1" t="s">
        <v>11</v>
      </c>
      <c r="S1601" s="1" t="s">
        <v>18</v>
      </c>
      <c r="T1601" s="1" t="s">
        <v>14</v>
      </c>
      <c r="U1601" s="12">
        <f>T1601+(365*1)</f>
        <v>46176</v>
      </c>
      <c r="V1601" s="12">
        <f>U1601+60</f>
        <v>46236</v>
      </c>
      <c r="W1601" s="13">
        <f ca="1">TODAY()-V1601</f>
        <v>-194</v>
      </c>
      <c r="X1601" s="2" t="s">
        <v>1522</v>
      </c>
    </row>
    <row r="1602" spans="1:24" x14ac:dyDescent="0.25">
      <c r="A1602" s="1" t="s">
        <v>1449</v>
      </c>
      <c r="B1602" s="1" t="s">
        <v>1467</v>
      </c>
      <c r="C1602" s="1" t="s">
        <v>65</v>
      </c>
      <c r="D1602" s="1" t="s">
        <v>1149</v>
      </c>
      <c r="E1602" s="1" t="s">
        <v>48</v>
      </c>
      <c r="F1602" s="3">
        <v>7.0609999999999999</v>
      </c>
      <c r="G1602" s="3">
        <v>7.0609999999999999</v>
      </c>
      <c r="H1602" s="1" t="s">
        <v>1478</v>
      </c>
      <c r="I1602" s="13">
        <v>1</v>
      </c>
      <c r="J1602" s="12" t="s">
        <v>1524</v>
      </c>
      <c r="K1602" s="1"/>
      <c r="L1602" s="12" t="s">
        <v>1523</v>
      </c>
      <c r="M1602" s="1"/>
      <c r="N1602" s="13">
        <v>22</v>
      </c>
      <c r="O1602" s="12" t="s">
        <v>1523</v>
      </c>
      <c r="P1602" s="13">
        <f>_xlfn.ISOWEEKNUM(U1602)</f>
        <v>23</v>
      </c>
      <c r="Q1602" s="1"/>
      <c r="R1602" s="1" t="s">
        <v>11</v>
      </c>
      <c r="S1602" s="1"/>
      <c r="T1602" s="1" t="s">
        <v>14</v>
      </c>
      <c r="U1602" s="12">
        <f>T1602+(365*1)</f>
        <v>46176</v>
      </c>
      <c r="V1602" s="12">
        <f>U1602+60</f>
        <v>46236</v>
      </c>
      <c r="W1602" s="13">
        <f ca="1">TODAY()-V1602</f>
        <v>-194</v>
      </c>
      <c r="X1602" s="2" t="s">
        <v>1522</v>
      </c>
    </row>
    <row r="1603" spans="1:24" x14ac:dyDescent="0.25">
      <c r="A1603" s="1" t="s">
        <v>1449</v>
      </c>
      <c r="B1603" s="1" t="s">
        <v>1467</v>
      </c>
      <c r="C1603" s="1" t="s">
        <v>28</v>
      </c>
      <c r="D1603" s="1" t="s">
        <v>1151</v>
      </c>
      <c r="E1603" s="1" t="s">
        <v>48</v>
      </c>
      <c r="F1603" s="3">
        <v>7.1319999999999997</v>
      </c>
      <c r="G1603" s="3">
        <v>7.1609999999999996</v>
      </c>
      <c r="H1603" s="1" t="s">
        <v>1227</v>
      </c>
      <c r="I1603" s="13">
        <v>1</v>
      </c>
      <c r="J1603" s="12" t="s">
        <v>1524</v>
      </c>
      <c r="K1603" s="1"/>
      <c r="L1603" s="12" t="s">
        <v>1523</v>
      </c>
      <c r="M1603" s="1"/>
      <c r="N1603" s="13">
        <v>22</v>
      </c>
      <c r="O1603" s="12" t="s">
        <v>1523</v>
      </c>
      <c r="P1603" s="13">
        <f>_xlfn.ISOWEEKNUM(U1603)</f>
        <v>23</v>
      </c>
      <c r="Q1603" s="1"/>
      <c r="R1603" s="1" t="s">
        <v>11</v>
      </c>
      <c r="S1603" s="1" t="s">
        <v>18</v>
      </c>
      <c r="T1603" s="1" t="s">
        <v>170</v>
      </c>
      <c r="U1603" s="12">
        <f>T1603+(365*1)</f>
        <v>46179</v>
      </c>
      <c r="V1603" s="12">
        <f>U1603+60</f>
        <v>46239</v>
      </c>
      <c r="W1603" s="13">
        <f ca="1">TODAY()-V1603</f>
        <v>-197</v>
      </c>
      <c r="X1603" s="2" t="s">
        <v>1522</v>
      </c>
    </row>
    <row r="1604" spans="1:24" x14ac:dyDescent="0.25">
      <c r="A1604" s="1" t="s">
        <v>1449</v>
      </c>
      <c r="B1604" s="1" t="s">
        <v>1467</v>
      </c>
      <c r="C1604" s="1" t="s">
        <v>28</v>
      </c>
      <c r="D1604" s="1" t="s">
        <v>1153</v>
      </c>
      <c r="E1604" s="1" t="s">
        <v>48</v>
      </c>
      <c r="F1604" s="3">
        <v>7.1680000000000001</v>
      </c>
      <c r="G1604" s="3">
        <v>7.1970000000000001</v>
      </c>
      <c r="H1604" s="1" t="s">
        <v>502</v>
      </c>
      <c r="I1604" s="13">
        <v>1</v>
      </c>
      <c r="J1604" s="12" t="s">
        <v>1524</v>
      </c>
      <c r="K1604" s="1"/>
      <c r="L1604" s="12" t="s">
        <v>1523</v>
      </c>
      <c r="M1604" s="1"/>
      <c r="N1604" s="13">
        <v>22</v>
      </c>
      <c r="O1604" s="12" t="s">
        <v>1523</v>
      </c>
      <c r="P1604" s="13">
        <f>_xlfn.ISOWEEKNUM(U1604)</f>
        <v>23</v>
      </c>
      <c r="Q1604" s="1"/>
      <c r="R1604" s="1" t="s">
        <v>11</v>
      </c>
      <c r="S1604" s="1" t="s">
        <v>18</v>
      </c>
      <c r="T1604" s="1" t="s">
        <v>170</v>
      </c>
      <c r="U1604" s="12">
        <f>T1604+(365*1)</f>
        <v>46179</v>
      </c>
      <c r="V1604" s="12">
        <f>U1604+60</f>
        <v>46239</v>
      </c>
      <c r="W1604" s="13">
        <f ca="1">TODAY()-V1604</f>
        <v>-197</v>
      </c>
      <c r="X1604" s="2" t="s">
        <v>1522</v>
      </c>
    </row>
    <row r="1605" spans="1:24" x14ac:dyDescent="0.25">
      <c r="A1605" s="1" t="s">
        <v>1449</v>
      </c>
      <c r="B1605" s="1" t="s">
        <v>1467</v>
      </c>
      <c r="C1605" s="1" t="s">
        <v>254</v>
      </c>
      <c r="D1605" s="1" t="s">
        <v>356</v>
      </c>
      <c r="E1605" s="1" t="s">
        <v>48</v>
      </c>
      <c r="F1605" s="3">
        <v>7.3419999999999996</v>
      </c>
      <c r="G1605" s="3">
        <v>7.3419999999999996</v>
      </c>
      <c r="H1605" s="1" t="s">
        <v>1227</v>
      </c>
      <c r="I1605" s="13">
        <v>1</v>
      </c>
      <c r="J1605" s="12" t="s">
        <v>1524</v>
      </c>
      <c r="K1605" s="1"/>
      <c r="L1605" s="12" t="s">
        <v>1523</v>
      </c>
      <c r="M1605" s="1"/>
      <c r="N1605" s="13">
        <v>22</v>
      </c>
      <c r="O1605" s="12" t="s">
        <v>1523</v>
      </c>
      <c r="P1605" s="13">
        <f>_xlfn.ISOWEEKNUM(U1605)</f>
        <v>23</v>
      </c>
      <c r="Q1605" s="1"/>
      <c r="R1605" s="1" t="s">
        <v>11</v>
      </c>
      <c r="S1605" s="1"/>
      <c r="T1605" s="1" t="s">
        <v>170</v>
      </c>
      <c r="U1605" s="12">
        <f>T1605+(365*1)</f>
        <v>46179</v>
      </c>
      <c r="V1605" s="12">
        <f>U1605+60</f>
        <v>46239</v>
      </c>
      <c r="W1605" s="13">
        <f ca="1">TODAY()-V1605</f>
        <v>-197</v>
      </c>
      <c r="X1605" s="2" t="s">
        <v>1522</v>
      </c>
    </row>
    <row r="1606" spans="1:24" x14ac:dyDescent="0.25">
      <c r="A1606" s="1" t="s">
        <v>1449</v>
      </c>
      <c r="B1606" s="1" t="s">
        <v>1467</v>
      </c>
      <c r="C1606" s="1" t="s">
        <v>254</v>
      </c>
      <c r="D1606" s="1" t="s">
        <v>353</v>
      </c>
      <c r="E1606" s="1" t="s">
        <v>48</v>
      </c>
      <c r="F1606" s="3">
        <v>7.3769999999999998</v>
      </c>
      <c r="G1606" s="3">
        <v>7.4059999999999997</v>
      </c>
      <c r="H1606" s="1" t="s">
        <v>1480</v>
      </c>
      <c r="I1606" s="13">
        <v>1</v>
      </c>
      <c r="J1606" s="12" t="s">
        <v>1524</v>
      </c>
      <c r="K1606" s="1"/>
      <c r="L1606" s="12" t="s">
        <v>1523</v>
      </c>
      <c r="M1606" s="1"/>
      <c r="N1606" s="13">
        <v>22</v>
      </c>
      <c r="O1606" s="12" t="s">
        <v>1523</v>
      </c>
      <c r="P1606" s="13">
        <f>_xlfn.ISOWEEKNUM(U1606)</f>
        <v>23</v>
      </c>
      <c r="Q1606" s="1"/>
      <c r="R1606" s="1" t="s">
        <v>11</v>
      </c>
      <c r="S1606" s="1" t="s">
        <v>18</v>
      </c>
      <c r="T1606" s="1" t="s">
        <v>170</v>
      </c>
      <c r="U1606" s="12">
        <f>T1606+(365*1)</f>
        <v>46179</v>
      </c>
      <c r="V1606" s="12">
        <f>U1606+60</f>
        <v>46239</v>
      </c>
      <c r="W1606" s="13">
        <f ca="1">TODAY()-V1606</f>
        <v>-197</v>
      </c>
      <c r="X1606" s="2" t="s">
        <v>1522</v>
      </c>
    </row>
    <row r="1607" spans="1:24" x14ac:dyDescent="0.25">
      <c r="A1607" s="1" t="s">
        <v>1449</v>
      </c>
      <c r="B1607" s="1" t="s">
        <v>1467</v>
      </c>
      <c r="C1607" s="1" t="s">
        <v>254</v>
      </c>
      <c r="D1607" s="1" t="s">
        <v>1184</v>
      </c>
      <c r="E1607" s="1" t="s">
        <v>48</v>
      </c>
      <c r="F1607" s="3">
        <v>7.343</v>
      </c>
      <c r="G1607" s="3">
        <v>7.3719999999999999</v>
      </c>
      <c r="H1607" s="1" t="s">
        <v>1479</v>
      </c>
      <c r="I1607" s="13">
        <v>1</v>
      </c>
      <c r="J1607" s="12" t="s">
        <v>1524</v>
      </c>
      <c r="K1607" s="1"/>
      <c r="L1607" s="12" t="s">
        <v>1523</v>
      </c>
      <c r="M1607" s="1"/>
      <c r="N1607" s="13">
        <v>22</v>
      </c>
      <c r="O1607" s="12" t="s">
        <v>1523</v>
      </c>
      <c r="P1607" s="13">
        <f>_xlfn.ISOWEEKNUM(U1607)</f>
        <v>23</v>
      </c>
      <c r="Q1607" s="1"/>
      <c r="R1607" s="1" t="s">
        <v>11</v>
      </c>
      <c r="S1607" s="1" t="s">
        <v>24</v>
      </c>
      <c r="T1607" s="1" t="s">
        <v>170</v>
      </c>
      <c r="U1607" s="12">
        <f>T1607+(365*1)</f>
        <v>46179</v>
      </c>
      <c r="V1607" s="12">
        <f>U1607+60</f>
        <v>46239</v>
      </c>
      <c r="W1607" s="13">
        <f ca="1">TODAY()-V1607</f>
        <v>-197</v>
      </c>
      <c r="X1607" s="2" t="s">
        <v>1522</v>
      </c>
    </row>
    <row r="1608" spans="1:24" x14ac:dyDescent="0.25">
      <c r="A1608" s="1" t="s">
        <v>1449</v>
      </c>
      <c r="B1608" s="1" t="s">
        <v>1467</v>
      </c>
      <c r="C1608" s="1" t="s">
        <v>254</v>
      </c>
      <c r="D1608" s="1" t="s">
        <v>1481</v>
      </c>
      <c r="E1608" s="1" t="s">
        <v>48</v>
      </c>
      <c r="F1608" s="3">
        <v>7.3769999999999998</v>
      </c>
      <c r="G1608" s="3">
        <v>7.4059999999999997</v>
      </c>
      <c r="H1608" s="1" t="s">
        <v>1227</v>
      </c>
      <c r="I1608" s="13">
        <v>1</v>
      </c>
      <c r="J1608" s="12" t="s">
        <v>1524</v>
      </c>
      <c r="K1608" s="1"/>
      <c r="L1608" s="12" t="s">
        <v>1523</v>
      </c>
      <c r="M1608" s="1"/>
      <c r="N1608" s="13">
        <v>22</v>
      </c>
      <c r="O1608" s="12" t="s">
        <v>1523</v>
      </c>
      <c r="P1608" s="13">
        <f>_xlfn.ISOWEEKNUM(U1608)</f>
        <v>23</v>
      </c>
      <c r="Q1608" s="1"/>
      <c r="R1608" s="1" t="s">
        <v>11</v>
      </c>
      <c r="S1608" s="1" t="s">
        <v>18</v>
      </c>
      <c r="T1608" s="1" t="s">
        <v>170</v>
      </c>
      <c r="U1608" s="12">
        <f>T1608+(365*1)</f>
        <v>46179</v>
      </c>
      <c r="V1608" s="12">
        <f>U1608+60</f>
        <v>46239</v>
      </c>
      <c r="W1608" s="13">
        <f ca="1">TODAY()-V1608</f>
        <v>-197</v>
      </c>
      <c r="X1608" s="2" t="s">
        <v>1522</v>
      </c>
    </row>
    <row r="1609" spans="1:24" x14ac:dyDescent="0.25">
      <c r="A1609" s="1" t="s">
        <v>1449</v>
      </c>
      <c r="B1609" s="1" t="s">
        <v>783</v>
      </c>
      <c r="C1609" s="1" t="s">
        <v>1456</v>
      </c>
      <c r="D1609" s="1" t="s">
        <v>34</v>
      </c>
      <c r="E1609" s="1" t="s">
        <v>12</v>
      </c>
      <c r="F1609" s="3">
        <v>617.40300000000002</v>
      </c>
      <c r="G1609" s="3">
        <v>617.404</v>
      </c>
      <c r="H1609" s="1" t="s">
        <v>1457</v>
      </c>
      <c r="I1609" s="13">
        <v>1</v>
      </c>
      <c r="J1609" s="12" t="s">
        <v>1524</v>
      </c>
      <c r="K1609" s="1"/>
      <c r="L1609" s="12" t="s">
        <v>1523</v>
      </c>
      <c r="M1609" s="1"/>
      <c r="N1609" s="13">
        <v>22</v>
      </c>
      <c r="O1609" s="12" t="s">
        <v>1523</v>
      </c>
      <c r="P1609" s="13">
        <f>_xlfn.ISOWEEKNUM(U1609)</f>
        <v>23</v>
      </c>
      <c r="Q1609" s="1"/>
      <c r="R1609" s="1" t="s">
        <v>11</v>
      </c>
      <c r="S1609" s="1"/>
      <c r="T1609" s="1" t="s">
        <v>59</v>
      </c>
      <c r="U1609" s="12">
        <f>T1609+(365*1)</f>
        <v>46178</v>
      </c>
      <c r="V1609" s="12">
        <f>U1609+60</f>
        <v>46238</v>
      </c>
      <c r="W1609" s="13">
        <f ca="1">TODAY()-V1609</f>
        <v>-196</v>
      </c>
      <c r="X1609" s="2" t="s">
        <v>1522</v>
      </c>
    </row>
    <row r="1610" spans="1:24" x14ac:dyDescent="0.25">
      <c r="A1610" s="1" t="s">
        <v>1449</v>
      </c>
      <c r="B1610" s="1" t="s">
        <v>783</v>
      </c>
      <c r="C1610" s="1" t="s">
        <v>1464</v>
      </c>
      <c r="D1610" s="1" t="s">
        <v>20</v>
      </c>
      <c r="E1610" s="1" t="s">
        <v>12</v>
      </c>
      <c r="F1610" s="3">
        <v>618.09400000000005</v>
      </c>
      <c r="G1610" s="3">
        <v>618.101</v>
      </c>
      <c r="H1610" s="1" t="s">
        <v>1461</v>
      </c>
      <c r="I1610" s="13">
        <v>1</v>
      </c>
      <c r="J1610" s="12" t="s">
        <v>1524</v>
      </c>
      <c r="K1610" s="1"/>
      <c r="L1610" s="12" t="s">
        <v>1523</v>
      </c>
      <c r="M1610" s="1"/>
      <c r="N1610" s="13">
        <v>22</v>
      </c>
      <c r="O1610" s="12" t="s">
        <v>1523</v>
      </c>
      <c r="P1610" s="13">
        <f>_xlfn.ISOWEEKNUM(U1610)</f>
        <v>28</v>
      </c>
      <c r="Q1610" s="1"/>
      <c r="R1610" s="1" t="s">
        <v>11</v>
      </c>
      <c r="S1610" s="1"/>
      <c r="T1610" s="1" t="s">
        <v>361</v>
      </c>
      <c r="U1610" s="12">
        <f>T1610+(365*1)</f>
        <v>46215</v>
      </c>
      <c r="V1610" s="12">
        <f>U1610+60</f>
        <v>46275</v>
      </c>
      <c r="W1610" s="13">
        <f ca="1">TODAY()-V1610</f>
        <v>-233</v>
      </c>
      <c r="X1610" s="2" t="s">
        <v>1522</v>
      </c>
    </row>
    <row r="1611" spans="1:24" x14ac:dyDescent="0.25">
      <c r="A1611" s="1" t="s">
        <v>1449</v>
      </c>
      <c r="B1611" s="1" t="s">
        <v>783</v>
      </c>
      <c r="C1611" s="1" t="s">
        <v>1453</v>
      </c>
      <c r="D1611" s="1" t="s">
        <v>1454</v>
      </c>
      <c r="E1611" s="1" t="s">
        <v>12</v>
      </c>
      <c r="F1611" s="3">
        <v>617.34400000000005</v>
      </c>
      <c r="G1611" s="3">
        <v>617.34400000000005</v>
      </c>
      <c r="H1611" s="1" t="s">
        <v>34</v>
      </c>
      <c r="I1611" s="13">
        <v>1</v>
      </c>
      <c r="J1611" s="12" t="s">
        <v>1524</v>
      </c>
      <c r="K1611" s="1"/>
      <c r="L1611" s="12" t="s">
        <v>1523</v>
      </c>
      <c r="M1611" s="1"/>
      <c r="N1611" s="13">
        <v>22</v>
      </c>
      <c r="O1611" s="12" t="s">
        <v>1523</v>
      </c>
      <c r="P1611" s="13">
        <f>_xlfn.ISOWEEKNUM(U1611)</f>
        <v>23</v>
      </c>
      <c r="Q1611" s="1"/>
      <c r="R1611" s="1" t="s">
        <v>11</v>
      </c>
      <c r="S1611" s="1"/>
      <c r="T1611" s="1" t="s">
        <v>59</v>
      </c>
      <c r="U1611" s="12">
        <f>T1611+(365*1)</f>
        <v>46178</v>
      </c>
      <c r="V1611" s="12">
        <f>U1611+60</f>
        <v>46238</v>
      </c>
      <c r="W1611" s="13">
        <f ca="1">TODAY()-V1611</f>
        <v>-196</v>
      </c>
      <c r="X1611" s="2" t="s">
        <v>1522</v>
      </c>
    </row>
    <row r="1612" spans="1:24" x14ac:dyDescent="0.25">
      <c r="A1612" s="1" t="s">
        <v>1449</v>
      </c>
      <c r="B1612" s="1" t="s">
        <v>783</v>
      </c>
      <c r="C1612" s="1" t="s">
        <v>1453</v>
      </c>
      <c r="D1612" s="1" t="s">
        <v>1459</v>
      </c>
      <c r="E1612" s="1" t="s">
        <v>12</v>
      </c>
      <c r="F1612" s="3">
        <v>617.40800000000002</v>
      </c>
      <c r="G1612" s="3">
        <v>617.46299999999997</v>
      </c>
      <c r="H1612" s="1" t="s">
        <v>1457</v>
      </c>
      <c r="I1612" s="13">
        <v>1</v>
      </c>
      <c r="J1612" s="12" t="s">
        <v>1524</v>
      </c>
      <c r="K1612" s="1"/>
      <c r="L1612" s="12" t="s">
        <v>1523</v>
      </c>
      <c r="M1612" s="1"/>
      <c r="N1612" s="13">
        <v>22</v>
      </c>
      <c r="O1612" s="12" t="s">
        <v>1523</v>
      </c>
      <c r="P1612" s="13">
        <f>_xlfn.ISOWEEKNUM(U1612)</f>
        <v>23</v>
      </c>
      <c r="Q1612" s="1"/>
      <c r="R1612" s="1" t="s">
        <v>11</v>
      </c>
      <c r="S1612" s="1" t="s">
        <v>18</v>
      </c>
      <c r="T1612" s="1" t="s">
        <v>59</v>
      </c>
      <c r="U1612" s="12">
        <f>T1612+(365*1)</f>
        <v>46178</v>
      </c>
      <c r="V1612" s="12">
        <f>U1612+60</f>
        <v>46238</v>
      </c>
      <c r="W1612" s="13">
        <f ca="1">TODAY()-V1612</f>
        <v>-196</v>
      </c>
      <c r="X1612" s="2" t="s">
        <v>1522</v>
      </c>
    </row>
    <row r="1613" spans="1:24" x14ac:dyDescent="0.25">
      <c r="A1613" s="1" t="s">
        <v>1449</v>
      </c>
      <c r="B1613" s="1" t="s">
        <v>783</v>
      </c>
      <c r="C1613" s="1" t="s">
        <v>1453</v>
      </c>
      <c r="D1613" s="1" t="s">
        <v>1455</v>
      </c>
      <c r="E1613" s="1" t="s">
        <v>12</v>
      </c>
      <c r="F1613" s="3">
        <v>617.34500000000003</v>
      </c>
      <c r="G1613" s="3">
        <v>617.34500000000003</v>
      </c>
      <c r="H1613" s="1" t="s">
        <v>20</v>
      </c>
      <c r="I1613" s="13">
        <v>1</v>
      </c>
      <c r="J1613" s="12" t="s">
        <v>1524</v>
      </c>
      <c r="K1613" s="1"/>
      <c r="L1613" s="12" t="s">
        <v>1523</v>
      </c>
      <c r="M1613" s="1"/>
      <c r="N1613" s="13">
        <v>22</v>
      </c>
      <c r="O1613" s="12" t="s">
        <v>1523</v>
      </c>
      <c r="P1613" s="13">
        <f>_xlfn.ISOWEEKNUM(U1613)</f>
        <v>23</v>
      </c>
      <c r="Q1613" s="1"/>
      <c r="R1613" s="1" t="s">
        <v>11</v>
      </c>
      <c r="S1613" s="1"/>
      <c r="T1613" s="1" t="s">
        <v>59</v>
      </c>
      <c r="U1613" s="12">
        <f>T1613+(365*1)</f>
        <v>46178</v>
      </c>
      <c r="V1613" s="12">
        <f>U1613+60</f>
        <v>46238</v>
      </c>
      <c r="W1613" s="13">
        <f ca="1">TODAY()-V1613</f>
        <v>-196</v>
      </c>
      <c r="X1613" s="2" t="s">
        <v>1522</v>
      </c>
    </row>
    <row r="1614" spans="1:24" x14ac:dyDescent="0.25">
      <c r="A1614" s="1" t="s">
        <v>1449</v>
      </c>
      <c r="B1614" s="1" t="s">
        <v>783</v>
      </c>
      <c r="C1614" s="1" t="s">
        <v>1453</v>
      </c>
      <c r="D1614" s="1" t="s">
        <v>1458</v>
      </c>
      <c r="E1614" s="1" t="s">
        <v>12</v>
      </c>
      <c r="F1614" s="3">
        <v>617.40800000000002</v>
      </c>
      <c r="G1614" s="3">
        <v>617.46199999999999</v>
      </c>
      <c r="H1614" s="1" t="s">
        <v>34</v>
      </c>
      <c r="I1614" s="13">
        <v>1</v>
      </c>
      <c r="J1614" s="12" t="s">
        <v>1524</v>
      </c>
      <c r="K1614" s="1"/>
      <c r="L1614" s="12" t="s">
        <v>1523</v>
      </c>
      <c r="M1614" s="1"/>
      <c r="N1614" s="13">
        <v>22</v>
      </c>
      <c r="O1614" s="12" t="s">
        <v>1523</v>
      </c>
      <c r="P1614" s="13">
        <f>_xlfn.ISOWEEKNUM(U1614)</f>
        <v>23</v>
      </c>
      <c r="Q1614" s="1"/>
      <c r="R1614" s="1" t="s">
        <v>11</v>
      </c>
      <c r="S1614" s="1" t="s">
        <v>18</v>
      </c>
      <c r="T1614" s="1" t="s">
        <v>59</v>
      </c>
      <c r="U1614" s="12">
        <f>T1614+(365*1)</f>
        <v>46178</v>
      </c>
      <c r="V1614" s="12">
        <f>U1614+60</f>
        <v>46238</v>
      </c>
      <c r="W1614" s="13">
        <f ca="1">TODAY()-V1614</f>
        <v>-196</v>
      </c>
      <c r="X1614" s="2" t="s">
        <v>1522</v>
      </c>
    </row>
    <row r="1615" spans="1:24" x14ac:dyDescent="0.25">
      <c r="A1615" s="1" t="s">
        <v>1449</v>
      </c>
      <c r="B1615" s="1" t="s">
        <v>783</v>
      </c>
      <c r="C1615" s="1" t="s">
        <v>1460</v>
      </c>
      <c r="D1615" s="1" t="s">
        <v>1462</v>
      </c>
      <c r="E1615" s="1" t="s">
        <v>12</v>
      </c>
      <c r="F1615" s="3">
        <v>618.04700000000003</v>
      </c>
      <c r="G1615" s="3">
        <v>618.08000000000004</v>
      </c>
      <c r="H1615" s="1" t="s">
        <v>1461</v>
      </c>
      <c r="I1615" s="13">
        <v>1</v>
      </c>
      <c r="J1615" s="12" t="s">
        <v>1524</v>
      </c>
      <c r="K1615" s="1"/>
      <c r="L1615" s="12" t="s">
        <v>1523</v>
      </c>
      <c r="M1615" s="1"/>
      <c r="N1615" s="13">
        <v>22</v>
      </c>
      <c r="O1615" s="12" t="s">
        <v>1523</v>
      </c>
      <c r="P1615" s="13">
        <f>_xlfn.ISOWEEKNUM(U1615)</f>
        <v>28</v>
      </c>
      <c r="Q1615" s="1"/>
      <c r="R1615" s="1" t="s">
        <v>11</v>
      </c>
      <c r="S1615" s="1" t="s">
        <v>24</v>
      </c>
      <c r="T1615" s="1" t="s">
        <v>361</v>
      </c>
      <c r="U1615" s="12">
        <f>T1615+(365*1)</f>
        <v>46215</v>
      </c>
      <c r="V1615" s="12">
        <f>U1615+60</f>
        <v>46275</v>
      </c>
      <c r="W1615" s="13">
        <f ca="1">TODAY()-V1615</f>
        <v>-233</v>
      </c>
      <c r="X1615" s="2" t="s">
        <v>1522</v>
      </c>
    </row>
    <row r="1616" spans="1:24" x14ac:dyDescent="0.25">
      <c r="A1616" s="1" t="s">
        <v>1449</v>
      </c>
      <c r="B1616" s="1" t="s">
        <v>783</v>
      </c>
      <c r="C1616" s="1" t="s">
        <v>1460</v>
      </c>
      <c r="D1616" s="1" t="s">
        <v>1465</v>
      </c>
      <c r="E1616" s="1" t="s">
        <v>12</v>
      </c>
      <c r="F1616" s="3">
        <v>618.10799999999995</v>
      </c>
      <c r="G1616" s="3">
        <v>618.14099999999996</v>
      </c>
      <c r="H1616" s="1" t="s">
        <v>1461</v>
      </c>
      <c r="I1616" s="13">
        <v>1</v>
      </c>
      <c r="J1616" s="12" t="s">
        <v>1524</v>
      </c>
      <c r="K1616" s="1"/>
      <c r="L1616" s="12" t="s">
        <v>1523</v>
      </c>
      <c r="M1616" s="1"/>
      <c r="N1616" s="13">
        <v>22</v>
      </c>
      <c r="O1616" s="12" t="s">
        <v>1523</v>
      </c>
      <c r="P1616" s="13">
        <f>_xlfn.ISOWEEKNUM(U1616)</f>
        <v>28</v>
      </c>
      <c r="Q1616" s="1"/>
      <c r="R1616" s="1" t="s">
        <v>11</v>
      </c>
      <c r="S1616" s="1" t="s">
        <v>24</v>
      </c>
      <c r="T1616" s="1" t="s">
        <v>361</v>
      </c>
      <c r="U1616" s="12">
        <f>T1616+(365*1)</f>
        <v>46215</v>
      </c>
      <c r="V1616" s="12">
        <f>U1616+60</f>
        <v>46275</v>
      </c>
      <c r="W1616" s="13">
        <f ca="1">TODAY()-V1616</f>
        <v>-233</v>
      </c>
      <c r="X1616" s="2" t="s">
        <v>1522</v>
      </c>
    </row>
    <row r="1617" spans="1:24" x14ac:dyDescent="0.25">
      <c r="A1617" s="1" t="s">
        <v>1449</v>
      </c>
      <c r="B1617" s="1" t="s">
        <v>783</v>
      </c>
      <c r="C1617" s="1" t="s">
        <v>1460</v>
      </c>
      <c r="D1617" s="1" t="s">
        <v>1463</v>
      </c>
      <c r="E1617" s="1" t="s">
        <v>12</v>
      </c>
      <c r="F1617" s="3">
        <v>618.05200000000002</v>
      </c>
      <c r="G1617" s="3">
        <v>618.05200000000002</v>
      </c>
      <c r="H1617" s="1" t="s">
        <v>98</v>
      </c>
      <c r="I1617" s="13">
        <v>1</v>
      </c>
      <c r="J1617" s="12" t="s">
        <v>1524</v>
      </c>
      <c r="K1617" s="1"/>
      <c r="L1617" s="12" t="s">
        <v>1523</v>
      </c>
      <c r="M1617" s="1"/>
      <c r="N1617" s="13">
        <v>22</v>
      </c>
      <c r="O1617" s="12" t="s">
        <v>1523</v>
      </c>
      <c r="P1617" s="13">
        <f>_xlfn.ISOWEEKNUM(U1617)</f>
        <v>28</v>
      </c>
      <c r="Q1617" s="1"/>
      <c r="R1617" s="1" t="s">
        <v>11</v>
      </c>
      <c r="S1617" s="1"/>
      <c r="T1617" s="1" t="s">
        <v>361</v>
      </c>
      <c r="U1617" s="12">
        <f>T1617+(365*1)</f>
        <v>46215</v>
      </c>
      <c r="V1617" s="12">
        <f>U1617+60</f>
        <v>46275</v>
      </c>
      <c r="W1617" s="13">
        <f ca="1">TODAY()-V1617</f>
        <v>-233</v>
      </c>
      <c r="X1617" s="2" t="s">
        <v>1522</v>
      </c>
    </row>
    <row r="1618" spans="1:24" x14ac:dyDescent="0.25">
      <c r="A1618" s="1" t="s">
        <v>1449</v>
      </c>
      <c r="B1618" s="1" t="s">
        <v>783</v>
      </c>
      <c r="C1618" s="1" t="s">
        <v>1450</v>
      </c>
      <c r="D1618" s="1" t="s">
        <v>1466</v>
      </c>
      <c r="E1618" s="1" t="s">
        <v>12</v>
      </c>
      <c r="F1618" s="3">
        <v>618.11300000000006</v>
      </c>
      <c r="G1618" s="3">
        <v>618.16700000000003</v>
      </c>
      <c r="H1618" s="1" t="s">
        <v>10</v>
      </c>
      <c r="I1618" s="13">
        <v>1</v>
      </c>
      <c r="J1618" s="12" t="s">
        <v>1524</v>
      </c>
      <c r="K1618" s="1"/>
      <c r="L1618" s="12" t="s">
        <v>1523</v>
      </c>
      <c r="M1618" s="1"/>
      <c r="N1618" s="13">
        <v>22</v>
      </c>
      <c r="O1618" s="12" t="s">
        <v>1523</v>
      </c>
      <c r="P1618" s="13">
        <f>_xlfn.ISOWEEKNUM(U1618)</f>
        <v>28</v>
      </c>
      <c r="Q1618" s="1"/>
      <c r="R1618" s="1" t="s">
        <v>11</v>
      </c>
      <c r="S1618" s="1" t="s">
        <v>24</v>
      </c>
      <c r="T1618" s="1" t="s">
        <v>361</v>
      </c>
      <c r="U1618" s="12">
        <f>T1618+(365*1)</f>
        <v>46215</v>
      </c>
      <c r="V1618" s="12">
        <f>U1618+60</f>
        <v>46275</v>
      </c>
      <c r="W1618" s="13">
        <f ca="1">TODAY()-V1618</f>
        <v>-233</v>
      </c>
      <c r="X1618" s="2" t="s">
        <v>1522</v>
      </c>
    </row>
    <row r="1619" spans="1:24" x14ac:dyDescent="0.25">
      <c r="A1619" s="1" t="s">
        <v>1449</v>
      </c>
      <c r="B1619" s="1" t="s">
        <v>783</v>
      </c>
      <c r="C1619" s="1" t="s">
        <v>1450</v>
      </c>
      <c r="D1619" s="1" t="s">
        <v>1452</v>
      </c>
      <c r="E1619" s="1" t="s">
        <v>48</v>
      </c>
      <c r="F1619" s="3">
        <v>0.44700000000000001</v>
      </c>
      <c r="G1619" s="3">
        <v>618.23099999999999</v>
      </c>
      <c r="H1619" s="1" t="s">
        <v>789</v>
      </c>
      <c r="I1619" s="13">
        <v>1</v>
      </c>
      <c r="J1619" s="12" t="s">
        <v>1524</v>
      </c>
      <c r="K1619" s="1"/>
      <c r="L1619" s="12" t="s">
        <v>1523</v>
      </c>
      <c r="M1619" s="1"/>
      <c r="N1619" s="13">
        <v>22</v>
      </c>
      <c r="O1619" s="12" t="s">
        <v>1523</v>
      </c>
      <c r="P1619" s="13">
        <f>_xlfn.ISOWEEKNUM(U1619)</f>
        <v>28</v>
      </c>
      <c r="Q1619" s="1"/>
      <c r="R1619" s="1" t="s">
        <v>11</v>
      </c>
      <c r="S1619" s="1"/>
      <c r="T1619" s="1" t="s">
        <v>361</v>
      </c>
      <c r="U1619" s="12">
        <f>T1619+(365*1)</f>
        <v>46215</v>
      </c>
      <c r="V1619" s="12">
        <f>U1619+60</f>
        <v>46275</v>
      </c>
      <c r="W1619" s="13">
        <f ca="1">TODAY()-V1619</f>
        <v>-233</v>
      </c>
      <c r="X1619" s="2" t="s">
        <v>1522</v>
      </c>
    </row>
    <row r="1620" spans="1:24" x14ac:dyDescent="0.25">
      <c r="A1620" s="1" t="s">
        <v>1449</v>
      </c>
      <c r="B1620" s="1" t="s">
        <v>783</v>
      </c>
      <c r="C1620" s="1" t="s">
        <v>1450</v>
      </c>
      <c r="D1620" s="1" t="s">
        <v>1451</v>
      </c>
      <c r="E1620" s="1" t="s">
        <v>48</v>
      </c>
      <c r="F1620" s="3">
        <v>0.44600000000000001</v>
      </c>
      <c r="G1620" s="3">
        <v>618.23199999999997</v>
      </c>
      <c r="H1620" s="1" t="s">
        <v>489</v>
      </c>
      <c r="I1620" s="13">
        <v>1</v>
      </c>
      <c r="J1620" s="12" t="s">
        <v>1524</v>
      </c>
      <c r="K1620" s="1"/>
      <c r="L1620" s="12" t="s">
        <v>1523</v>
      </c>
      <c r="M1620" s="1"/>
      <c r="N1620" s="13">
        <v>22</v>
      </c>
      <c r="O1620" s="12" t="s">
        <v>1523</v>
      </c>
      <c r="P1620" s="13">
        <f>_xlfn.ISOWEEKNUM(U1620)</f>
        <v>28</v>
      </c>
      <c r="Q1620" s="1"/>
      <c r="R1620" s="1" t="s">
        <v>11</v>
      </c>
      <c r="S1620" s="1"/>
      <c r="T1620" s="1" t="s">
        <v>361</v>
      </c>
      <c r="U1620" s="12">
        <f>T1620+(365*1)</f>
        <v>46215</v>
      </c>
      <c r="V1620" s="12">
        <f>U1620+60</f>
        <v>46275</v>
      </c>
      <c r="W1620" s="13">
        <f ca="1">TODAY()-V1620</f>
        <v>-233</v>
      </c>
      <c r="X1620" s="2" t="s">
        <v>1522</v>
      </c>
    </row>
    <row r="1621" spans="1:24" x14ac:dyDescent="0.25">
      <c r="A1621" s="1" t="s">
        <v>1482</v>
      </c>
      <c r="B1621" s="1" t="s">
        <v>1485</v>
      </c>
      <c r="C1621" s="1" t="s">
        <v>111</v>
      </c>
      <c r="D1621" s="1" t="s">
        <v>94</v>
      </c>
      <c r="E1621" s="1" t="s">
        <v>12</v>
      </c>
      <c r="F1621" s="3">
        <v>29.295000000000002</v>
      </c>
      <c r="G1621" s="3">
        <v>29.295000000000002</v>
      </c>
      <c r="H1621" s="1" t="s">
        <v>20</v>
      </c>
      <c r="I1621" s="13">
        <v>1</v>
      </c>
      <c r="J1621" s="12" t="s">
        <v>1524</v>
      </c>
      <c r="K1621" s="1"/>
      <c r="L1621" s="12" t="s">
        <v>1523</v>
      </c>
      <c r="M1621" s="1"/>
      <c r="N1621" s="13">
        <v>8</v>
      </c>
      <c r="O1621" s="12" t="s">
        <v>1523</v>
      </c>
      <c r="P1621" s="13">
        <f>_xlfn.ISOWEEKNUM(U1621)</f>
        <v>8</v>
      </c>
      <c r="Q1621" s="1"/>
      <c r="R1621" s="1" t="s">
        <v>11</v>
      </c>
      <c r="S1621" s="1"/>
      <c r="T1621" s="1" t="s">
        <v>1066</v>
      </c>
      <c r="U1621" s="12">
        <f>T1621+(365*1)</f>
        <v>46074</v>
      </c>
      <c r="V1621" s="12">
        <f>U1621+60</f>
        <v>46134</v>
      </c>
      <c r="W1621" s="13">
        <f ca="1">TODAY()-V1621</f>
        <v>-92</v>
      </c>
      <c r="X1621" s="2" t="s">
        <v>1522</v>
      </c>
    </row>
    <row r="1622" spans="1:24" x14ac:dyDescent="0.25">
      <c r="A1622" s="1" t="s">
        <v>1482</v>
      </c>
      <c r="B1622" s="1" t="s">
        <v>1485</v>
      </c>
      <c r="C1622" s="1" t="s">
        <v>111</v>
      </c>
      <c r="D1622" s="1" t="s">
        <v>103</v>
      </c>
      <c r="E1622" s="1" t="s">
        <v>12</v>
      </c>
      <c r="F1622" s="3">
        <v>30.213999999999999</v>
      </c>
      <c r="G1622" s="3">
        <v>30.257999999999999</v>
      </c>
      <c r="H1622" s="1" t="s">
        <v>20</v>
      </c>
      <c r="I1622" s="13">
        <v>1</v>
      </c>
      <c r="J1622" s="12" t="s">
        <v>1524</v>
      </c>
      <c r="K1622" s="1"/>
      <c r="L1622" s="12" t="s">
        <v>1523</v>
      </c>
      <c r="M1622" s="1"/>
      <c r="N1622" s="13">
        <v>8</v>
      </c>
      <c r="O1622" s="12" t="s">
        <v>1523</v>
      </c>
      <c r="P1622" s="13">
        <f>_xlfn.ISOWEEKNUM(U1622)</f>
        <v>8</v>
      </c>
      <c r="Q1622" s="1"/>
      <c r="R1622" s="1" t="s">
        <v>11</v>
      </c>
      <c r="S1622" s="1" t="s">
        <v>24</v>
      </c>
      <c r="T1622" s="1" t="s">
        <v>1066</v>
      </c>
      <c r="U1622" s="12">
        <f>T1622+(365*1)</f>
        <v>46074</v>
      </c>
      <c r="V1622" s="12">
        <f>U1622+60</f>
        <v>46134</v>
      </c>
      <c r="W1622" s="13">
        <f ca="1">TODAY()-V1622</f>
        <v>-92</v>
      </c>
      <c r="X1622" s="2" t="s">
        <v>1522</v>
      </c>
    </row>
    <row r="1623" spans="1:24" x14ac:dyDescent="0.25">
      <c r="A1623" s="1" t="s">
        <v>1482</v>
      </c>
      <c r="B1623" s="1" t="s">
        <v>1487</v>
      </c>
      <c r="C1623" s="1" t="s">
        <v>111</v>
      </c>
      <c r="D1623" s="1" t="s">
        <v>94</v>
      </c>
      <c r="E1623" s="1" t="s">
        <v>12</v>
      </c>
      <c r="F1623" s="3">
        <v>43.942999999999998</v>
      </c>
      <c r="G1623" s="3">
        <v>43.942999999999998</v>
      </c>
      <c r="H1623" s="1" t="s">
        <v>34</v>
      </c>
      <c r="I1623" s="13">
        <v>1</v>
      </c>
      <c r="J1623" s="12" t="s">
        <v>1524</v>
      </c>
      <c r="K1623" s="1"/>
      <c r="L1623" s="12" t="s">
        <v>1523</v>
      </c>
      <c r="M1623" s="1"/>
      <c r="N1623" s="13">
        <v>8</v>
      </c>
      <c r="O1623" s="12" t="s">
        <v>1523</v>
      </c>
      <c r="P1623" s="13">
        <f>_xlfn.ISOWEEKNUM(U1623)</f>
        <v>8</v>
      </c>
      <c r="Q1623" s="1"/>
      <c r="R1623" s="1" t="s">
        <v>11</v>
      </c>
      <c r="S1623" s="1"/>
      <c r="T1623" s="1" t="s">
        <v>1066</v>
      </c>
      <c r="U1623" s="12">
        <f>T1623+(365*1)</f>
        <v>46074</v>
      </c>
      <c r="V1623" s="12">
        <f>U1623+60</f>
        <v>46134</v>
      </c>
      <c r="W1623" s="13">
        <f ca="1">TODAY()-V1623</f>
        <v>-92</v>
      </c>
      <c r="X1623" s="2" t="s">
        <v>1522</v>
      </c>
    </row>
    <row r="1624" spans="1:24" x14ac:dyDescent="0.25">
      <c r="A1624" s="1" t="s">
        <v>1482</v>
      </c>
      <c r="B1624" s="1" t="s">
        <v>1487</v>
      </c>
      <c r="C1624" s="1" t="s">
        <v>111</v>
      </c>
      <c r="D1624" s="1" t="s">
        <v>103</v>
      </c>
      <c r="E1624" s="1" t="s">
        <v>12</v>
      </c>
      <c r="F1624" s="3">
        <v>44.625</v>
      </c>
      <c r="G1624" s="3">
        <v>44.670999999999999</v>
      </c>
      <c r="H1624" s="1" t="s">
        <v>20</v>
      </c>
      <c r="I1624" s="13">
        <v>1</v>
      </c>
      <c r="J1624" s="12" t="s">
        <v>1524</v>
      </c>
      <c r="K1624" s="1"/>
      <c r="L1624" s="12" t="s">
        <v>1523</v>
      </c>
      <c r="M1624" s="1"/>
      <c r="N1624" s="13">
        <v>8</v>
      </c>
      <c r="O1624" s="12" t="s">
        <v>1523</v>
      </c>
      <c r="P1624" s="13">
        <f>_xlfn.ISOWEEKNUM(U1624)</f>
        <v>8</v>
      </c>
      <c r="Q1624" s="1"/>
      <c r="R1624" s="1" t="s">
        <v>11</v>
      </c>
      <c r="S1624" s="1" t="s">
        <v>18</v>
      </c>
      <c r="T1624" s="1" t="s">
        <v>1066</v>
      </c>
      <c r="U1624" s="12">
        <f>T1624+(365*1)</f>
        <v>46074</v>
      </c>
      <c r="V1624" s="12">
        <f>U1624+60</f>
        <v>46134</v>
      </c>
      <c r="W1624" s="13">
        <f ca="1">TODAY()-V1624</f>
        <v>-92</v>
      </c>
      <c r="X1624" s="2" t="s">
        <v>1522</v>
      </c>
    </row>
    <row r="1625" spans="1:24" x14ac:dyDescent="0.25">
      <c r="A1625" s="1" t="s">
        <v>1482</v>
      </c>
      <c r="B1625" s="1" t="s">
        <v>1488</v>
      </c>
      <c r="C1625" s="1" t="s">
        <v>111</v>
      </c>
      <c r="D1625" s="1" t="s">
        <v>94</v>
      </c>
      <c r="E1625" s="1" t="s">
        <v>12</v>
      </c>
      <c r="F1625" s="3">
        <v>49.3</v>
      </c>
      <c r="G1625" s="3">
        <v>49.3</v>
      </c>
      <c r="H1625" s="1" t="s">
        <v>20</v>
      </c>
      <c r="I1625" s="13">
        <v>1</v>
      </c>
      <c r="J1625" s="12" t="s">
        <v>1524</v>
      </c>
      <c r="K1625" s="1"/>
      <c r="L1625" s="12" t="s">
        <v>1523</v>
      </c>
      <c r="M1625" s="1"/>
      <c r="N1625" s="13">
        <v>8</v>
      </c>
      <c r="O1625" s="12" t="s">
        <v>1523</v>
      </c>
      <c r="P1625" s="13">
        <f>_xlfn.ISOWEEKNUM(U1625)</f>
        <v>8</v>
      </c>
      <c r="Q1625" s="1"/>
      <c r="R1625" s="1" t="s">
        <v>11</v>
      </c>
      <c r="S1625" s="1"/>
      <c r="T1625" s="1" t="s">
        <v>543</v>
      </c>
      <c r="U1625" s="12">
        <f>T1625+(365*1)</f>
        <v>46073</v>
      </c>
      <c r="V1625" s="12">
        <f>U1625+60</f>
        <v>46133</v>
      </c>
      <c r="W1625" s="13">
        <f ca="1">TODAY()-V1625</f>
        <v>-91</v>
      </c>
      <c r="X1625" s="2" t="s">
        <v>1522</v>
      </c>
    </row>
    <row r="1626" spans="1:24" x14ac:dyDescent="0.25">
      <c r="A1626" s="1" t="s">
        <v>1482</v>
      </c>
      <c r="B1626" s="1" t="s">
        <v>1488</v>
      </c>
      <c r="C1626" s="1" t="s">
        <v>111</v>
      </c>
      <c r="D1626" s="1" t="s">
        <v>103</v>
      </c>
      <c r="E1626" s="1" t="s">
        <v>12</v>
      </c>
      <c r="F1626" s="3">
        <v>50.218000000000004</v>
      </c>
      <c r="G1626" s="3">
        <v>50.262999999999998</v>
      </c>
      <c r="H1626" s="1" t="s">
        <v>20</v>
      </c>
      <c r="I1626" s="13">
        <v>1</v>
      </c>
      <c r="J1626" s="12" t="s">
        <v>1524</v>
      </c>
      <c r="K1626" s="1"/>
      <c r="L1626" s="12" t="s">
        <v>1523</v>
      </c>
      <c r="M1626" s="1"/>
      <c r="N1626" s="13">
        <v>8</v>
      </c>
      <c r="O1626" s="12" t="s">
        <v>1523</v>
      </c>
      <c r="P1626" s="13">
        <f>_xlfn.ISOWEEKNUM(U1626)</f>
        <v>8</v>
      </c>
      <c r="Q1626" s="1"/>
      <c r="R1626" s="1" t="s">
        <v>11</v>
      </c>
      <c r="S1626" s="1" t="s">
        <v>18</v>
      </c>
      <c r="T1626" s="1" t="s">
        <v>543</v>
      </c>
      <c r="U1626" s="12">
        <f>T1626+(365*1)</f>
        <v>46073</v>
      </c>
      <c r="V1626" s="12">
        <f>U1626+60</f>
        <v>46133</v>
      </c>
      <c r="W1626" s="13">
        <f ca="1">TODAY()-V1626</f>
        <v>-91</v>
      </c>
      <c r="X1626" s="2" t="s">
        <v>1522</v>
      </c>
    </row>
    <row r="1627" spans="1:24" x14ac:dyDescent="0.25">
      <c r="A1627" s="1" t="s">
        <v>1482</v>
      </c>
      <c r="B1627" s="1" t="s">
        <v>1483</v>
      </c>
      <c r="C1627" s="1" t="s">
        <v>240</v>
      </c>
      <c r="D1627" s="1" t="s">
        <v>94</v>
      </c>
      <c r="E1627" s="1" t="s">
        <v>12</v>
      </c>
      <c r="F1627" s="3">
        <v>14.83</v>
      </c>
      <c r="G1627" s="3">
        <v>14.83</v>
      </c>
      <c r="H1627" s="1" t="s">
        <v>20</v>
      </c>
      <c r="I1627" s="13">
        <v>1</v>
      </c>
      <c r="J1627" s="12" t="s">
        <v>1524</v>
      </c>
      <c r="K1627" s="1"/>
      <c r="L1627" s="12" t="s">
        <v>1523</v>
      </c>
      <c r="M1627" s="1"/>
      <c r="N1627" s="13">
        <v>8</v>
      </c>
      <c r="O1627" s="12" t="s">
        <v>1523</v>
      </c>
      <c r="P1627" s="13">
        <f>_xlfn.ISOWEEKNUM(U1627)</f>
        <v>8</v>
      </c>
      <c r="Q1627" s="1"/>
      <c r="R1627" s="1" t="s">
        <v>11</v>
      </c>
      <c r="S1627" s="1"/>
      <c r="T1627" s="1" t="s">
        <v>1066</v>
      </c>
      <c r="U1627" s="12">
        <f>T1627+(365*1)</f>
        <v>46074</v>
      </c>
      <c r="V1627" s="12">
        <f>U1627+60</f>
        <v>46134</v>
      </c>
      <c r="W1627" s="13">
        <f ca="1">TODAY()-V1627</f>
        <v>-92</v>
      </c>
      <c r="X1627" s="2" t="s">
        <v>1522</v>
      </c>
    </row>
    <row r="1628" spans="1:24" x14ac:dyDescent="0.25">
      <c r="A1628" s="1" t="s">
        <v>1482</v>
      </c>
      <c r="B1628" s="1" t="s">
        <v>1483</v>
      </c>
      <c r="C1628" s="1" t="s">
        <v>240</v>
      </c>
      <c r="D1628" s="1" t="s">
        <v>103</v>
      </c>
      <c r="E1628" s="1" t="s">
        <v>12</v>
      </c>
      <c r="F1628" s="3">
        <v>15.552</v>
      </c>
      <c r="G1628" s="3">
        <v>15.606</v>
      </c>
      <c r="H1628" s="1" t="s">
        <v>34</v>
      </c>
      <c r="I1628" s="13">
        <v>1</v>
      </c>
      <c r="J1628" s="12" t="s">
        <v>1524</v>
      </c>
      <c r="K1628" s="1"/>
      <c r="L1628" s="12" t="s">
        <v>1523</v>
      </c>
      <c r="M1628" s="1"/>
      <c r="N1628" s="13">
        <v>8</v>
      </c>
      <c r="O1628" s="12" t="s">
        <v>1523</v>
      </c>
      <c r="P1628" s="13">
        <f>_xlfn.ISOWEEKNUM(U1628)</f>
        <v>8</v>
      </c>
      <c r="Q1628" s="1"/>
      <c r="R1628" s="1" t="s">
        <v>11</v>
      </c>
      <c r="S1628" s="1" t="s">
        <v>18</v>
      </c>
      <c r="T1628" s="1" t="s">
        <v>1066</v>
      </c>
      <c r="U1628" s="12">
        <f>T1628+(365*1)</f>
        <v>46074</v>
      </c>
      <c r="V1628" s="12">
        <f>U1628+60</f>
        <v>46134</v>
      </c>
      <c r="W1628" s="13">
        <f ca="1">TODAY()-V1628</f>
        <v>-92</v>
      </c>
      <c r="X1628" s="2" t="s">
        <v>1522</v>
      </c>
    </row>
    <row r="1629" spans="1:24" x14ac:dyDescent="0.25">
      <c r="A1629" s="1" t="s">
        <v>1482</v>
      </c>
      <c r="B1629" s="1" t="s">
        <v>1484</v>
      </c>
      <c r="C1629" s="1" t="s">
        <v>9</v>
      </c>
      <c r="D1629" s="1" t="s">
        <v>94</v>
      </c>
      <c r="E1629" s="1" t="s">
        <v>12</v>
      </c>
      <c r="F1629" s="3">
        <v>20.596</v>
      </c>
      <c r="G1629" s="3">
        <v>20.596</v>
      </c>
      <c r="H1629" s="1" t="s">
        <v>34</v>
      </c>
      <c r="I1629" s="13">
        <v>1</v>
      </c>
      <c r="J1629" s="12" t="s">
        <v>1524</v>
      </c>
      <c r="K1629" s="1"/>
      <c r="L1629" s="12" t="s">
        <v>1523</v>
      </c>
      <c r="M1629" s="1"/>
      <c r="N1629" s="13">
        <v>8</v>
      </c>
      <c r="O1629" s="12" t="s">
        <v>1523</v>
      </c>
      <c r="P1629" s="13">
        <f>_xlfn.ISOWEEKNUM(U1629)</f>
        <v>8</v>
      </c>
      <c r="Q1629" s="1"/>
      <c r="R1629" s="1" t="s">
        <v>11</v>
      </c>
      <c r="S1629" s="1"/>
      <c r="T1629" s="1" t="s">
        <v>1066</v>
      </c>
      <c r="U1629" s="12">
        <f>T1629+(365*1)</f>
        <v>46074</v>
      </c>
      <c r="V1629" s="12">
        <f>U1629+60</f>
        <v>46134</v>
      </c>
      <c r="W1629" s="13">
        <f ca="1">TODAY()-V1629</f>
        <v>-92</v>
      </c>
      <c r="X1629" s="2" t="s">
        <v>1522</v>
      </c>
    </row>
    <row r="1630" spans="1:24" x14ac:dyDescent="0.25">
      <c r="A1630" s="1" t="s">
        <v>1482</v>
      </c>
      <c r="B1630" s="1" t="s">
        <v>1484</v>
      </c>
      <c r="C1630" s="1" t="s">
        <v>118</v>
      </c>
      <c r="D1630" s="1" t="s">
        <v>103</v>
      </c>
      <c r="E1630" s="1" t="s">
        <v>12</v>
      </c>
      <c r="F1630" s="3">
        <v>21.413</v>
      </c>
      <c r="G1630" s="3">
        <v>21.457999999999998</v>
      </c>
      <c r="H1630" s="1" t="s">
        <v>34</v>
      </c>
      <c r="I1630" s="13">
        <v>1</v>
      </c>
      <c r="J1630" s="12" t="s">
        <v>1524</v>
      </c>
      <c r="K1630" s="1"/>
      <c r="L1630" s="12" t="s">
        <v>1523</v>
      </c>
      <c r="M1630" s="1"/>
      <c r="N1630" s="13">
        <v>8</v>
      </c>
      <c r="O1630" s="12" t="s">
        <v>1523</v>
      </c>
      <c r="P1630" s="13">
        <f>_xlfn.ISOWEEKNUM(U1630)</f>
        <v>8</v>
      </c>
      <c r="Q1630" s="1"/>
      <c r="R1630" s="1" t="s">
        <v>11</v>
      </c>
      <c r="S1630" s="1" t="s">
        <v>24</v>
      </c>
      <c r="T1630" s="1" t="s">
        <v>1066</v>
      </c>
      <c r="U1630" s="12">
        <f>T1630+(365*1)</f>
        <v>46074</v>
      </c>
      <c r="V1630" s="12">
        <f>U1630+60</f>
        <v>46134</v>
      </c>
      <c r="W1630" s="13">
        <f ca="1">TODAY()-V1630</f>
        <v>-92</v>
      </c>
      <c r="X1630" s="2" t="s">
        <v>1522</v>
      </c>
    </row>
    <row r="1631" spans="1:24" x14ac:dyDescent="0.25">
      <c r="A1631" s="1" t="s">
        <v>1482</v>
      </c>
      <c r="B1631" s="1" t="s">
        <v>1486</v>
      </c>
      <c r="C1631" s="1" t="s">
        <v>9</v>
      </c>
      <c r="D1631" s="1" t="s">
        <v>94</v>
      </c>
      <c r="E1631" s="1" t="s">
        <v>12</v>
      </c>
      <c r="F1631" s="3">
        <v>37.823</v>
      </c>
      <c r="G1631" s="3">
        <v>37.823</v>
      </c>
      <c r="H1631" s="1" t="s">
        <v>20</v>
      </c>
      <c r="I1631" s="13">
        <v>1</v>
      </c>
      <c r="J1631" s="12" t="s">
        <v>1524</v>
      </c>
      <c r="K1631" s="1"/>
      <c r="L1631" s="12" t="s">
        <v>1523</v>
      </c>
      <c r="M1631" s="1"/>
      <c r="N1631" s="13">
        <v>8</v>
      </c>
      <c r="O1631" s="12" t="s">
        <v>1523</v>
      </c>
      <c r="P1631" s="13">
        <f>_xlfn.ISOWEEKNUM(U1631)</f>
        <v>8</v>
      </c>
      <c r="Q1631" s="1"/>
      <c r="R1631" s="1" t="s">
        <v>11</v>
      </c>
      <c r="S1631" s="1"/>
      <c r="T1631" s="1" t="s">
        <v>1066</v>
      </c>
      <c r="U1631" s="12">
        <f>T1631+(365*1)</f>
        <v>46074</v>
      </c>
      <c r="V1631" s="12">
        <f>U1631+60</f>
        <v>46134</v>
      </c>
      <c r="W1631" s="13">
        <f ca="1">TODAY()-V1631</f>
        <v>-92</v>
      </c>
      <c r="X1631" s="2" t="s">
        <v>1522</v>
      </c>
    </row>
    <row r="1632" spans="1:24" x14ac:dyDescent="0.25">
      <c r="A1632" s="1" t="s">
        <v>1482</v>
      </c>
      <c r="B1632" s="1" t="s">
        <v>1486</v>
      </c>
      <c r="C1632" s="1" t="s">
        <v>96</v>
      </c>
      <c r="D1632" s="1" t="s">
        <v>103</v>
      </c>
      <c r="E1632" s="1" t="s">
        <v>12</v>
      </c>
      <c r="F1632" s="3">
        <v>38.68</v>
      </c>
      <c r="G1632" s="3">
        <v>38.71</v>
      </c>
      <c r="H1632" s="1" t="s">
        <v>34</v>
      </c>
      <c r="I1632" s="13">
        <v>1</v>
      </c>
      <c r="J1632" s="12" t="s">
        <v>1524</v>
      </c>
      <c r="K1632" s="1"/>
      <c r="L1632" s="12" t="s">
        <v>1523</v>
      </c>
      <c r="M1632" s="1"/>
      <c r="N1632" s="13">
        <v>8</v>
      </c>
      <c r="O1632" s="12" t="s">
        <v>1523</v>
      </c>
      <c r="P1632" s="13">
        <f>_xlfn.ISOWEEKNUM(U1632)</f>
        <v>8</v>
      </c>
      <c r="Q1632" s="1"/>
      <c r="R1632" s="1" t="s">
        <v>11</v>
      </c>
      <c r="S1632" s="1" t="s">
        <v>18</v>
      </c>
      <c r="T1632" s="1" t="s">
        <v>1066</v>
      </c>
      <c r="U1632" s="12">
        <f>T1632+(365*1)</f>
        <v>46074</v>
      </c>
      <c r="V1632" s="12">
        <f>U1632+60</f>
        <v>46134</v>
      </c>
      <c r="W1632" s="13">
        <f ca="1">TODAY()-V1632</f>
        <v>-92</v>
      </c>
      <c r="X1632" s="2" t="s">
        <v>1522</v>
      </c>
    </row>
    <row r="1633" spans="1:24" x14ac:dyDescent="0.25">
      <c r="A1633" s="1" t="s">
        <v>1482</v>
      </c>
      <c r="B1633" s="1" t="s">
        <v>1486</v>
      </c>
      <c r="C1633" s="1" t="s">
        <v>96</v>
      </c>
      <c r="D1633" s="1" t="s">
        <v>274</v>
      </c>
      <c r="E1633" s="1" t="s">
        <v>12</v>
      </c>
      <c r="F1633" s="3">
        <v>38.814</v>
      </c>
      <c r="G1633" s="3">
        <v>38.843000000000004</v>
      </c>
      <c r="H1633" s="1" t="s">
        <v>20</v>
      </c>
      <c r="I1633" s="13">
        <v>1</v>
      </c>
      <c r="J1633" s="12" t="s">
        <v>1524</v>
      </c>
      <c r="K1633" s="1"/>
      <c r="L1633" s="12" t="s">
        <v>1523</v>
      </c>
      <c r="M1633" s="1"/>
      <c r="N1633" s="13">
        <v>8</v>
      </c>
      <c r="O1633" s="12" t="s">
        <v>1523</v>
      </c>
      <c r="P1633" s="13">
        <f>_xlfn.ISOWEEKNUM(U1633)</f>
        <v>8</v>
      </c>
      <c r="Q1633" s="1"/>
      <c r="R1633" s="1" t="s">
        <v>11</v>
      </c>
      <c r="S1633" s="1" t="s">
        <v>18</v>
      </c>
      <c r="T1633" s="1" t="s">
        <v>1066</v>
      </c>
      <c r="U1633" s="12">
        <f>T1633+(365*1)</f>
        <v>46074</v>
      </c>
      <c r="V1633" s="12">
        <f>U1633+60</f>
        <v>46134</v>
      </c>
      <c r="W1633" s="13">
        <f ca="1">TODAY()-V1633</f>
        <v>-92</v>
      </c>
      <c r="X1633" s="2" t="s">
        <v>1522</v>
      </c>
    </row>
    <row r="1634" spans="1:24" x14ac:dyDescent="0.25">
      <c r="A1634" s="1" t="s">
        <v>1482</v>
      </c>
      <c r="B1634" s="1" t="s">
        <v>1489</v>
      </c>
      <c r="C1634" s="1" t="s">
        <v>240</v>
      </c>
      <c r="D1634" s="1" t="s">
        <v>94</v>
      </c>
      <c r="E1634" s="1" t="s">
        <v>12</v>
      </c>
      <c r="F1634" s="3">
        <v>56.691000000000003</v>
      </c>
      <c r="G1634" s="3">
        <v>56.691000000000003</v>
      </c>
      <c r="H1634" s="1" t="s">
        <v>20</v>
      </c>
      <c r="I1634" s="13">
        <v>1</v>
      </c>
      <c r="J1634" s="12" t="s">
        <v>1524</v>
      </c>
      <c r="K1634" s="1"/>
      <c r="L1634" s="12" t="s">
        <v>1523</v>
      </c>
      <c r="M1634" s="1"/>
      <c r="N1634" s="13">
        <v>8</v>
      </c>
      <c r="O1634" s="12" t="s">
        <v>1523</v>
      </c>
      <c r="P1634" s="13">
        <f>_xlfn.ISOWEEKNUM(U1634)</f>
        <v>8</v>
      </c>
      <c r="Q1634" s="1"/>
      <c r="R1634" s="1" t="s">
        <v>11</v>
      </c>
      <c r="S1634" s="1"/>
      <c r="T1634" s="1" t="s">
        <v>543</v>
      </c>
      <c r="U1634" s="12">
        <f>T1634+(365*1)</f>
        <v>46073</v>
      </c>
      <c r="V1634" s="12">
        <f>U1634+60</f>
        <v>46133</v>
      </c>
      <c r="W1634" s="13">
        <f ca="1">TODAY()-V1634</f>
        <v>-91</v>
      </c>
      <c r="X1634" s="2" t="s">
        <v>1522</v>
      </c>
    </row>
    <row r="1635" spans="1:24" x14ac:dyDescent="0.25">
      <c r="A1635" s="1" t="s">
        <v>1482</v>
      </c>
      <c r="B1635" s="1" t="s">
        <v>1489</v>
      </c>
      <c r="C1635" s="1" t="s">
        <v>240</v>
      </c>
      <c r="D1635" s="1" t="s">
        <v>103</v>
      </c>
      <c r="E1635" s="1" t="s">
        <v>12</v>
      </c>
      <c r="F1635" s="3">
        <v>57.41</v>
      </c>
      <c r="G1635" s="3">
        <v>57.465000000000003</v>
      </c>
      <c r="H1635" s="1" t="s">
        <v>34</v>
      </c>
      <c r="I1635" s="13">
        <v>1</v>
      </c>
      <c r="J1635" s="12" t="s">
        <v>1524</v>
      </c>
      <c r="K1635" s="1"/>
      <c r="L1635" s="12" t="s">
        <v>1523</v>
      </c>
      <c r="M1635" s="1"/>
      <c r="N1635" s="13">
        <v>8</v>
      </c>
      <c r="O1635" s="12" t="s">
        <v>1523</v>
      </c>
      <c r="P1635" s="13">
        <f>_xlfn.ISOWEEKNUM(U1635)</f>
        <v>8</v>
      </c>
      <c r="Q1635" s="1"/>
      <c r="R1635" s="1" t="s">
        <v>11</v>
      </c>
      <c r="S1635" s="1" t="s">
        <v>18</v>
      </c>
      <c r="T1635" s="1" t="s">
        <v>543</v>
      </c>
      <c r="U1635" s="12">
        <f>T1635+(365*1)</f>
        <v>46073</v>
      </c>
      <c r="V1635" s="12">
        <f>U1635+60</f>
        <v>46133</v>
      </c>
      <c r="W1635" s="13">
        <f ca="1">TODAY()-V1635</f>
        <v>-91</v>
      </c>
      <c r="X1635" s="2" t="s">
        <v>1522</v>
      </c>
    </row>
    <row r="1636" spans="1:24" x14ac:dyDescent="0.25">
      <c r="A1636" s="1" t="s">
        <v>1482</v>
      </c>
      <c r="B1636" s="1" t="s">
        <v>1490</v>
      </c>
      <c r="C1636" s="1" t="s">
        <v>96</v>
      </c>
      <c r="D1636" s="1" t="s">
        <v>13</v>
      </c>
      <c r="E1636" s="1" t="s">
        <v>51</v>
      </c>
      <c r="F1636" s="3">
        <v>60.496000000000002</v>
      </c>
      <c r="G1636" s="3">
        <v>60.54</v>
      </c>
      <c r="H1636" s="1" t="s">
        <v>198</v>
      </c>
      <c r="I1636" s="13">
        <v>1</v>
      </c>
      <c r="J1636" s="12" t="s">
        <v>1524</v>
      </c>
      <c r="K1636" s="1"/>
      <c r="L1636" s="12" t="s">
        <v>1523</v>
      </c>
      <c r="M1636" s="1"/>
      <c r="N1636" s="13" t="s">
        <v>1524</v>
      </c>
      <c r="O1636" s="12" t="s">
        <v>1523</v>
      </c>
      <c r="P1636" s="1"/>
      <c r="Q1636" s="1"/>
      <c r="R1636" s="1" t="s">
        <v>11</v>
      </c>
      <c r="S1636" s="1"/>
      <c r="T1636" s="1" t="s">
        <v>1491</v>
      </c>
      <c r="U1636" s="12">
        <f>T1636+(365*4)</f>
        <v>44662</v>
      </c>
      <c r="V1636" s="12">
        <f>U1636+60</f>
        <v>44722</v>
      </c>
      <c r="W1636" s="13">
        <f ca="1">TODAY()-V1636</f>
        <v>1320</v>
      </c>
      <c r="X1636" s="2" t="s">
        <v>1522</v>
      </c>
    </row>
    <row r="1637" spans="1:24" x14ac:dyDescent="0.25">
      <c r="A1637" s="1" t="s">
        <v>1482</v>
      </c>
      <c r="B1637" s="1" t="s">
        <v>1490</v>
      </c>
      <c r="C1637" s="1" t="s">
        <v>96</v>
      </c>
      <c r="D1637" s="1" t="s">
        <v>17</v>
      </c>
      <c r="E1637" s="1" t="s">
        <v>12</v>
      </c>
      <c r="F1637" s="3">
        <v>60.54</v>
      </c>
      <c r="G1637" s="3">
        <v>60.569000000000003</v>
      </c>
      <c r="H1637" s="1" t="s">
        <v>10</v>
      </c>
      <c r="I1637" s="13">
        <v>1</v>
      </c>
      <c r="J1637" s="12" t="s">
        <v>1524</v>
      </c>
      <c r="K1637" s="1"/>
      <c r="L1637" s="12" t="s">
        <v>1523</v>
      </c>
      <c r="M1637" s="1"/>
      <c r="N1637" s="13">
        <v>8</v>
      </c>
      <c r="O1637" s="12" t="s">
        <v>1523</v>
      </c>
      <c r="P1637" s="13">
        <f>_xlfn.ISOWEEKNUM(U1637)</f>
        <v>8</v>
      </c>
      <c r="Q1637" s="1"/>
      <c r="R1637" s="1" t="s">
        <v>11</v>
      </c>
      <c r="S1637" s="1" t="s">
        <v>18</v>
      </c>
      <c r="T1637" s="1" t="s">
        <v>543</v>
      </c>
      <c r="U1637" s="12">
        <f>T1637+(365*1)</f>
        <v>46073</v>
      </c>
      <c r="V1637" s="12">
        <f>U1637+60</f>
        <v>46133</v>
      </c>
      <c r="W1637" s="13">
        <f ca="1">TODAY()-V1637</f>
        <v>-91</v>
      </c>
      <c r="X1637" s="2" t="s">
        <v>1522</v>
      </c>
    </row>
    <row r="1638" spans="1:24" x14ac:dyDescent="0.25">
      <c r="A1638" s="1" t="s">
        <v>1482</v>
      </c>
      <c r="B1638" s="1" t="s">
        <v>1490</v>
      </c>
      <c r="C1638" s="1" t="s">
        <v>96</v>
      </c>
      <c r="D1638" s="1" t="s">
        <v>495</v>
      </c>
      <c r="E1638" s="1" t="s">
        <v>97</v>
      </c>
      <c r="F1638" s="3">
        <v>63.27</v>
      </c>
      <c r="G1638" s="3">
        <v>75.486000000000004</v>
      </c>
      <c r="H1638" s="1" t="s">
        <v>98</v>
      </c>
      <c r="I1638" s="13">
        <v>1</v>
      </c>
      <c r="J1638" s="12" t="s">
        <v>1524</v>
      </c>
      <c r="K1638" s="1"/>
      <c r="L1638" s="12" t="s">
        <v>1523</v>
      </c>
      <c r="M1638" s="1"/>
      <c r="N1638" s="13" t="s">
        <v>1524</v>
      </c>
      <c r="O1638" s="12" t="s">
        <v>1523</v>
      </c>
      <c r="P1638" s="1"/>
      <c r="Q1638" s="1"/>
      <c r="R1638" s="1" t="s">
        <v>11</v>
      </c>
      <c r="S1638" s="1" t="s">
        <v>24</v>
      </c>
      <c r="T1638" s="1" t="s">
        <v>1327</v>
      </c>
      <c r="U1638" s="12">
        <f>T1638+(365*3)</f>
        <v>45073</v>
      </c>
      <c r="V1638" s="12">
        <f>U1638+60</f>
        <v>45133</v>
      </c>
      <c r="W1638" s="13">
        <f ca="1">TODAY()-V1638</f>
        <v>909</v>
      </c>
      <c r="X1638" s="2" t="s">
        <v>1522</v>
      </c>
    </row>
    <row r="1639" spans="1:24" x14ac:dyDescent="0.25">
      <c r="A1639" s="1" t="s">
        <v>1482</v>
      </c>
      <c r="B1639" s="1" t="s">
        <v>1490</v>
      </c>
      <c r="C1639" s="1" t="s">
        <v>96</v>
      </c>
      <c r="D1639" s="1" t="s">
        <v>78</v>
      </c>
      <c r="E1639" s="1" t="s">
        <v>97</v>
      </c>
      <c r="F1639" s="3">
        <v>75.45</v>
      </c>
      <c r="G1639" s="3">
        <v>75.478999999999999</v>
      </c>
      <c r="H1639" s="1" t="s">
        <v>34</v>
      </c>
      <c r="I1639" s="13">
        <v>1</v>
      </c>
      <c r="J1639" s="12" t="s">
        <v>1524</v>
      </c>
      <c r="K1639" s="1"/>
      <c r="L1639" s="12" t="s">
        <v>1523</v>
      </c>
      <c r="M1639" s="1"/>
      <c r="N1639" s="13" t="s">
        <v>1524</v>
      </c>
      <c r="O1639" s="12" t="s">
        <v>1523</v>
      </c>
      <c r="P1639" s="1"/>
      <c r="Q1639" s="1"/>
      <c r="R1639" s="1" t="s">
        <v>11</v>
      </c>
      <c r="S1639" s="1" t="s">
        <v>18</v>
      </c>
      <c r="T1639" s="1" t="s">
        <v>1327</v>
      </c>
      <c r="U1639" s="12">
        <f>T1639+(365*3)</f>
        <v>45073</v>
      </c>
      <c r="V1639" s="12">
        <f>U1639+60</f>
        <v>45133</v>
      </c>
      <c r="W1639" s="13">
        <f ca="1">TODAY()-V1639</f>
        <v>909</v>
      </c>
      <c r="X1639" s="2" t="s">
        <v>1522</v>
      </c>
    </row>
    <row r="1640" spans="1:24" x14ac:dyDescent="0.25">
      <c r="A1640" s="1" t="s">
        <v>1482</v>
      </c>
      <c r="B1640" s="1" t="s">
        <v>1490</v>
      </c>
      <c r="C1640" s="1" t="s">
        <v>96</v>
      </c>
      <c r="D1640" s="1" t="s">
        <v>81</v>
      </c>
      <c r="E1640" s="1" t="s">
        <v>97</v>
      </c>
      <c r="F1640" s="3">
        <v>75.415000000000006</v>
      </c>
      <c r="G1640" s="3">
        <v>75.415000000000006</v>
      </c>
      <c r="H1640" s="1" t="s">
        <v>209</v>
      </c>
      <c r="I1640" s="13">
        <v>1</v>
      </c>
      <c r="J1640" s="12" t="s">
        <v>1524</v>
      </c>
      <c r="K1640" s="1"/>
      <c r="L1640" s="12" t="s">
        <v>1523</v>
      </c>
      <c r="M1640" s="1"/>
      <c r="N1640" s="13" t="s">
        <v>1524</v>
      </c>
      <c r="O1640" s="12" t="s">
        <v>1523</v>
      </c>
      <c r="P1640" s="1"/>
      <c r="Q1640" s="1"/>
      <c r="R1640" s="1" t="s">
        <v>11</v>
      </c>
      <c r="S1640" s="1"/>
      <c r="T1640" s="1" t="s">
        <v>1327</v>
      </c>
      <c r="U1640" s="12">
        <f>T1640+(365*3)</f>
        <v>45073</v>
      </c>
      <c r="V1640" s="12">
        <f>U1640+60</f>
        <v>45133</v>
      </c>
      <c r="W1640" s="13">
        <f ca="1">TODAY()-V1640</f>
        <v>909</v>
      </c>
      <c r="X1640" s="2" t="s">
        <v>1522</v>
      </c>
    </row>
    <row r="1641" spans="1:24" x14ac:dyDescent="0.25">
      <c r="A1641" s="1" t="s">
        <v>1482</v>
      </c>
      <c r="B1641" s="1" t="s">
        <v>1490</v>
      </c>
      <c r="C1641" s="1" t="s">
        <v>96</v>
      </c>
      <c r="D1641" s="1" t="s">
        <v>1292</v>
      </c>
      <c r="E1641" s="1" t="s">
        <v>97</v>
      </c>
      <c r="F1641" s="3">
        <v>75.409000000000006</v>
      </c>
      <c r="G1641" s="3">
        <v>75.438000000000002</v>
      </c>
      <c r="H1641" s="1" t="s">
        <v>472</v>
      </c>
      <c r="I1641" s="13">
        <v>1</v>
      </c>
      <c r="J1641" s="12" t="s">
        <v>1524</v>
      </c>
      <c r="K1641" s="1"/>
      <c r="L1641" s="12" t="s">
        <v>1523</v>
      </c>
      <c r="M1641" s="1"/>
      <c r="N1641" s="13" t="s">
        <v>1524</v>
      </c>
      <c r="O1641" s="12" t="s">
        <v>1523</v>
      </c>
      <c r="P1641" s="1"/>
      <c r="Q1641" s="1"/>
      <c r="R1641" s="1" t="s">
        <v>11</v>
      </c>
      <c r="S1641" s="1" t="s">
        <v>24</v>
      </c>
      <c r="T1641" s="1" t="s">
        <v>1327</v>
      </c>
      <c r="U1641" s="12">
        <f>T1641+(365*3)</f>
        <v>45073</v>
      </c>
      <c r="V1641" s="12">
        <f>U1641+60</f>
        <v>45133</v>
      </c>
      <c r="W1641" s="13">
        <f ca="1">TODAY()-V1641</f>
        <v>909</v>
      </c>
      <c r="X1641" s="2" t="s">
        <v>1522</v>
      </c>
    </row>
    <row r="1642" spans="1:24" x14ac:dyDescent="0.25">
      <c r="A1642" s="1" t="s">
        <v>1482</v>
      </c>
      <c r="B1642" s="1" t="s">
        <v>1490</v>
      </c>
      <c r="C1642" s="1" t="s">
        <v>96</v>
      </c>
      <c r="D1642" s="1" t="s">
        <v>151</v>
      </c>
      <c r="E1642" s="1" t="s">
        <v>97</v>
      </c>
      <c r="F1642" s="3">
        <v>75.143000000000001</v>
      </c>
      <c r="G1642" s="3">
        <v>75.171999999999997</v>
      </c>
      <c r="H1642" s="1" t="s">
        <v>209</v>
      </c>
      <c r="I1642" s="13">
        <v>1</v>
      </c>
      <c r="J1642" s="12" t="s">
        <v>1524</v>
      </c>
      <c r="K1642" s="1"/>
      <c r="L1642" s="12" t="s">
        <v>1523</v>
      </c>
      <c r="M1642" s="1"/>
      <c r="N1642" s="13" t="s">
        <v>1524</v>
      </c>
      <c r="O1642" s="12" t="s">
        <v>1523</v>
      </c>
      <c r="P1642" s="1"/>
      <c r="Q1642" s="1"/>
      <c r="R1642" s="1" t="s">
        <v>11</v>
      </c>
      <c r="S1642" s="1" t="s">
        <v>24</v>
      </c>
      <c r="T1642" s="1" t="s">
        <v>1327</v>
      </c>
      <c r="U1642" s="12">
        <f>T1642+(365*3)</f>
        <v>45073</v>
      </c>
      <c r="V1642" s="12">
        <f>U1642+60</f>
        <v>45133</v>
      </c>
      <c r="W1642" s="13">
        <f ca="1">TODAY()-V1642</f>
        <v>909</v>
      </c>
      <c r="X1642" s="2" t="s">
        <v>1522</v>
      </c>
    </row>
    <row r="1643" spans="1:24" x14ac:dyDescent="0.25">
      <c r="A1643" s="1" t="s">
        <v>1482</v>
      </c>
      <c r="B1643" s="1" t="s">
        <v>1490</v>
      </c>
      <c r="C1643" s="1" t="s">
        <v>193</v>
      </c>
      <c r="D1643" s="1" t="s">
        <v>1494</v>
      </c>
      <c r="E1643" s="1" t="s">
        <v>97</v>
      </c>
      <c r="F1643" s="3">
        <v>75.078999999999994</v>
      </c>
      <c r="G1643" s="3">
        <v>75.078999999999994</v>
      </c>
      <c r="H1643" s="1" t="s">
        <v>126</v>
      </c>
      <c r="I1643" s="13">
        <v>1</v>
      </c>
      <c r="J1643" s="12" t="s">
        <v>1524</v>
      </c>
      <c r="K1643" s="1"/>
      <c r="L1643" s="12" t="s">
        <v>1523</v>
      </c>
      <c r="M1643" s="1"/>
      <c r="N1643" s="13" t="s">
        <v>1524</v>
      </c>
      <c r="O1643" s="12" t="s">
        <v>1523</v>
      </c>
      <c r="P1643" s="1"/>
      <c r="Q1643" s="1"/>
      <c r="R1643" s="1" t="s">
        <v>11</v>
      </c>
      <c r="S1643" s="1"/>
      <c r="T1643" s="1" t="s">
        <v>1327</v>
      </c>
      <c r="U1643" s="12">
        <f>T1643+(365*3)</f>
        <v>45073</v>
      </c>
      <c r="V1643" s="12">
        <f>U1643+60</f>
        <v>45133</v>
      </c>
      <c r="W1643" s="13">
        <f ca="1">TODAY()-V1643</f>
        <v>909</v>
      </c>
      <c r="X1643" s="2" t="s">
        <v>1522</v>
      </c>
    </row>
    <row r="1644" spans="1:24" x14ac:dyDescent="0.25">
      <c r="A1644" s="1" t="s">
        <v>1482</v>
      </c>
      <c r="B1644" s="1" t="s">
        <v>1490</v>
      </c>
      <c r="C1644" s="1" t="s">
        <v>96</v>
      </c>
      <c r="D1644" s="1" t="s">
        <v>1493</v>
      </c>
      <c r="E1644" s="1" t="s">
        <v>97</v>
      </c>
      <c r="F1644" s="3">
        <v>74.831999999999994</v>
      </c>
      <c r="G1644" s="3">
        <v>74.861000000000004</v>
      </c>
      <c r="H1644" s="1" t="s">
        <v>1492</v>
      </c>
      <c r="I1644" s="13">
        <v>1</v>
      </c>
      <c r="J1644" s="12" t="s">
        <v>1524</v>
      </c>
      <c r="K1644" s="1"/>
      <c r="L1644" s="12" t="s">
        <v>1523</v>
      </c>
      <c r="M1644" s="1"/>
      <c r="N1644" s="13" t="s">
        <v>1524</v>
      </c>
      <c r="O1644" s="12" t="s">
        <v>1523</v>
      </c>
      <c r="P1644" s="1"/>
      <c r="Q1644" s="1"/>
      <c r="R1644" s="1" t="s">
        <v>11</v>
      </c>
      <c r="S1644" s="1" t="s">
        <v>18</v>
      </c>
      <c r="T1644" s="1" t="s">
        <v>1327</v>
      </c>
      <c r="U1644" s="12">
        <f>T1644+(365*3)</f>
        <v>45073</v>
      </c>
      <c r="V1644" s="12">
        <f>U1644+60</f>
        <v>45133</v>
      </c>
      <c r="W1644" s="13">
        <f ca="1">TODAY()-V1644</f>
        <v>909</v>
      </c>
      <c r="X1644" s="2" t="s">
        <v>1522</v>
      </c>
    </row>
    <row r="1645" spans="1:24" x14ac:dyDescent="0.25">
      <c r="A1645" s="1" t="s">
        <v>1495</v>
      </c>
      <c r="B1645" s="1" t="s">
        <v>1490</v>
      </c>
      <c r="C1645" s="1" t="s">
        <v>212</v>
      </c>
      <c r="D1645" s="1" t="s">
        <v>126</v>
      </c>
      <c r="E1645" s="1" t="s">
        <v>97</v>
      </c>
      <c r="F1645" s="3">
        <v>75.239999999999995</v>
      </c>
      <c r="G1645" s="3">
        <v>75.266999999999996</v>
      </c>
      <c r="H1645" s="1" t="s">
        <v>126</v>
      </c>
      <c r="I1645" s="13">
        <v>1</v>
      </c>
      <c r="J1645" s="12" t="s">
        <v>1524</v>
      </c>
      <c r="K1645" s="1"/>
      <c r="L1645" s="12" t="s">
        <v>1523</v>
      </c>
      <c r="M1645" s="1"/>
      <c r="N1645" s="13" t="s">
        <v>1524</v>
      </c>
      <c r="O1645" s="12" t="s">
        <v>1523</v>
      </c>
      <c r="P1645" s="1"/>
      <c r="Q1645" s="1"/>
      <c r="R1645" s="1" t="s">
        <v>11</v>
      </c>
      <c r="S1645" s="1" t="s">
        <v>24</v>
      </c>
      <c r="T1645" s="1" t="s">
        <v>1327</v>
      </c>
      <c r="U1645" s="12">
        <f>T1645+(365*3)</f>
        <v>45073</v>
      </c>
      <c r="V1645" s="12">
        <f>U1645+60</f>
        <v>45133</v>
      </c>
      <c r="W1645" s="13">
        <f ca="1">TODAY()-V1645</f>
        <v>909</v>
      </c>
      <c r="X1645" s="2" t="s">
        <v>1522</v>
      </c>
    </row>
    <row r="1646" spans="1:24" x14ac:dyDescent="0.25">
      <c r="A1646" s="1" t="s">
        <v>1495</v>
      </c>
      <c r="B1646" s="1" t="s">
        <v>1490</v>
      </c>
      <c r="C1646" s="1" t="s">
        <v>212</v>
      </c>
      <c r="D1646" s="1" t="s">
        <v>204</v>
      </c>
      <c r="E1646" s="1" t="s">
        <v>97</v>
      </c>
      <c r="F1646" s="3">
        <v>75.296000000000006</v>
      </c>
      <c r="G1646" s="3">
        <v>75.323999999999998</v>
      </c>
      <c r="H1646" s="1" t="s">
        <v>204</v>
      </c>
      <c r="I1646" s="13">
        <v>1</v>
      </c>
      <c r="J1646" s="12" t="s">
        <v>1524</v>
      </c>
      <c r="K1646" s="1"/>
      <c r="L1646" s="12" t="s">
        <v>1523</v>
      </c>
      <c r="M1646" s="1"/>
      <c r="N1646" s="13" t="s">
        <v>1524</v>
      </c>
      <c r="O1646" s="12" t="s">
        <v>1523</v>
      </c>
      <c r="P1646" s="1"/>
      <c r="Q1646" s="1"/>
      <c r="R1646" s="1" t="s">
        <v>11</v>
      </c>
      <c r="S1646" s="1" t="s">
        <v>24</v>
      </c>
      <c r="T1646" s="1" t="s">
        <v>1327</v>
      </c>
      <c r="U1646" s="12">
        <f>T1646+(365*3)</f>
        <v>45073</v>
      </c>
      <c r="V1646" s="12">
        <f>U1646+60</f>
        <v>45133</v>
      </c>
      <c r="W1646" s="13">
        <f ca="1">TODAY()-V1646</f>
        <v>909</v>
      </c>
      <c r="X1646" s="2" t="s">
        <v>1522</v>
      </c>
    </row>
    <row r="1647" spans="1:24" x14ac:dyDescent="0.25">
      <c r="A1647" s="1" t="s">
        <v>1495</v>
      </c>
      <c r="B1647" s="1" t="s">
        <v>1490</v>
      </c>
      <c r="C1647" s="1" t="s">
        <v>212</v>
      </c>
      <c r="D1647" s="1" t="s">
        <v>230</v>
      </c>
      <c r="E1647" s="1" t="s">
        <v>97</v>
      </c>
      <c r="F1647" s="3">
        <v>75.334000000000003</v>
      </c>
      <c r="G1647" s="3">
        <v>75.361000000000004</v>
      </c>
      <c r="H1647" s="1" t="s">
        <v>230</v>
      </c>
      <c r="I1647" s="13">
        <v>1</v>
      </c>
      <c r="J1647" s="12" t="s">
        <v>1524</v>
      </c>
      <c r="K1647" s="1"/>
      <c r="L1647" s="12" t="s">
        <v>1523</v>
      </c>
      <c r="M1647" s="1"/>
      <c r="N1647" s="13" t="s">
        <v>1524</v>
      </c>
      <c r="O1647" s="12" t="s">
        <v>1523</v>
      </c>
      <c r="P1647" s="1"/>
      <c r="Q1647" s="1"/>
      <c r="R1647" s="1" t="s">
        <v>11</v>
      </c>
      <c r="S1647" s="1" t="s">
        <v>24</v>
      </c>
      <c r="T1647" s="1" t="s">
        <v>1327</v>
      </c>
      <c r="U1647" s="12">
        <f>T1647+(365*3)</f>
        <v>45073</v>
      </c>
      <c r="V1647" s="12">
        <f>U1647+60</f>
        <v>45133</v>
      </c>
      <c r="W1647" s="13">
        <f ca="1">TODAY()-V1647</f>
        <v>909</v>
      </c>
      <c r="X1647" s="2" t="s">
        <v>1522</v>
      </c>
    </row>
    <row r="1648" spans="1:24" x14ac:dyDescent="0.25">
      <c r="A1648" s="1" t="s">
        <v>1495</v>
      </c>
      <c r="B1648" s="1" t="s">
        <v>1490</v>
      </c>
      <c r="C1648" s="1" t="s">
        <v>158</v>
      </c>
      <c r="D1648" s="1" t="s">
        <v>220</v>
      </c>
      <c r="E1648" s="1" t="s">
        <v>97</v>
      </c>
      <c r="F1648" s="3">
        <v>75.361000000000004</v>
      </c>
      <c r="G1648" s="3">
        <v>75.39</v>
      </c>
      <c r="H1648" s="1" t="s">
        <v>200</v>
      </c>
      <c r="I1648" s="13">
        <v>1</v>
      </c>
      <c r="J1648" s="12" t="s">
        <v>1524</v>
      </c>
      <c r="K1648" s="1"/>
      <c r="L1648" s="12" t="s">
        <v>1523</v>
      </c>
      <c r="M1648" s="1"/>
      <c r="N1648" s="13" t="s">
        <v>1524</v>
      </c>
      <c r="O1648" s="12" t="s">
        <v>1523</v>
      </c>
      <c r="P1648" s="1"/>
      <c r="Q1648" s="1"/>
      <c r="R1648" s="1" t="s">
        <v>11</v>
      </c>
      <c r="S1648" s="1" t="s">
        <v>18</v>
      </c>
      <c r="T1648" s="1" t="s">
        <v>1327</v>
      </c>
      <c r="U1648" s="12">
        <f>T1648+(365*3)</f>
        <v>45073</v>
      </c>
      <c r="V1648" s="12">
        <f>U1648+60</f>
        <v>45133</v>
      </c>
      <c r="W1648" s="13">
        <f ca="1">TODAY()-V1648</f>
        <v>909</v>
      </c>
      <c r="X1648" s="2" t="s">
        <v>1522</v>
      </c>
    </row>
    <row r="1649" spans="1:24" x14ac:dyDescent="0.25">
      <c r="A1649" s="1" t="s">
        <v>1495</v>
      </c>
      <c r="B1649" s="1" t="s">
        <v>1490</v>
      </c>
      <c r="C1649" s="1" t="s">
        <v>158</v>
      </c>
      <c r="D1649" s="1" t="s">
        <v>200</v>
      </c>
      <c r="E1649" s="1" t="s">
        <v>97</v>
      </c>
      <c r="F1649" s="3">
        <v>75.39</v>
      </c>
      <c r="G1649" s="3">
        <v>75.39</v>
      </c>
      <c r="H1649" s="1" t="s">
        <v>200</v>
      </c>
      <c r="I1649" s="13">
        <v>1</v>
      </c>
      <c r="J1649" s="12" t="s">
        <v>1524</v>
      </c>
      <c r="K1649" s="1"/>
      <c r="L1649" s="12" t="s">
        <v>1523</v>
      </c>
      <c r="M1649" s="1"/>
      <c r="N1649" s="13" t="s">
        <v>1524</v>
      </c>
      <c r="O1649" s="12" t="s">
        <v>1523</v>
      </c>
      <c r="P1649" s="1"/>
      <c r="Q1649" s="1"/>
      <c r="R1649" s="1" t="s">
        <v>11</v>
      </c>
      <c r="S1649" s="1"/>
      <c r="T1649" s="1" t="s">
        <v>1327</v>
      </c>
      <c r="U1649" s="12">
        <f>T1649+(365*3)</f>
        <v>45073</v>
      </c>
      <c r="V1649" s="12">
        <f>U1649+60</f>
        <v>45133</v>
      </c>
      <c r="W1649" s="13">
        <f ca="1">TODAY()-V1649</f>
        <v>909</v>
      </c>
      <c r="X1649" s="2" t="s">
        <v>1522</v>
      </c>
    </row>
    <row r="1650" spans="1:24" x14ac:dyDescent="0.25">
      <c r="A1650" s="1" t="s">
        <v>1495</v>
      </c>
      <c r="B1650" s="1" t="s">
        <v>1490</v>
      </c>
      <c r="C1650" s="1" t="s">
        <v>212</v>
      </c>
      <c r="D1650" s="1" t="s">
        <v>103</v>
      </c>
      <c r="E1650" s="1" t="s">
        <v>97</v>
      </c>
      <c r="F1650" s="3">
        <v>75.215999999999994</v>
      </c>
      <c r="G1650" s="3">
        <v>75.215999999999994</v>
      </c>
      <c r="H1650" s="1" t="s">
        <v>103</v>
      </c>
      <c r="I1650" s="13">
        <v>1</v>
      </c>
      <c r="J1650" s="12" t="s">
        <v>1524</v>
      </c>
      <c r="K1650" s="1"/>
      <c r="L1650" s="12" t="s">
        <v>1523</v>
      </c>
      <c r="M1650" s="1"/>
      <c r="N1650" s="13" t="s">
        <v>1524</v>
      </c>
      <c r="O1650" s="12" t="s">
        <v>1523</v>
      </c>
      <c r="P1650" s="1"/>
      <c r="Q1650" s="1"/>
      <c r="R1650" s="1" t="s">
        <v>11</v>
      </c>
      <c r="S1650" s="1"/>
      <c r="T1650" s="1" t="s">
        <v>1327</v>
      </c>
      <c r="U1650" s="12">
        <f>T1650+(365*3)</f>
        <v>45073</v>
      </c>
      <c r="V1650" s="12">
        <f>U1650+60</f>
        <v>45133</v>
      </c>
      <c r="W1650" s="13">
        <f ca="1">TODAY()-V1650</f>
        <v>909</v>
      </c>
      <c r="X1650" s="2" t="s">
        <v>1522</v>
      </c>
    </row>
    <row r="1651" spans="1:24" x14ac:dyDescent="0.25">
      <c r="A1651" s="1" t="s">
        <v>1495</v>
      </c>
      <c r="B1651" s="1" t="s">
        <v>1490</v>
      </c>
      <c r="C1651" s="1" t="s">
        <v>96</v>
      </c>
      <c r="D1651" s="1" t="s">
        <v>215</v>
      </c>
      <c r="E1651" s="1" t="s">
        <v>97</v>
      </c>
      <c r="F1651" s="3">
        <v>75.453999999999994</v>
      </c>
      <c r="G1651" s="3">
        <v>75.483000000000004</v>
      </c>
      <c r="H1651" s="1" t="s">
        <v>102</v>
      </c>
      <c r="I1651" s="13">
        <v>1</v>
      </c>
      <c r="J1651" s="12" t="s">
        <v>1524</v>
      </c>
      <c r="K1651" s="1"/>
      <c r="L1651" s="12" t="s">
        <v>1523</v>
      </c>
      <c r="M1651" s="1"/>
      <c r="N1651" s="13" t="s">
        <v>1524</v>
      </c>
      <c r="O1651" s="12" t="s">
        <v>1523</v>
      </c>
      <c r="P1651" s="1"/>
      <c r="Q1651" s="1"/>
      <c r="R1651" s="1" t="s">
        <v>11</v>
      </c>
      <c r="S1651" s="1" t="s">
        <v>24</v>
      </c>
      <c r="T1651" s="1" t="s">
        <v>1327</v>
      </c>
      <c r="U1651" s="12">
        <f>T1651+(365*3)</f>
        <v>45073</v>
      </c>
      <c r="V1651" s="12">
        <f>U1651+60</f>
        <v>45133</v>
      </c>
      <c r="W1651" s="13">
        <f ca="1">TODAY()-V1651</f>
        <v>909</v>
      </c>
      <c r="X1651" s="2" t="s">
        <v>1522</v>
      </c>
    </row>
    <row r="1652" spans="1:24" x14ac:dyDescent="0.25">
      <c r="A1652" s="1" t="s">
        <v>1495</v>
      </c>
      <c r="B1652" s="1" t="s">
        <v>1490</v>
      </c>
      <c r="C1652" s="1" t="s">
        <v>96</v>
      </c>
      <c r="D1652" s="1" t="s">
        <v>303</v>
      </c>
      <c r="E1652" s="1" t="s">
        <v>97</v>
      </c>
      <c r="F1652" s="3">
        <v>75.643000000000001</v>
      </c>
      <c r="G1652" s="3">
        <v>75.671999999999997</v>
      </c>
      <c r="H1652" s="1" t="s">
        <v>220</v>
      </c>
      <c r="I1652" s="13">
        <v>1</v>
      </c>
      <c r="J1652" s="12" t="s">
        <v>1524</v>
      </c>
      <c r="K1652" s="1"/>
      <c r="L1652" s="12" t="s">
        <v>1523</v>
      </c>
      <c r="M1652" s="1"/>
      <c r="N1652" s="13" t="s">
        <v>1524</v>
      </c>
      <c r="O1652" s="12" t="s">
        <v>1523</v>
      </c>
      <c r="P1652" s="1"/>
      <c r="Q1652" s="1"/>
      <c r="R1652" s="1" t="s">
        <v>11</v>
      </c>
      <c r="S1652" s="1" t="s">
        <v>18</v>
      </c>
      <c r="T1652" s="1" t="s">
        <v>1327</v>
      </c>
      <c r="U1652" s="12">
        <f>T1652+(365*3)</f>
        <v>45073</v>
      </c>
      <c r="V1652" s="12">
        <f>U1652+60</f>
        <v>45133</v>
      </c>
      <c r="W1652" s="13">
        <f ca="1">TODAY()-V1652</f>
        <v>909</v>
      </c>
      <c r="X1652" s="2" t="s">
        <v>1522</v>
      </c>
    </row>
    <row r="1653" spans="1:24" x14ac:dyDescent="0.25">
      <c r="A1653" s="1" t="s">
        <v>1495</v>
      </c>
      <c r="B1653" s="1" t="s">
        <v>1490</v>
      </c>
      <c r="C1653" s="1" t="s">
        <v>96</v>
      </c>
      <c r="D1653" s="1" t="s">
        <v>494</v>
      </c>
      <c r="E1653" s="1" t="s">
        <v>51</v>
      </c>
      <c r="F1653" s="3">
        <v>75.296999999999997</v>
      </c>
      <c r="G1653" s="3">
        <v>75.296999999999997</v>
      </c>
      <c r="H1653" s="1" t="s">
        <v>236</v>
      </c>
      <c r="I1653" s="13">
        <v>1</v>
      </c>
      <c r="J1653" s="12" t="s">
        <v>1524</v>
      </c>
      <c r="K1653" s="1"/>
      <c r="L1653" s="12" t="s">
        <v>1523</v>
      </c>
      <c r="M1653" s="1"/>
      <c r="N1653" s="13" t="s">
        <v>1524</v>
      </c>
      <c r="O1653" s="12" t="s">
        <v>1523</v>
      </c>
      <c r="P1653" s="1"/>
      <c r="Q1653" s="1"/>
      <c r="R1653" s="1" t="s">
        <v>11</v>
      </c>
      <c r="S1653" s="1"/>
      <c r="T1653" s="1" t="s">
        <v>1497</v>
      </c>
      <c r="U1653" s="12">
        <f>T1653+(365*4)</f>
        <v>44984</v>
      </c>
      <c r="V1653" s="12">
        <f>U1653+60</f>
        <v>45044</v>
      </c>
      <c r="W1653" s="13">
        <f ca="1">TODAY()-V1653</f>
        <v>998</v>
      </c>
      <c r="X1653" s="2" t="s">
        <v>1522</v>
      </c>
    </row>
    <row r="1654" spans="1:24" x14ac:dyDescent="0.25">
      <c r="A1654" s="1" t="s">
        <v>1495</v>
      </c>
      <c r="B1654" s="1" t="s">
        <v>1490</v>
      </c>
      <c r="C1654" s="1" t="s">
        <v>96</v>
      </c>
      <c r="D1654" s="1" t="s">
        <v>44</v>
      </c>
      <c r="E1654" s="1" t="s">
        <v>51</v>
      </c>
      <c r="F1654" s="3">
        <v>75.260000000000005</v>
      </c>
      <c r="G1654" s="3">
        <v>75.289000000000001</v>
      </c>
      <c r="H1654" s="1" t="s">
        <v>223</v>
      </c>
      <c r="I1654" s="13">
        <v>1</v>
      </c>
      <c r="J1654" s="12" t="s">
        <v>1524</v>
      </c>
      <c r="K1654" s="1"/>
      <c r="L1654" s="12" t="s">
        <v>1523</v>
      </c>
      <c r="M1654" s="1"/>
      <c r="N1654" s="13" t="s">
        <v>1524</v>
      </c>
      <c r="O1654" s="12" t="s">
        <v>1523</v>
      </c>
      <c r="P1654" s="1"/>
      <c r="Q1654" s="1"/>
      <c r="R1654" s="1" t="s">
        <v>11</v>
      </c>
      <c r="S1654" s="1" t="s">
        <v>18</v>
      </c>
      <c r="T1654" s="1" t="s">
        <v>1497</v>
      </c>
      <c r="U1654" s="12">
        <f>T1654+(365*4)</f>
        <v>44984</v>
      </c>
      <c r="V1654" s="12">
        <f>U1654+60</f>
        <v>45044</v>
      </c>
      <c r="W1654" s="13">
        <f ca="1">TODAY()-V1654</f>
        <v>998</v>
      </c>
      <c r="X1654" s="2" t="s">
        <v>1522</v>
      </c>
    </row>
    <row r="1655" spans="1:24" x14ac:dyDescent="0.25">
      <c r="A1655" s="1" t="s">
        <v>1495</v>
      </c>
      <c r="B1655" s="1" t="s">
        <v>1490</v>
      </c>
      <c r="C1655" s="1" t="s">
        <v>193</v>
      </c>
      <c r="D1655" s="1" t="s">
        <v>1496</v>
      </c>
      <c r="E1655" s="1" t="s">
        <v>97</v>
      </c>
      <c r="F1655" s="3">
        <v>75.137</v>
      </c>
      <c r="G1655" s="3">
        <v>75.137</v>
      </c>
      <c r="H1655" s="1" t="s">
        <v>103</v>
      </c>
      <c r="I1655" s="13">
        <v>1</v>
      </c>
      <c r="J1655" s="12" t="s">
        <v>1524</v>
      </c>
      <c r="K1655" s="1"/>
      <c r="L1655" s="12" t="s">
        <v>1523</v>
      </c>
      <c r="M1655" s="1"/>
      <c r="N1655" s="13" t="s">
        <v>1524</v>
      </c>
      <c r="O1655" s="12" t="s">
        <v>1523</v>
      </c>
      <c r="P1655" s="1"/>
      <c r="Q1655" s="1"/>
      <c r="R1655" s="1" t="s">
        <v>11</v>
      </c>
      <c r="S1655" s="1"/>
      <c r="T1655" s="1" t="s">
        <v>1497</v>
      </c>
      <c r="U1655" s="12">
        <f>T1655+(365*3)</f>
        <v>44619</v>
      </c>
      <c r="V1655" s="12">
        <f>U1655+60</f>
        <v>44679</v>
      </c>
      <c r="W1655" s="13">
        <f ca="1">TODAY()-V1655</f>
        <v>1363</v>
      </c>
      <c r="X1655" s="2" t="s">
        <v>1522</v>
      </c>
    </row>
    <row r="1656" spans="1:24" x14ac:dyDescent="0.25">
      <c r="A1656" s="1" t="s">
        <v>1495</v>
      </c>
      <c r="B1656" s="1" t="s">
        <v>1490</v>
      </c>
      <c r="C1656" s="1" t="s">
        <v>672</v>
      </c>
      <c r="D1656" s="1" t="s">
        <v>1498</v>
      </c>
      <c r="E1656" s="1" t="s">
        <v>97</v>
      </c>
      <c r="F1656" s="3">
        <v>75.165999999999997</v>
      </c>
      <c r="G1656" s="3">
        <v>75.194999999999993</v>
      </c>
      <c r="H1656" s="1" t="s">
        <v>103</v>
      </c>
      <c r="I1656" s="13">
        <v>1</v>
      </c>
      <c r="J1656" s="12" t="s">
        <v>1524</v>
      </c>
      <c r="K1656" s="1"/>
      <c r="L1656" s="12" t="s">
        <v>1523</v>
      </c>
      <c r="M1656" s="1"/>
      <c r="N1656" s="13" t="s">
        <v>1524</v>
      </c>
      <c r="O1656" s="12" t="s">
        <v>1523</v>
      </c>
      <c r="P1656" s="1"/>
      <c r="Q1656" s="1"/>
      <c r="R1656" s="1" t="s">
        <v>11</v>
      </c>
      <c r="S1656" s="1" t="s">
        <v>24</v>
      </c>
      <c r="T1656" s="1" t="s">
        <v>1497</v>
      </c>
      <c r="U1656" s="12">
        <f>T1656+(365*3)</f>
        <v>44619</v>
      </c>
      <c r="V1656" s="12">
        <f>U1656+60</f>
        <v>44679</v>
      </c>
      <c r="W1656" s="13">
        <f ca="1">TODAY()-V1656</f>
        <v>1363</v>
      </c>
      <c r="X1656" s="2" t="s">
        <v>1522</v>
      </c>
    </row>
    <row r="1657" spans="1:24" x14ac:dyDescent="0.25">
      <c r="A1657" s="1" t="s">
        <v>1499</v>
      </c>
      <c r="B1657" s="1" t="s">
        <v>1502</v>
      </c>
      <c r="C1657" s="1" t="s">
        <v>83</v>
      </c>
      <c r="D1657" s="1" t="s">
        <v>13</v>
      </c>
      <c r="E1657" s="1" t="s">
        <v>30</v>
      </c>
      <c r="F1657" s="3">
        <v>84.486000000000004</v>
      </c>
      <c r="G1657" s="3">
        <v>84.486000000000004</v>
      </c>
      <c r="H1657" s="1" t="s">
        <v>34</v>
      </c>
      <c r="I1657" s="13">
        <v>1</v>
      </c>
      <c r="J1657" s="12" t="s">
        <v>1524</v>
      </c>
      <c r="K1657" s="1"/>
      <c r="L1657" s="12" t="s">
        <v>1523</v>
      </c>
      <c r="M1657" s="1"/>
      <c r="N1657" s="13">
        <v>48</v>
      </c>
      <c r="O1657" s="12" t="s">
        <v>1523</v>
      </c>
      <c r="P1657" s="13">
        <f>_xlfn.ISOWEEKNUM(U1657)</f>
        <v>49</v>
      </c>
      <c r="Q1657" s="1"/>
      <c r="R1657" s="1" t="s">
        <v>11</v>
      </c>
      <c r="S1657" s="1"/>
      <c r="T1657" s="1" t="s">
        <v>56</v>
      </c>
      <c r="U1657" s="12">
        <f>T1657+(365*2)</f>
        <v>46361</v>
      </c>
      <c r="V1657" s="12">
        <f>U1657+60</f>
        <v>46421</v>
      </c>
      <c r="W1657" s="13">
        <f ca="1">TODAY()-V1657</f>
        <v>-379</v>
      </c>
      <c r="X1657" s="2" t="s">
        <v>1522</v>
      </c>
    </row>
    <row r="1658" spans="1:24" x14ac:dyDescent="0.25">
      <c r="A1658" s="1" t="s">
        <v>1499</v>
      </c>
      <c r="B1658" s="1" t="s">
        <v>1502</v>
      </c>
      <c r="C1658" s="1" t="s">
        <v>60</v>
      </c>
      <c r="D1658" s="1" t="s">
        <v>17</v>
      </c>
      <c r="E1658" s="1" t="s">
        <v>30</v>
      </c>
      <c r="F1658" s="3">
        <v>84.543000000000006</v>
      </c>
      <c r="G1658" s="3">
        <v>84.575999999999993</v>
      </c>
      <c r="H1658" s="1" t="s">
        <v>34</v>
      </c>
      <c r="I1658" s="13">
        <v>1</v>
      </c>
      <c r="J1658" s="12" t="s">
        <v>1524</v>
      </c>
      <c r="K1658" s="1"/>
      <c r="L1658" s="12" t="s">
        <v>1523</v>
      </c>
      <c r="M1658" s="1"/>
      <c r="N1658" s="13">
        <v>48</v>
      </c>
      <c r="O1658" s="12" t="s">
        <v>1523</v>
      </c>
      <c r="P1658" s="13">
        <f>_xlfn.ISOWEEKNUM(U1658)</f>
        <v>49</v>
      </c>
      <c r="Q1658" s="1"/>
      <c r="R1658" s="1" t="s">
        <v>11</v>
      </c>
      <c r="S1658" s="1" t="s">
        <v>24</v>
      </c>
      <c r="T1658" s="1" t="s">
        <v>56</v>
      </c>
      <c r="U1658" s="12">
        <f>T1658+(365*2)</f>
        <v>46361</v>
      </c>
      <c r="V1658" s="12">
        <f>U1658+60</f>
        <v>46421</v>
      </c>
      <c r="W1658" s="13">
        <f ca="1">TODAY()-V1658</f>
        <v>-379</v>
      </c>
      <c r="X1658" s="2" t="s">
        <v>1522</v>
      </c>
    </row>
    <row r="1659" spans="1:24" x14ac:dyDescent="0.25">
      <c r="A1659" s="1" t="s">
        <v>1499</v>
      </c>
      <c r="B1659" s="1" t="s">
        <v>1502</v>
      </c>
      <c r="C1659" s="1" t="s">
        <v>60</v>
      </c>
      <c r="D1659" s="1" t="s">
        <v>78</v>
      </c>
      <c r="E1659" s="1" t="s">
        <v>97</v>
      </c>
      <c r="F1659" s="3">
        <v>84.778999999999996</v>
      </c>
      <c r="G1659" s="3">
        <v>84.778999999999996</v>
      </c>
      <c r="H1659" s="1" t="s">
        <v>20</v>
      </c>
      <c r="I1659" s="13">
        <v>1</v>
      </c>
      <c r="J1659" s="12" t="s">
        <v>1524</v>
      </c>
      <c r="K1659" s="1"/>
      <c r="L1659" s="12" t="s">
        <v>1523</v>
      </c>
      <c r="M1659" s="1"/>
      <c r="N1659" s="13" t="s">
        <v>1524</v>
      </c>
      <c r="O1659" s="12" t="s">
        <v>1523</v>
      </c>
      <c r="P1659" s="1"/>
      <c r="Q1659" s="1"/>
      <c r="R1659" s="1" t="s">
        <v>11</v>
      </c>
      <c r="S1659" s="1"/>
      <c r="T1659" s="1"/>
      <c r="U1659" s="12">
        <f>T1659+(365*3)</f>
        <v>1095</v>
      </c>
      <c r="V1659" s="12">
        <f>U1659+60</f>
        <v>1155</v>
      </c>
      <c r="W1659" s="13">
        <f ca="1">TODAY()-V1659</f>
        <v>44887</v>
      </c>
      <c r="X1659" s="2" t="s">
        <v>1522</v>
      </c>
    </row>
    <row r="1660" spans="1:24" x14ac:dyDescent="0.25">
      <c r="A1660" s="1" t="s">
        <v>1499</v>
      </c>
      <c r="B1660" s="1" t="s">
        <v>1502</v>
      </c>
      <c r="C1660" s="1" t="s">
        <v>60</v>
      </c>
      <c r="D1660" s="1" t="s">
        <v>81</v>
      </c>
      <c r="E1660" s="1" t="s">
        <v>30</v>
      </c>
      <c r="F1660" s="3">
        <v>84.838999999999999</v>
      </c>
      <c r="G1660" s="3">
        <v>84.872</v>
      </c>
      <c r="H1660" s="1" t="s">
        <v>34</v>
      </c>
      <c r="I1660" s="13">
        <v>1</v>
      </c>
      <c r="J1660" s="12" t="s">
        <v>1524</v>
      </c>
      <c r="K1660" s="1"/>
      <c r="L1660" s="12" t="s">
        <v>1523</v>
      </c>
      <c r="M1660" s="1"/>
      <c r="N1660" s="13">
        <v>48</v>
      </c>
      <c r="O1660" s="12" t="s">
        <v>1523</v>
      </c>
      <c r="P1660" s="13">
        <f>_xlfn.ISOWEEKNUM(U1660)</f>
        <v>49</v>
      </c>
      <c r="Q1660" s="1"/>
      <c r="R1660" s="1" t="s">
        <v>11</v>
      </c>
      <c r="S1660" s="1" t="s">
        <v>18</v>
      </c>
      <c r="T1660" s="1" t="s">
        <v>56</v>
      </c>
      <c r="U1660" s="12">
        <f>T1660+(365*2)</f>
        <v>46361</v>
      </c>
      <c r="V1660" s="12">
        <f>U1660+60</f>
        <v>46421</v>
      </c>
      <c r="W1660" s="13">
        <f ca="1">TODAY()-V1660</f>
        <v>-379</v>
      </c>
      <c r="X1660" s="2" t="s">
        <v>1522</v>
      </c>
    </row>
    <row r="1661" spans="1:24" x14ac:dyDescent="0.25">
      <c r="A1661" s="1" t="s">
        <v>1499</v>
      </c>
      <c r="B1661" s="1" t="s">
        <v>1503</v>
      </c>
      <c r="C1661" s="1" t="s">
        <v>60</v>
      </c>
      <c r="D1661" s="1" t="s">
        <v>319</v>
      </c>
      <c r="E1661" s="1" t="s">
        <v>30</v>
      </c>
      <c r="F1661" s="3">
        <v>95.73</v>
      </c>
      <c r="G1661" s="3">
        <v>95.73</v>
      </c>
      <c r="H1661" s="1" t="s">
        <v>34</v>
      </c>
      <c r="I1661" s="13">
        <v>1</v>
      </c>
      <c r="J1661" s="12" t="s">
        <v>1524</v>
      </c>
      <c r="K1661" s="1"/>
      <c r="L1661" s="12" t="s">
        <v>1523</v>
      </c>
      <c r="M1661" s="1"/>
      <c r="N1661" s="13">
        <v>48</v>
      </c>
      <c r="O1661" s="12" t="s">
        <v>1523</v>
      </c>
      <c r="P1661" s="13">
        <f>_xlfn.ISOWEEKNUM(U1661)</f>
        <v>49</v>
      </c>
      <c r="Q1661" s="1"/>
      <c r="R1661" s="1" t="s">
        <v>11</v>
      </c>
      <c r="S1661" s="1"/>
      <c r="T1661" s="1" t="s">
        <v>56</v>
      </c>
      <c r="U1661" s="12">
        <f>T1661+(365*2)</f>
        <v>46361</v>
      </c>
      <c r="V1661" s="12">
        <f>U1661+60</f>
        <v>46421</v>
      </c>
      <c r="W1661" s="13">
        <f ca="1">TODAY()-V1661</f>
        <v>-379</v>
      </c>
      <c r="X1661" s="2" t="s">
        <v>1522</v>
      </c>
    </row>
    <row r="1662" spans="1:24" x14ac:dyDescent="0.25">
      <c r="A1662" s="1" t="s">
        <v>1499</v>
      </c>
      <c r="B1662" s="1" t="s">
        <v>1500</v>
      </c>
      <c r="C1662" s="1" t="s">
        <v>96</v>
      </c>
      <c r="D1662" s="1" t="s">
        <v>94</v>
      </c>
      <c r="E1662" s="1" t="s">
        <v>51</v>
      </c>
      <c r="F1662" s="3">
        <v>56.27</v>
      </c>
      <c r="G1662" s="3">
        <v>56.27</v>
      </c>
      <c r="H1662" s="1" t="s">
        <v>164</v>
      </c>
      <c r="I1662" s="13">
        <v>1</v>
      </c>
      <c r="J1662" s="12" t="s">
        <v>1524</v>
      </c>
      <c r="K1662" s="1"/>
      <c r="L1662" s="12" t="s">
        <v>1523</v>
      </c>
      <c r="M1662" s="1"/>
      <c r="N1662" s="13" t="s">
        <v>1524</v>
      </c>
      <c r="O1662" s="12" t="s">
        <v>1523</v>
      </c>
      <c r="P1662" s="1"/>
      <c r="Q1662" s="1"/>
      <c r="R1662" s="1" t="s">
        <v>11</v>
      </c>
      <c r="S1662" s="1"/>
      <c r="T1662" s="1" t="s">
        <v>908</v>
      </c>
      <c r="U1662" s="12">
        <f>T1662+(365*4)</f>
        <v>45214</v>
      </c>
      <c r="V1662" s="12">
        <f>U1662+60</f>
        <v>45274</v>
      </c>
      <c r="W1662" s="13">
        <f ca="1">TODAY()-V1662</f>
        <v>768</v>
      </c>
      <c r="X1662" s="2" t="s">
        <v>1522</v>
      </c>
    </row>
    <row r="1663" spans="1:24" x14ac:dyDescent="0.25">
      <c r="A1663" s="1" t="s">
        <v>1499</v>
      </c>
      <c r="B1663" s="1" t="s">
        <v>1500</v>
      </c>
      <c r="C1663" s="1" t="s">
        <v>96</v>
      </c>
      <c r="D1663" s="1" t="s">
        <v>335</v>
      </c>
      <c r="E1663" s="1" t="s">
        <v>97</v>
      </c>
      <c r="F1663" s="3">
        <v>56.676000000000002</v>
      </c>
      <c r="G1663" s="3">
        <v>56.704999999999998</v>
      </c>
      <c r="H1663" s="1" t="s">
        <v>20</v>
      </c>
      <c r="I1663" s="13">
        <v>1</v>
      </c>
      <c r="J1663" s="12" t="s">
        <v>1524</v>
      </c>
      <c r="K1663" s="1"/>
      <c r="L1663" s="12" t="s">
        <v>1523</v>
      </c>
      <c r="M1663" s="1"/>
      <c r="N1663" s="13" t="s">
        <v>1524</v>
      </c>
      <c r="O1663" s="12" t="s">
        <v>1523</v>
      </c>
      <c r="P1663" s="1"/>
      <c r="Q1663" s="1"/>
      <c r="R1663" s="1" t="s">
        <v>11</v>
      </c>
      <c r="S1663" s="1" t="s">
        <v>24</v>
      </c>
      <c r="T1663" s="1" t="s">
        <v>1501</v>
      </c>
      <c r="U1663" s="12">
        <f>T1663+(365*3)</f>
        <v>45627</v>
      </c>
      <c r="V1663" s="12">
        <f>U1663+60</f>
        <v>45687</v>
      </c>
      <c r="W1663" s="13">
        <f ca="1">TODAY()-V1663</f>
        <v>355</v>
      </c>
      <c r="X1663" s="2" t="s">
        <v>1522</v>
      </c>
    </row>
    <row r="1664" spans="1:24" x14ac:dyDescent="0.25">
      <c r="A1664" s="1" t="s">
        <v>1499</v>
      </c>
      <c r="B1664" s="1" t="s">
        <v>1500</v>
      </c>
      <c r="C1664" s="1" t="s">
        <v>83</v>
      </c>
      <c r="D1664" s="1" t="s">
        <v>332</v>
      </c>
      <c r="E1664" s="1" t="s">
        <v>97</v>
      </c>
      <c r="F1664" s="3">
        <v>56.741999999999997</v>
      </c>
      <c r="G1664" s="3">
        <v>69.569999999999993</v>
      </c>
      <c r="H1664" s="1" t="s">
        <v>20</v>
      </c>
      <c r="I1664" s="13">
        <v>1</v>
      </c>
      <c r="J1664" s="12" t="s">
        <v>1524</v>
      </c>
      <c r="K1664" s="1"/>
      <c r="L1664" s="12" t="s">
        <v>1523</v>
      </c>
      <c r="M1664" s="1"/>
      <c r="N1664" s="13" t="s">
        <v>1524</v>
      </c>
      <c r="O1664" s="12" t="s">
        <v>1523</v>
      </c>
      <c r="P1664" s="1"/>
      <c r="Q1664" s="1"/>
      <c r="R1664" s="1" t="s">
        <v>11</v>
      </c>
      <c r="S1664" s="1"/>
      <c r="T1664" s="1" t="s">
        <v>1501</v>
      </c>
      <c r="U1664" s="12">
        <f>T1664+(365*3)</f>
        <v>45627</v>
      </c>
      <c r="V1664" s="12">
        <f>U1664+60</f>
        <v>45687</v>
      </c>
      <c r="W1664" s="13">
        <f ca="1">TODAY()-V1664</f>
        <v>355</v>
      </c>
      <c r="X1664" s="2" t="s">
        <v>1522</v>
      </c>
    </row>
  </sheetData>
  <autoFilter ref="A1:Y1664" xr:uid="{9DB25039-CC5B-4593-A374-A6FC67104D12}">
    <sortState xmlns:xlrd2="http://schemas.microsoft.com/office/spreadsheetml/2017/richdata2" ref="A2:Y1664">
      <sortCondition descending="1" ref="W1:W1664"/>
    </sortState>
  </autoFilter>
  <sortState xmlns:xlrd2="http://schemas.microsoft.com/office/spreadsheetml/2017/richdata2" ref="A2:Y2283">
    <sortCondition ref="A2:A2283"/>
    <sortCondition ref="B2:B2283"/>
    <sortCondition ref="D2:D228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165C-9B0A-40F3-A6A3-5797CA19C703}">
  <sheetPr filterMode="1"/>
  <dimension ref="A1:I1664"/>
  <sheetViews>
    <sheetView tabSelected="1"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2" max="2" width="12.5703125" customWidth="1"/>
    <col min="3" max="3" width="31.5703125" customWidth="1"/>
    <col min="4" max="4" width="13.28515625" bestFit="1" customWidth="1"/>
    <col min="5" max="5" width="16" bestFit="1" customWidth="1"/>
    <col min="6" max="6" width="19.5703125" bestFit="1" customWidth="1"/>
    <col min="7" max="7" width="19.7109375" bestFit="1" customWidth="1"/>
    <col min="8" max="8" width="28.140625" customWidth="1"/>
    <col min="9" max="9" width="28" bestFit="1" customWidth="1"/>
  </cols>
  <sheetData>
    <row r="1" spans="1:9" x14ac:dyDescent="0.25">
      <c r="A1" s="14" t="str">
        <f>'Rådata Syd'!A1</f>
        <v>Bdl</v>
      </c>
      <c r="B1" s="14" t="str">
        <f>'Rådata Syd'!B1</f>
        <v>Trafikplats</v>
      </c>
      <c r="C1" s="14" t="str">
        <f>'Rådata Syd'!C1</f>
        <v>Typ - undertyp</v>
      </c>
      <c r="D1" s="14" t="str">
        <f>'Rådata Syd'!D1</f>
        <v>Växelnummer</v>
      </c>
      <c r="E1" s="14" t="str">
        <f>'Rådata Syd'!E1</f>
        <v>Besiktningsklass</v>
      </c>
      <c r="F1" s="15" t="str">
        <f>'Rådata Syd'!J1</f>
        <v>Utförd första kontroll</v>
      </c>
      <c r="G1" s="15" t="str">
        <f>'Rådata Syd'!L1</f>
        <v>Utförd andra kontroll</v>
      </c>
      <c r="H1" s="16" t="str">
        <f>'Rådata Syd'!N1</f>
        <v>Planerad vecka första kontroll</v>
      </c>
      <c r="I1" s="16" t="str">
        <f>'Rådata Syd'!O1</f>
        <v>Planerad vecka andra kontroll</v>
      </c>
    </row>
    <row r="2" spans="1:9" x14ac:dyDescent="0.25">
      <c r="A2" s="1" t="str">
        <f>'Rådata Syd'!A2</f>
        <v>628</v>
      </c>
      <c r="B2" s="1" t="str">
        <f>'Rådata Syd'!B2</f>
        <v>BÅN</v>
      </c>
      <c r="C2" s="1" t="str">
        <f>'Rådata Syd'!C2</f>
        <v>Spårväxel - EV-UIC60-1200-1:18,5</v>
      </c>
      <c r="D2" s="1" t="str">
        <f>'Rådata Syd'!D2</f>
        <v>101</v>
      </c>
      <c r="E2" s="1" t="str">
        <f>'Rådata Syd'!E2</f>
        <v>B5</v>
      </c>
      <c r="F2" s="12">
        <f>'Rådata Syd'!J2</f>
        <v>46031</v>
      </c>
      <c r="G2" s="12" t="str">
        <f>'Rådata Syd'!L2</f>
        <v>ej 2026</v>
      </c>
      <c r="H2" s="13">
        <f>'Rådata Syd'!N2</f>
        <v>2</v>
      </c>
      <c r="I2" s="13" t="str">
        <f>'Rådata Syd'!O2</f>
        <v>ej 2026</v>
      </c>
    </row>
    <row r="3" spans="1:9" x14ac:dyDescent="0.25">
      <c r="A3" s="1" t="str">
        <f>'Rådata Syd'!A3</f>
        <v>628</v>
      </c>
      <c r="B3" s="1" t="str">
        <f>'Rådata Syd'!B3</f>
        <v>BÅN</v>
      </c>
      <c r="C3" s="1" t="str">
        <f>'Rådata Syd'!C3</f>
        <v>Spårväxel - EV-UIC60-1200-1:18,5</v>
      </c>
      <c r="D3" s="1" t="str">
        <f>'Rådata Syd'!D3</f>
        <v>102</v>
      </c>
      <c r="E3" s="1" t="str">
        <f>'Rådata Syd'!E3</f>
        <v>B5</v>
      </c>
      <c r="F3" s="12">
        <f>'Rådata Syd'!J3</f>
        <v>46031</v>
      </c>
      <c r="G3" s="12" t="str">
        <f>'Rådata Syd'!L3</f>
        <v>ej 2026</v>
      </c>
      <c r="H3" s="13">
        <f>'Rådata Syd'!N3</f>
        <v>2</v>
      </c>
      <c r="I3" s="13" t="str">
        <f>'Rådata Syd'!O3</f>
        <v>ej 2026</v>
      </c>
    </row>
    <row r="4" spans="1:9" x14ac:dyDescent="0.25">
      <c r="A4" s="1" t="str">
        <f>'Rådata Syd'!A4</f>
        <v>628</v>
      </c>
      <c r="B4" s="1" t="str">
        <f>'Rådata Syd'!B4</f>
        <v>BÅN</v>
      </c>
      <c r="C4" s="1" t="str">
        <f>'Rådata Syd'!C4</f>
        <v>Spårväxel - EV-UIC60-1200-1:18,5</v>
      </c>
      <c r="D4" s="1" t="str">
        <f>'Rådata Syd'!D4</f>
        <v>103</v>
      </c>
      <c r="E4" s="1" t="str">
        <f>'Rådata Syd'!E4</f>
        <v>B5</v>
      </c>
      <c r="F4" s="12">
        <f>'Rådata Syd'!J4</f>
        <v>46031</v>
      </c>
      <c r="G4" s="12" t="str">
        <f>'Rådata Syd'!L4</f>
        <v>ej 2026</v>
      </c>
      <c r="H4" s="13">
        <f>'Rådata Syd'!N4</f>
        <v>2</v>
      </c>
      <c r="I4" s="13" t="str">
        <f>'Rådata Syd'!O4</f>
        <v>ej 2026</v>
      </c>
    </row>
    <row r="5" spans="1:9" x14ac:dyDescent="0.25">
      <c r="A5" s="1" t="str">
        <f>'Rådata Syd'!A5</f>
        <v>628</v>
      </c>
      <c r="B5" s="1" t="str">
        <f>'Rådata Syd'!B5</f>
        <v>BÅN</v>
      </c>
      <c r="C5" s="1" t="str">
        <f>'Rådata Syd'!C5</f>
        <v>Spårväxel - EV-UIC60-1200-1:18,5</v>
      </c>
      <c r="D5" s="1" t="str">
        <f>'Rådata Syd'!D5</f>
        <v>104</v>
      </c>
      <c r="E5" s="1" t="str">
        <f>'Rådata Syd'!E5</f>
        <v>B5</v>
      </c>
      <c r="F5" s="12">
        <f>'Rådata Syd'!J5</f>
        <v>46031</v>
      </c>
      <c r="G5" s="12" t="str">
        <f>'Rådata Syd'!L5</f>
        <v>ej 2026</v>
      </c>
      <c r="H5" s="13">
        <f>'Rådata Syd'!N5</f>
        <v>2</v>
      </c>
      <c r="I5" s="13" t="str">
        <f>'Rådata Syd'!O5</f>
        <v>ej 2026</v>
      </c>
    </row>
    <row r="6" spans="1:9" x14ac:dyDescent="0.25">
      <c r="A6" s="1" t="str">
        <f>'Rådata Syd'!A6</f>
        <v>628</v>
      </c>
      <c r="B6" s="1" t="str">
        <f>'Rådata Syd'!B6</f>
        <v>BÅN</v>
      </c>
      <c r="C6" s="1" t="str">
        <f>'Rådata Syd'!C6</f>
        <v>Spårväxel - EV-UIC60-760-1:15</v>
      </c>
      <c r="D6" s="1" t="str">
        <f>'Rådata Syd'!D6</f>
        <v>105</v>
      </c>
      <c r="E6" s="1" t="str">
        <f>'Rådata Syd'!E6</f>
        <v>B5</v>
      </c>
      <c r="F6" s="12">
        <f>'Rådata Syd'!J6</f>
        <v>46031</v>
      </c>
      <c r="G6" s="12" t="str">
        <f>'Rådata Syd'!L6</f>
        <v>ej 2026</v>
      </c>
      <c r="H6" s="13">
        <f>'Rådata Syd'!N6</f>
        <v>2</v>
      </c>
      <c r="I6" s="13" t="str">
        <f>'Rådata Syd'!O6</f>
        <v>ej 2026</v>
      </c>
    </row>
    <row r="7" spans="1:9" x14ac:dyDescent="0.25">
      <c r="A7" s="1" t="str">
        <f>'Rådata Syd'!A7</f>
        <v>628</v>
      </c>
      <c r="B7" s="1" t="str">
        <f>'Rådata Syd'!B7</f>
        <v>BÅN</v>
      </c>
      <c r="C7" s="1" t="str">
        <f>'Rådata Syd'!C7</f>
        <v>Spårväxel - EV-UIC60-760-1:15</v>
      </c>
      <c r="D7" s="1" t="str">
        <f>'Rådata Syd'!D7</f>
        <v>107</v>
      </c>
      <c r="E7" s="1" t="str">
        <f>'Rådata Syd'!E7</f>
        <v>B5</v>
      </c>
      <c r="F7" s="12">
        <f>'Rådata Syd'!J7</f>
        <v>46031</v>
      </c>
      <c r="G7" s="12" t="str">
        <f>'Rådata Syd'!L7</f>
        <v>ej 2026</v>
      </c>
      <c r="H7" s="13">
        <f>'Rådata Syd'!N7</f>
        <v>2</v>
      </c>
      <c r="I7" s="13" t="str">
        <f>'Rådata Syd'!O7</f>
        <v>ej 2026</v>
      </c>
    </row>
    <row r="8" spans="1:9" x14ac:dyDescent="0.25">
      <c r="A8" s="1" t="str">
        <f>'Rådata Syd'!A8</f>
        <v>628</v>
      </c>
      <c r="B8" s="1" t="str">
        <f>'Rådata Syd'!B8</f>
        <v>BÅN</v>
      </c>
      <c r="C8" s="1" t="str">
        <f>'Rådata Syd'!C8</f>
        <v>Spårväxel - EV-UIC60-760-1:15</v>
      </c>
      <c r="D8" s="1" t="str">
        <f>'Rådata Syd'!D8</f>
        <v>131</v>
      </c>
      <c r="E8" s="1" t="str">
        <f>'Rådata Syd'!E8</f>
        <v>B5</v>
      </c>
      <c r="F8" s="12">
        <f>'Rådata Syd'!J8</f>
        <v>46031</v>
      </c>
      <c r="G8" s="12" t="str">
        <f>'Rådata Syd'!L8</f>
        <v>ej 2026</v>
      </c>
      <c r="H8" s="13">
        <f>'Rådata Syd'!N8</f>
        <v>2</v>
      </c>
      <c r="I8" s="13" t="str">
        <f>'Rådata Syd'!O8</f>
        <v>ej 2026</v>
      </c>
    </row>
    <row r="9" spans="1:9" x14ac:dyDescent="0.25">
      <c r="A9" s="1" t="str">
        <f>'Rådata Syd'!A9</f>
        <v>628</v>
      </c>
      <c r="B9" s="1" t="str">
        <f>'Rådata Syd'!B9</f>
        <v>BÅN</v>
      </c>
      <c r="C9" s="1" t="str">
        <f>'Rådata Syd'!C9</f>
        <v>Spårväxel - EV-UIC60-760-1:15</v>
      </c>
      <c r="D9" s="1" t="str">
        <f>'Rådata Syd'!D9</f>
        <v>132</v>
      </c>
      <c r="E9" s="1" t="str">
        <f>'Rådata Syd'!E9</f>
        <v>B5</v>
      </c>
      <c r="F9" s="12">
        <f>'Rådata Syd'!J9</f>
        <v>46031</v>
      </c>
      <c r="G9" s="12" t="str">
        <f>'Rådata Syd'!L9</f>
        <v>ej 2026</v>
      </c>
      <c r="H9" s="13">
        <f>'Rådata Syd'!N9</f>
        <v>2</v>
      </c>
      <c r="I9" s="13" t="str">
        <f>'Rådata Syd'!O9</f>
        <v>ej 2026</v>
      </c>
    </row>
    <row r="10" spans="1:9" x14ac:dyDescent="0.25">
      <c r="A10" s="1" t="str">
        <f>'Rådata Syd'!A10</f>
        <v>628</v>
      </c>
      <c r="B10" s="1" t="str">
        <f>'Rådata Syd'!B10</f>
        <v>BÅN</v>
      </c>
      <c r="C10" s="1" t="str">
        <f>'Rådata Syd'!C10</f>
        <v>Spårväxel - EV-UIC60-760-1:15</v>
      </c>
      <c r="D10" s="1" t="str">
        <f>'Rådata Syd'!D10</f>
        <v>133</v>
      </c>
      <c r="E10" s="1" t="str">
        <f>'Rådata Syd'!E10</f>
        <v>B5</v>
      </c>
      <c r="F10" s="12">
        <f>'Rådata Syd'!J10</f>
        <v>46031</v>
      </c>
      <c r="G10" s="12" t="str">
        <f>'Rådata Syd'!L10</f>
        <v>ej 2026</v>
      </c>
      <c r="H10" s="13">
        <f>'Rådata Syd'!N10</f>
        <v>2</v>
      </c>
      <c r="I10" s="13" t="str">
        <f>'Rådata Syd'!O10</f>
        <v>ej 2026</v>
      </c>
    </row>
    <row r="11" spans="1:9" x14ac:dyDescent="0.25">
      <c r="A11" s="1" t="str">
        <f>'Rådata Syd'!A11</f>
        <v>628</v>
      </c>
      <c r="B11" s="1" t="str">
        <f>'Rådata Syd'!B11</f>
        <v>BÅN</v>
      </c>
      <c r="C11" s="1" t="str">
        <f>'Rådata Syd'!C11</f>
        <v>Spårväxel - EV-UIC60-760-1:15</v>
      </c>
      <c r="D11" s="1" t="str">
        <f>'Rådata Syd'!D11</f>
        <v>134</v>
      </c>
      <c r="E11" s="1" t="str">
        <f>'Rådata Syd'!E11</f>
        <v>B5</v>
      </c>
      <c r="F11" s="12">
        <f>'Rådata Syd'!J11</f>
        <v>46031</v>
      </c>
      <c r="G11" s="12" t="str">
        <f>'Rådata Syd'!L11</f>
        <v>ej 2026</v>
      </c>
      <c r="H11" s="13">
        <f>'Rådata Syd'!N11</f>
        <v>2</v>
      </c>
      <c r="I11" s="13" t="str">
        <f>'Rådata Syd'!O11</f>
        <v>ej 2026</v>
      </c>
    </row>
    <row r="12" spans="1:9" x14ac:dyDescent="0.25">
      <c r="A12" s="1" t="str">
        <f>'Rådata Syd'!A12</f>
        <v>628</v>
      </c>
      <c r="B12" s="1" t="str">
        <f>'Rådata Syd'!B12</f>
        <v>BÅN</v>
      </c>
      <c r="C12" s="1" t="str">
        <f>'Rådata Syd'!C12</f>
        <v>Spårväxel - EV-UIC60-760-1:15</v>
      </c>
      <c r="D12" s="1" t="str">
        <f>'Rådata Syd'!D12</f>
        <v>136</v>
      </c>
      <c r="E12" s="1" t="str">
        <f>'Rådata Syd'!E12</f>
        <v>B5</v>
      </c>
      <c r="F12" s="12">
        <f>'Rådata Syd'!J12</f>
        <v>46031</v>
      </c>
      <c r="G12" s="12" t="str">
        <f>'Rådata Syd'!L12</f>
        <v>ej 2026</v>
      </c>
      <c r="H12" s="13">
        <f>'Rådata Syd'!N12</f>
        <v>2</v>
      </c>
      <c r="I12" s="13" t="str">
        <f>'Rådata Syd'!O12</f>
        <v>ej 2026</v>
      </c>
    </row>
    <row r="13" spans="1:9" x14ac:dyDescent="0.25">
      <c r="A13" s="1" t="str">
        <f>'Rådata Syd'!A13</f>
        <v>628</v>
      </c>
      <c r="B13" s="1" t="str">
        <f>'Rådata Syd'!B13</f>
        <v>BÅN</v>
      </c>
      <c r="C13" s="1" t="str">
        <f>'Rådata Syd'!C13</f>
        <v>Spårväxel - EV-UIC60-760-1:15</v>
      </c>
      <c r="D13" s="1" t="str">
        <f>'Rådata Syd'!D13</f>
        <v>138</v>
      </c>
      <c r="E13" s="1" t="str">
        <f>'Rådata Syd'!E13</f>
        <v>B5</v>
      </c>
      <c r="F13" s="12">
        <f>'Rådata Syd'!J13</f>
        <v>46031</v>
      </c>
      <c r="G13" s="12" t="str">
        <f>'Rådata Syd'!L13</f>
        <v>ej 2026</v>
      </c>
      <c r="H13" s="13">
        <f>'Rådata Syd'!N13</f>
        <v>2</v>
      </c>
      <c r="I13" s="13" t="str">
        <f>'Rådata Syd'!O13</f>
        <v>ej 2026</v>
      </c>
    </row>
    <row r="14" spans="1:9" x14ac:dyDescent="0.25">
      <c r="A14" s="1" t="str">
        <f>'Rådata Syd'!A14</f>
        <v>628</v>
      </c>
      <c r="B14" s="1" t="str">
        <f>'Rådata Syd'!B14</f>
        <v>FÖR</v>
      </c>
      <c r="C14" s="1" t="str">
        <f>'Rådata Syd'!C14</f>
        <v>Spårväxel - EV-60E-1200-1:18,5</v>
      </c>
      <c r="D14" s="1" t="str">
        <f>'Rådata Syd'!D14</f>
        <v>101</v>
      </c>
      <c r="E14" s="1" t="str">
        <f>'Rådata Syd'!E14</f>
        <v>B5</v>
      </c>
      <c r="F14" s="12">
        <f>'Rådata Syd'!J14</f>
        <v>46035</v>
      </c>
      <c r="G14" s="12" t="str">
        <f>'Rådata Syd'!L14</f>
        <v>ej 2026</v>
      </c>
      <c r="H14" s="13">
        <f>'Rådata Syd'!N14</f>
        <v>2</v>
      </c>
      <c r="I14" s="13" t="str">
        <f>'Rådata Syd'!O14</f>
        <v>ej 2026</v>
      </c>
    </row>
    <row r="15" spans="1:9" x14ac:dyDescent="0.25">
      <c r="A15" s="1" t="str">
        <f>'Rådata Syd'!A15</f>
        <v>628</v>
      </c>
      <c r="B15" s="1" t="str">
        <f>'Rådata Syd'!B15</f>
        <v>FÖR</v>
      </c>
      <c r="C15" s="1" t="str">
        <f>'Rådata Syd'!C15</f>
        <v>Spårväxel - EV-60E-300-1:9</v>
      </c>
      <c r="D15" s="1" t="str">
        <f>'Rådata Syd'!D15</f>
        <v>102</v>
      </c>
      <c r="E15" s="1" t="str">
        <f>'Rådata Syd'!E15</f>
        <v>B3</v>
      </c>
      <c r="F15" s="12">
        <f>'Rådata Syd'!J15</f>
        <v>46035</v>
      </c>
      <c r="G15" s="12" t="str">
        <f>'Rådata Syd'!L15</f>
        <v>ej 2026</v>
      </c>
      <c r="H15" s="13">
        <f>'Rådata Syd'!N15</f>
        <v>2</v>
      </c>
      <c r="I15" s="13" t="str">
        <f>'Rådata Syd'!O15</f>
        <v>ej 2026</v>
      </c>
    </row>
    <row r="16" spans="1:9" x14ac:dyDescent="0.25">
      <c r="A16" s="1" t="str">
        <f>'Rådata Syd'!A16</f>
        <v>628</v>
      </c>
      <c r="B16" s="1" t="str">
        <f>'Rådata Syd'!B16</f>
        <v>FÖR</v>
      </c>
      <c r="C16" s="1" t="str">
        <f>'Rådata Syd'!C16</f>
        <v>Spårväxel - EV-60E-1200-1:18,5</v>
      </c>
      <c r="D16" s="1" t="str">
        <f>'Rådata Syd'!D16</f>
        <v>103</v>
      </c>
      <c r="E16" s="1" t="str">
        <f>'Rådata Syd'!E16</f>
        <v>B5</v>
      </c>
      <c r="F16" s="12">
        <f>'Rådata Syd'!J16</f>
        <v>46035</v>
      </c>
      <c r="G16" s="12" t="str">
        <f>'Rådata Syd'!L16</f>
        <v>ej 2026</v>
      </c>
      <c r="H16" s="13">
        <f>'Rådata Syd'!N16</f>
        <v>2</v>
      </c>
      <c r="I16" s="13" t="str">
        <f>'Rådata Syd'!O16</f>
        <v>ej 2026</v>
      </c>
    </row>
    <row r="17" spans="1:9" x14ac:dyDescent="0.25">
      <c r="A17" s="1" t="str">
        <f>'Rådata Syd'!A17</f>
        <v>628</v>
      </c>
      <c r="B17" s="1" t="str">
        <f>'Rådata Syd'!B17</f>
        <v>FÖR</v>
      </c>
      <c r="C17" s="1" t="str">
        <f>'Rådata Syd'!C17</f>
        <v>Spårväxel - EV-60E-300-1:9</v>
      </c>
      <c r="D17" s="1" t="str">
        <f>'Rådata Syd'!D17</f>
        <v>104</v>
      </c>
      <c r="E17" s="1" t="str">
        <f>'Rådata Syd'!E17</f>
        <v>B3</v>
      </c>
      <c r="F17" s="12">
        <f>'Rådata Syd'!J17</f>
        <v>46035</v>
      </c>
      <c r="G17" s="12" t="str">
        <f>'Rådata Syd'!L17</f>
        <v>ej 2026</v>
      </c>
      <c r="H17" s="13">
        <f>'Rådata Syd'!N17</f>
        <v>2</v>
      </c>
      <c r="I17" s="13" t="str">
        <f>'Rådata Syd'!O17</f>
        <v>ej 2026</v>
      </c>
    </row>
    <row r="18" spans="1:9" x14ac:dyDescent="0.25">
      <c r="A18" s="1" t="str">
        <f>'Rådata Syd'!A18</f>
        <v>628</v>
      </c>
      <c r="B18" s="1" t="str">
        <f>'Rådata Syd'!B18</f>
        <v>FÖR</v>
      </c>
      <c r="C18" s="1" t="str">
        <f>'Rådata Syd'!C18</f>
        <v>Spårväxel - EV-60E-300-1:9</v>
      </c>
      <c r="D18" s="1" t="str">
        <f>'Rådata Syd'!D18</f>
        <v>106</v>
      </c>
      <c r="E18" s="1" t="str">
        <f>'Rådata Syd'!E18</f>
        <v>B3</v>
      </c>
      <c r="F18" s="12">
        <f>'Rådata Syd'!J18</f>
        <v>46031</v>
      </c>
      <c r="G18" s="12" t="str">
        <f>'Rådata Syd'!L18</f>
        <v>ej 2026</v>
      </c>
      <c r="H18" s="13">
        <f>'Rådata Syd'!N18</f>
        <v>2</v>
      </c>
      <c r="I18" s="13" t="str">
        <f>'Rådata Syd'!O18</f>
        <v>ej 2026</v>
      </c>
    </row>
    <row r="19" spans="1:9" x14ac:dyDescent="0.25">
      <c r="A19" s="1" t="str">
        <f>'Rådata Syd'!A19</f>
        <v>628</v>
      </c>
      <c r="B19" s="1" t="str">
        <f>'Rådata Syd'!B19</f>
        <v>FÖR</v>
      </c>
      <c r="C19" s="1" t="str">
        <f>'Rådata Syd'!C19</f>
        <v>Spårväxel - EV-60E-300-1:9</v>
      </c>
      <c r="D19" s="1" t="str">
        <f>'Rådata Syd'!D19</f>
        <v>107</v>
      </c>
      <c r="E19" s="1" t="str">
        <f>'Rådata Syd'!E19</f>
        <v>B3</v>
      </c>
      <c r="F19" s="12">
        <f>'Rådata Syd'!J19</f>
        <v>46031</v>
      </c>
      <c r="G19" s="12" t="str">
        <f>'Rådata Syd'!L19</f>
        <v>ej 2026</v>
      </c>
      <c r="H19" s="13">
        <f>'Rådata Syd'!N19</f>
        <v>2</v>
      </c>
      <c r="I19" s="13" t="str">
        <f>'Rådata Syd'!O19</f>
        <v>ej 2026</v>
      </c>
    </row>
    <row r="20" spans="1:9" x14ac:dyDescent="0.25">
      <c r="A20" s="1" t="str">
        <f>'Rådata Syd'!A20</f>
        <v>628</v>
      </c>
      <c r="B20" s="1" t="str">
        <f>'Rådata Syd'!B20</f>
        <v>FÖR</v>
      </c>
      <c r="C20" s="1" t="str">
        <f>'Rådata Syd'!C20</f>
        <v>Spårväxel - EV-60E-1200-1:18,5</v>
      </c>
      <c r="D20" s="1" t="str">
        <f>'Rådata Syd'!D20</f>
        <v>108</v>
      </c>
      <c r="E20" s="1" t="str">
        <f>'Rådata Syd'!E20</f>
        <v>B5</v>
      </c>
      <c r="F20" s="12">
        <f>'Rådata Syd'!J20</f>
        <v>46031</v>
      </c>
      <c r="G20" s="12" t="str">
        <f>'Rådata Syd'!L20</f>
        <v>ej 2026</v>
      </c>
      <c r="H20" s="13">
        <f>'Rådata Syd'!N20</f>
        <v>2</v>
      </c>
      <c r="I20" s="13" t="str">
        <f>'Rådata Syd'!O20</f>
        <v>ej 2026</v>
      </c>
    </row>
    <row r="21" spans="1:9" x14ac:dyDescent="0.25">
      <c r="A21" s="1" t="str">
        <f>'Rådata Syd'!A21</f>
        <v>628</v>
      </c>
      <c r="B21" s="1" t="str">
        <f>'Rådata Syd'!B21</f>
        <v>FÖR</v>
      </c>
      <c r="C21" s="1" t="str">
        <f>'Rådata Syd'!C21</f>
        <v>Spårväxel - EV-UIC60-300-1:9</v>
      </c>
      <c r="D21" s="1" t="str">
        <f>'Rådata Syd'!D21</f>
        <v>109</v>
      </c>
      <c r="E21" s="1" t="str">
        <f>'Rådata Syd'!E21</f>
        <v>B3</v>
      </c>
      <c r="F21" s="12">
        <f>'Rådata Syd'!J21</f>
        <v>46031</v>
      </c>
      <c r="G21" s="12" t="str">
        <f>'Rådata Syd'!L21</f>
        <v>ej 2026</v>
      </c>
      <c r="H21" s="13">
        <f>'Rådata Syd'!N21</f>
        <v>2</v>
      </c>
      <c r="I21" s="13" t="str">
        <f>'Rådata Syd'!O21</f>
        <v>ej 2026</v>
      </c>
    </row>
    <row r="22" spans="1:9" x14ac:dyDescent="0.25">
      <c r="A22" s="1" t="str">
        <f>'Rådata Syd'!A22</f>
        <v>628</v>
      </c>
      <c r="B22" s="1" t="str">
        <f>'Rådata Syd'!B22</f>
        <v>FÖR</v>
      </c>
      <c r="C22" s="1" t="str">
        <f>'Rådata Syd'!C22</f>
        <v>Spårväxel - EV-UIC60-1200-1:18,5</v>
      </c>
      <c r="D22" s="1" t="str">
        <f>'Rådata Syd'!D22</f>
        <v>110</v>
      </c>
      <c r="E22" s="1" t="str">
        <f>'Rådata Syd'!E22</f>
        <v>B5</v>
      </c>
      <c r="F22" s="12">
        <f>'Rådata Syd'!J22</f>
        <v>46031</v>
      </c>
      <c r="G22" s="12" t="str">
        <f>'Rådata Syd'!L22</f>
        <v>ej 2026</v>
      </c>
      <c r="H22" s="13">
        <f>'Rådata Syd'!N22</f>
        <v>2</v>
      </c>
      <c r="I22" s="13" t="str">
        <f>'Rådata Syd'!O22</f>
        <v>ej 2026</v>
      </c>
    </row>
    <row r="23" spans="1:9" x14ac:dyDescent="0.25">
      <c r="A23" s="1" t="str">
        <f>'Rådata Syd'!A23</f>
        <v>628</v>
      </c>
      <c r="B23" s="1" t="str">
        <f>'Rådata Syd'!B23</f>
        <v>FÖR</v>
      </c>
      <c r="C23" s="1" t="str">
        <f>'Rådata Syd'!C23</f>
        <v>Spårväxel - EV-60E-300-1:9</v>
      </c>
      <c r="D23" s="1" t="str">
        <f>'Rådata Syd'!D23</f>
        <v>181</v>
      </c>
      <c r="E23" s="1" t="str">
        <f>'Rådata Syd'!E23</f>
        <v>B3</v>
      </c>
      <c r="F23" s="12">
        <f>'Rådata Syd'!J23</f>
        <v>46031</v>
      </c>
      <c r="G23" s="12" t="str">
        <f>'Rådata Syd'!L23</f>
        <v>ej 2026</v>
      </c>
      <c r="H23" s="13">
        <f>'Rådata Syd'!N23</f>
        <v>2</v>
      </c>
      <c r="I23" s="13" t="str">
        <f>'Rådata Syd'!O23</f>
        <v>ej 2026</v>
      </c>
    </row>
    <row r="24" spans="1:9" x14ac:dyDescent="0.25">
      <c r="A24" s="1" t="str">
        <f>'Rådata Syd'!A24</f>
        <v>628</v>
      </c>
      <c r="B24" s="1" t="str">
        <f>'Rådata Syd'!B24</f>
        <v>FÖR</v>
      </c>
      <c r="C24" s="1" t="str">
        <f>'Rådata Syd'!C24</f>
        <v>Spårväxel - EV-60E-300-1:9</v>
      </c>
      <c r="D24" s="1" t="str">
        <f>'Rådata Syd'!D24</f>
        <v>182</v>
      </c>
      <c r="E24" s="1" t="str">
        <f>'Rådata Syd'!E24</f>
        <v>B3</v>
      </c>
      <c r="F24" s="12">
        <f>'Rådata Syd'!J24</f>
        <v>46031</v>
      </c>
      <c r="G24" s="12" t="str">
        <f>'Rådata Syd'!L24</f>
        <v>ej 2026</v>
      </c>
      <c r="H24" s="13">
        <f>'Rådata Syd'!N24</f>
        <v>2</v>
      </c>
      <c r="I24" s="13" t="str">
        <f>'Rådata Syd'!O24</f>
        <v>ej 2026</v>
      </c>
    </row>
    <row r="25" spans="1:9" x14ac:dyDescent="0.25">
      <c r="A25" s="1" t="str">
        <f>'Rådata Syd'!A25</f>
        <v>628</v>
      </c>
      <c r="B25" s="1" t="str">
        <f>'Rådata Syd'!B25</f>
        <v>LAOV</v>
      </c>
      <c r="C25" s="1" t="str">
        <f>'Rådata Syd'!C25</f>
        <v>Spårväxel - EV-UIC60-1200-1:18,5</v>
      </c>
      <c r="D25" s="1" t="str">
        <f>'Rådata Syd'!D25</f>
        <v>101</v>
      </c>
      <c r="E25" s="1" t="str">
        <f>'Rådata Syd'!E25</f>
        <v>B4</v>
      </c>
      <c r="F25" s="12">
        <f>'Rådata Syd'!J25</f>
        <v>46031</v>
      </c>
      <c r="G25" s="12" t="str">
        <f>'Rådata Syd'!L25</f>
        <v>ej 2026</v>
      </c>
      <c r="H25" s="13">
        <f>'Rådata Syd'!N25</f>
        <v>2</v>
      </c>
      <c r="I25" s="13" t="str">
        <f>'Rådata Syd'!O25</f>
        <v>ej 2026</v>
      </c>
    </row>
    <row r="26" spans="1:9" x14ac:dyDescent="0.25">
      <c r="A26" s="1" t="str">
        <f>'Rådata Syd'!A26</f>
        <v>628</v>
      </c>
      <c r="B26" s="1" t="str">
        <f>'Rådata Syd'!B26</f>
        <v>LAOV</v>
      </c>
      <c r="C26" s="1" t="str">
        <f>'Rådata Syd'!C26</f>
        <v>Spårväxel - EV-UIC60-1200-1:18,5</v>
      </c>
      <c r="D26" s="1" t="str">
        <f>'Rådata Syd'!D26</f>
        <v>102</v>
      </c>
      <c r="E26" s="1" t="str">
        <f>'Rådata Syd'!E26</f>
        <v>B4</v>
      </c>
      <c r="F26" s="12">
        <f>'Rådata Syd'!J26</f>
        <v>46031</v>
      </c>
      <c r="G26" s="12" t="str">
        <f>'Rådata Syd'!L26</f>
        <v>ej 2026</v>
      </c>
      <c r="H26" s="13">
        <f>'Rådata Syd'!N26</f>
        <v>2</v>
      </c>
      <c r="I26" s="13" t="str">
        <f>'Rådata Syd'!O26</f>
        <v>ej 2026</v>
      </c>
    </row>
    <row r="27" spans="1:9" x14ac:dyDescent="0.25">
      <c r="A27" s="1" t="str">
        <f>'Rådata Syd'!A27</f>
        <v>628</v>
      </c>
      <c r="B27" s="1" t="str">
        <f>'Rådata Syd'!B27</f>
        <v>LAOV</v>
      </c>
      <c r="C27" s="1" t="str">
        <f>'Rådata Syd'!C27</f>
        <v>Spårväxel - EV-UIC60-1200-1:18,5</v>
      </c>
      <c r="D27" s="1" t="str">
        <f>'Rådata Syd'!D27</f>
        <v>103</v>
      </c>
      <c r="E27" s="1" t="str">
        <f>'Rådata Syd'!E27</f>
        <v>B4</v>
      </c>
      <c r="F27" s="12">
        <f>'Rådata Syd'!J27</f>
        <v>46031</v>
      </c>
      <c r="G27" s="12" t="str">
        <f>'Rådata Syd'!L27</f>
        <v>ej 2026</v>
      </c>
      <c r="H27" s="13">
        <f>'Rådata Syd'!N27</f>
        <v>2</v>
      </c>
      <c r="I27" s="13" t="str">
        <f>'Rådata Syd'!O27</f>
        <v>ej 2026</v>
      </c>
    </row>
    <row r="28" spans="1:9" x14ac:dyDescent="0.25">
      <c r="A28" s="1" t="str">
        <f>'Rådata Syd'!A28</f>
        <v>628</v>
      </c>
      <c r="B28" s="1" t="str">
        <f>'Rådata Syd'!B28</f>
        <v>LAOV</v>
      </c>
      <c r="C28" s="1" t="str">
        <f>'Rådata Syd'!C28</f>
        <v>Spårväxel - EV-UIC60-1200-1:18,5</v>
      </c>
      <c r="D28" s="1" t="str">
        <f>'Rådata Syd'!D28</f>
        <v>104</v>
      </c>
      <c r="E28" s="1" t="str">
        <f>'Rådata Syd'!E28</f>
        <v>B4</v>
      </c>
      <c r="F28" s="12">
        <f>'Rådata Syd'!J28</f>
        <v>46031</v>
      </c>
      <c r="G28" s="12" t="str">
        <f>'Rådata Syd'!L28</f>
        <v>ej 2026</v>
      </c>
      <c r="H28" s="13">
        <f>'Rådata Syd'!N28</f>
        <v>2</v>
      </c>
      <c r="I28" s="13" t="str">
        <f>'Rådata Syd'!O28</f>
        <v>ej 2026</v>
      </c>
    </row>
    <row r="29" spans="1:9" x14ac:dyDescent="0.25">
      <c r="A29" s="1" t="str">
        <f>'Rådata Syd'!A29</f>
        <v>628</v>
      </c>
      <c r="B29" s="1" t="str">
        <f>'Rådata Syd'!B29</f>
        <v>LAOV</v>
      </c>
      <c r="C29" s="1" t="str">
        <f>'Rådata Syd'!C29</f>
        <v>Spårväxel - EV-UIC60-760-1:15</v>
      </c>
      <c r="D29" s="1" t="str">
        <f>'Rådata Syd'!D29</f>
        <v>105</v>
      </c>
      <c r="E29" s="1" t="str">
        <f>'Rådata Syd'!E29</f>
        <v>B4</v>
      </c>
      <c r="F29" s="12">
        <f>'Rådata Syd'!J29</f>
        <v>46031</v>
      </c>
      <c r="G29" s="12" t="str">
        <f>'Rådata Syd'!L29</f>
        <v>ej 2026</v>
      </c>
      <c r="H29" s="13">
        <f>'Rådata Syd'!N29</f>
        <v>2</v>
      </c>
      <c r="I29" s="13" t="str">
        <f>'Rådata Syd'!O29</f>
        <v>ej 2026</v>
      </c>
    </row>
    <row r="30" spans="1:9" x14ac:dyDescent="0.25">
      <c r="A30" s="1" t="str">
        <f>'Rådata Syd'!A30</f>
        <v>628</v>
      </c>
      <c r="B30" s="1" t="str">
        <f>'Rådata Syd'!B30</f>
        <v>LAOV</v>
      </c>
      <c r="C30" s="1" t="str">
        <f>'Rådata Syd'!C30</f>
        <v>Spårväxel - EV-UIC60-760-1:15</v>
      </c>
      <c r="D30" s="1" t="str">
        <f>'Rådata Syd'!D30</f>
        <v>107</v>
      </c>
      <c r="E30" s="1" t="str">
        <f>'Rådata Syd'!E30</f>
        <v>B4</v>
      </c>
      <c r="F30" s="12">
        <f>'Rådata Syd'!J30</f>
        <v>46031</v>
      </c>
      <c r="G30" s="12" t="str">
        <f>'Rådata Syd'!L30</f>
        <v>ej 2026</v>
      </c>
      <c r="H30" s="13">
        <f>'Rådata Syd'!N30</f>
        <v>2</v>
      </c>
      <c r="I30" s="13" t="str">
        <f>'Rådata Syd'!O30</f>
        <v>ej 2026</v>
      </c>
    </row>
    <row r="31" spans="1:9" x14ac:dyDescent="0.25">
      <c r="A31" s="1" t="str">
        <f>'Rådata Syd'!A31</f>
        <v>628</v>
      </c>
      <c r="B31" s="1" t="str">
        <f>'Rådata Syd'!B31</f>
        <v>LAOV</v>
      </c>
      <c r="C31" s="1" t="str">
        <f>'Rådata Syd'!C31</f>
        <v>Spårväxel - EV-UIC60-1200-1:18,5</v>
      </c>
      <c r="D31" s="1" t="str">
        <f>'Rådata Syd'!D31</f>
        <v>131</v>
      </c>
      <c r="E31" s="1" t="str">
        <f>'Rådata Syd'!E31</f>
        <v>B4</v>
      </c>
      <c r="F31" s="12">
        <f>'Rådata Syd'!J31</f>
        <v>46031</v>
      </c>
      <c r="G31" s="12" t="str">
        <f>'Rådata Syd'!L31</f>
        <v>ej 2026</v>
      </c>
      <c r="H31" s="13">
        <f>'Rådata Syd'!N31</f>
        <v>2</v>
      </c>
      <c r="I31" s="13" t="str">
        <f>'Rådata Syd'!O31</f>
        <v>ej 2026</v>
      </c>
    </row>
    <row r="32" spans="1:9" x14ac:dyDescent="0.25">
      <c r="A32" s="1" t="str">
        <f>'Rådata Syd'!A32</f>
        <v>628</v>
      </c>
      <c r="B32" s="1" t="str">
        <f>'Rådata Syd'!B32</f>
        <v>LAOV</v>
      </c>
      <c r="C32" s="1" t="str">
        <f>'Rådata Syd'!C32</f>
        <v>Spårväxel - EV-UIC60-1200-1:18,5</v>
      </c>
      <c r="D32" s="1" t="str">
        <f>'Rådata Syd'!D32</f>
        <v>132</v>
      </c>
      <c r="E32" s="1" t="str">
        <f>'Rådata Syd'!E32</f>
        <v>B4</v>
      </c>
      <c r="F32" s="12">
        <f>'Rådata Syd'!J32</f>
        <v>46031</v>
      </c>
      <c r="G32" s="12" t="str">
        <f>'Rådata Syd'!L32</f>
        <v>ej 2026</v>
      </c>
      <c r="H32" s="13">
        <f>'Rådata Syd'!N32</f>
        <v>2</v>
      </c>
      <c r="I32" s="13" t="str">
        <f>'Rådata Syd'!O32</f>
        <v>ej 2026</v>
      </c>
    </row>
    <row r="33" spans="1:9" x14ac:dyDescent="0.25">
      <c r="A33" s="1" t="str">
        <f>'Rådata Syd'!A33</f>
        <v>628</v>
      </c>
      <c r="B33" s="1" t="str">
        <f>'Rådata Syd'!B33</f>
        <v>LAOV</v>
      </c>
      <c r="C33" s="1" t="str">
        <f>'Rådata Syd'!C33</f>
        <v>Spårväxel - EV-UIC60-1200-1:18,5</v>
      </c>
      <c r="D33" s="1" t="str">
        <f>'Rådata Syd'!D33</f>
        <v>133</v>
      </c>
      <c r="E33" s="1" t="str">
        <f>'Rådata Syd'!E33</f>
        <v>B4</v>
      </c>
      <c r="F33" s="12">
        <f>'Rådata Syd'!J33</f>
        <v>46031</v>
      </c>
      <c r="G33" s="12" t="str">
        <f>'Rådata Syd'!L33</f>
        <v>ej 2026</v>
      </c>
      <c r="H33" s="13">
        <f>'Rådata Syd'!N33</f>
        <v>2</v>
      </c>
      <c r="I33" s="13" t="str">
        <f>'Rådata Syd'!O33</f>
        <v>ej 2026</v>
      </c>
    </row>
    <row r="34" spans="1:9" x14ac:dyDescent="0.25">
      <c r="A34" s="1" t="str">
        <f>'Rådata Syd'!A34</f>
        <v>628</v>
      </c>
      <c r="B34" s="1" t="str">
        <f>'Rådata Syd'!B34</f>
        <v>LAOV</v>
      </c>
      <c r="C34" s="1" t="str">
        <f>'Rådata Syd'!C34</f>
        <v>Spårväxel - EV-UIC60-1200-1:18,5</v>
      </c>
      <c r="D34" s="1" t="str">
        <f>'Rådata Syd'!D34</f>
        <v>134</v>
      </c>
      <c r="E34" s="1" t="str">
        <f>'Rådata Syd'!E34</f>
        <v>B4</v>
      </c>
      <c r="F34" s="12">
        <f>'Rådata Syd'!J34</f>
        <v>46031</v>
      </c>
      <c r="G34" s="12" t="str">
        <f>'Rådata Syd'!L34</f>
        <v>ej 2026</v>
      </c>
      <c r="H34" s="13">
        <f>'Rådata Syd'!N34</f>
        <v>2</v>
      </c>
      <c r="I34" s="13" t="str">
        <f>'Rådata Syd'!O34</f>
        <v>ej 2026</v>
      </c>
    </row>
    <row r="35" spans="1:9" x14ac:dyDescent="0.25">
      <c r="A35" s="1" t="str">
        <f>'Rådata Syd'!A35</f>
        <v>628</v>
      </c>
      <c r="B35" s="1" t="str">
        <f>'Rådata Syd'!B35</f>
        <v>LAOV</v>
      </c>
      <c r="C35" s="1" t="str">
        <f>'Rådata Syd'!C35</f>
        <v>Spårväxel - EV-UIC60-760-1:15</v>
      </c>
      <c r="D35" s="1" t="str">
        <f>'Rådata Syd'!D35</f>
        <v>136</v>
      </c>
      <c r="E35" s="1" t="str">
        <f>'Rådata Syd'!E35</f>
        <v>B4</v>
      </c>
      <c r="F35" s="12">
        <f>'Rådata Syd'!J35</f>
        <v>46031</v>
      </c>
      <c r="G35" s="12" t="str">
        <f>'Rådata Syd'!L35</f>
        <v>ej 2026</v>
      </c>
      <c r="H35" s="13">
        <f>'Rådata Syd'!N35</f>
        <v>2</v>
      </c>
      <c r="I35" s="13" t="str">
        <f>'Rådata Syd'!O35</f>
        <v>ej 2026</v>
      </c>
    </row>
    <row r="36" spans="1:9" x14ac:dyDescent="0.25">
      <c r="A36" s="1" t="str">
        <f>'Rådata Syd'!A36</f>
        <v>628</v>
      </c>
      <c r="B36" s="1" t="str">
        <f>'Rådata Syd'!B36</f>
        <v>LAOV</v>
      </c>
      <c r="C36" s="1" t="str">
        <f>'Rådata Syd'!C36</f>
        <v>Spårväxel - EV-UIC60-760-1:15</v>
      </c>
      <c r="D36" s="1" t="str">
        <f>'Rådata Syd'!D36</f>
        <v>138</v>
      </c>
      <c r="E36" s="1" t="str">
        <f>'Rådata Syd'!E36</f>
        <v>B4</v>
      </c>
      <c r="F36" s="12">
        <f>'Rådata Syd'!J36</f>
        <v>46031</v>
      </c>
      <c r="G36" s="12" t="str">
        <f>'Rådata Syd'!L36</f>
        <v>ej 2026</v>
      </c>
      <c r="H36" s="13">
        <f>'Rådata Syd'!N36</f>
        <v>2</v>
      </c>
      <c r="I36" s="13" t="str">
        <f>'Rådata Syd'!O36</f>
        <v>ej 2026</v>
      </c>
    </row>
    <row r="37" spans="1:9" x14ac:dyDescent="0.25">
      <c r="A37" s="1" t="str">
        <f>'Rådata Syd'!A37</f>
        <v>628</v>
      </c>
      <c r="B37" s="1" t="str">
        <f>'Rådata Syd'!B37</f>
        <v>VIP</v>
      </c>
      <c r="C37" s="1" t="str">
        <f>'Rådata Syd'!C37</f>
        <v>Spårväxel - EV-UIC60-1200-1:18,5</v>
      </c>
      <c r="D37" s="1" t="str">
        <f>'Rådata Syd'!D37</f>
        <v>111</v>
      </c>
      <c r="E37" s="1" t="str">
        <f>'Rådata Syd'!E37</f>
        <v>B5</v>
      </c>
      <c r="F37" s="12">
        <f>'Rådata Syd'!J37</f>
        <v>46035</v>
      </c>
      <c r="G37" s="12" t="str">
        <f>'Rådata Syd'!L37</f>
        <v>ej 2026</v>
      </c>
      <c r="H37" s="13">
        <f>'Rådata Syd'!N37</f>
        <v>2</v>
      </c>
      <c r="I37" s="13" t="str">
        <f>'Rådata Syd'!O37</f>
        <v>ej 2026</v>
      </c>
    </row>
    <row r="38" spans="1:9" x14ac:dyDescent="0.25">
      <c r="A38" s="1" t="str">
        <f>'Rådata Syd'!A38</f>
        <v>628</v>
      </c>
      <c r="B38" s="1" t="str">
        <f>'Rådata Syd'!B38</f>
        <v>VIP</v>
      </c>
      <c r="C38" s="1" t="str">
        <f>'Rådata Syd'!C38</f>
        <v>Spårväxel - EV-UIC60-1200-1:18,5</v>
      </c>
      <c r="D38" s="1" t="str">
        <f>'Rådata Syd'!D38</f>
        <v>112</v>
      </c>
      <c r="E38" s="1" t="str">
        <f>'Rådata Syd'!E38</f>
        <v>B5</v>
      </c>
      <c r="F38" s="12">
        <f>'Rådata Syd'!J38</f>
        <v>46035</v>
      </c>
      <c r="G38" s="12" t="str">
        <f>'Rådata Syd'!L38</f>
        <v>ej 2026</v>
      </c>
      <c r="H38" s="13">
        <f>'Rådata Syd'!N38</f>
        <v>2</v>
      </c>
      <c r="I38" s="13" t="str">
        <f>'Rådata Syd'!O38</f>
        <v>ej 2026</v>
      </c>
    </row>
    <row r="39" spans="1:9" x14ac:dyDescent="0.25">
      <c r="A39" s="1" t="str">
        <f>'Rådata Syd'!A39</f>
        <v>628</v>
      </c>
      <c r="B39" s="1" t="str">
        <f>'Rådata Syd'!B39</f>
        <v>VIP</v>
      </c>
      <c r="C39" s="1" t="str">
        <f>'Rådata Syd'!C39</f>
        <v>Spårväxel - EV-UIC60-1200-1:18,5</v>
      </c>
      <c r="D39" s="1" t="str">
        <f>'Rådata Syd'!D39</f>
        <v>113</v>
      </c>
      <c r="E39" s="1" t="str">
        <f>'Rådata Syd'!E39</f>
        <v>B5</v>
      </c>
      <c r="F39" s="12">
        <f>'Rådata Syd'!J39</f>
        <v>46035</v>
      </c>
      <c r="G39" s="12" t="str">
        <f>'Rådata Syd'!L39</f>
        <v>ej 2026</v>
      </c>
      <c r="H39" s="13">
        <f>'Rådata Syd'!N39</f>
        <v>2</v>
      </c>
      <c r="I39" s="13" t="str">
        <f>'Rådata Syd'!O39</f>
        <v>ej 2026</v>
      </c>
    </row>
    <row r="40" spans="1:9" x14ac:dyDescent="0.25">
      <c r="A40" s="1" t="str">
        <f>'Rådata Syd'!A40</f>
        <v>628</v>
      </c>
      <c r="B40" s="1" t="str">
        <f>'Rådata Syd'!B40</f>
        <v>VIP</v>
      </c>
      <c r="C40" s="1" t="str">
        <f>'Rådata Syd'!C40</f>
        <v>Spårväxel - EV-UIC60-1200-1:18,5</v>
      </c>
      <c r="D40" s="1" t="str">
        <f>'Rådata Syd'!D40</f>
        <v>114</v>
      </c>
      <c r="E40" s="1" t="str">
        <f>'Rådata Syd'!E40</f>
        <v>B5</v>
      </c>
      <c r="F40" s="12">
        <f>'Rådata Syd'!J40</f>
        <v>46035</v>
      </c>
      <c r="G40" s="12" t="str">
        <f>'Rådata Syd'!L40</f>
        <v>ej 2026</v>
      </c>
      <c r="H40" s="13">
        <f>'Rådata Syd'!N40</f>
        <v>2</v>
      </c>
      <c r="I40" s="13" t="str">
        <f>'Rådata Syd'!O40</f>
        <v>ej 2026</v>
      </c>
    </row>
    <row r="41" spans="1:9" x14ac:dyDescent="0.25">
      <c r="A41" s="1" t="str">
        <f>'Rådata Syd'!A41</f>
        <v>628</v>
      </c>
      <c r="B41" s="1" t="str">
        <f>'Rådata Syd'!B41</f>
        <v>Ä</v>
      </c>
      <c r="C41" s="1" t="str">
        <f>'Rådata Syd'!C41</f>
        <v>Spårväxel - EV-UIC60-1200-1:18,5</v>
      </c>
      <c r="D41" s="1" t="str">
        <f>'Rådata Syd'!D41</f>
        <v>101</v>
      </c>
      <c r="E41" s="1" t="str">
        <f>'Rådata Syd'!E41</f>
        <v>B4</v>
      </c>
      <c r="F41" s="12">
        <f>'Rådata Syd'!J41</f>
        <v>46037</v>
      </c>
      <c r="G41" s="12" t="str">
        <f>'Rådata Syd'!L41</f>
        <v>ej 2026</v>
      </c>
      <c r="H41" s="13">
        <f>'Rådata Syd'!N41</f>
        <v>2</v>
      </c>
      <c r="I41" s="13" t="str">
        <f>'Rådata Syd'!O41</f>
        <v>ej 2026</v>
      </c>
    </row>
    <row r="42" spans="1:9" x14ac:dyDescent="0.25">
      <c r="A42" s="1" t="str">
        <f>'Rådata Syd'!A42</f>
        <v>628</v>
      </c>
      <c r="B42" s="1" t="str">
        <f>'Rådata Syd'!B42</f>
        <v>Ä</v>
      </c>
      <c r="C42" s="1" t="str">
        <f>'Rådata Syd'!C42</f>
        <v>Spårväxel - EV-UIC60-1200-1:18,5</v>
      </c>
      <c r="D42" s="1" t="str">
        <f>'Rådata Syd'!D42</f>
        <v>102</v>
      </c>
      <c r="E42" s="1" t="str">
        <f>'Rådata Syd'!E42</f>
        <v>B4</v>
      </c>
      <c r="F42" s="12">
        <f>'Rådata Syd'!J42</f>
        <v>46037</v>
      </c>
      <c r="G42" s="12" t="str">
        <f>'Rådata Syd'!L42</f>
        <v>ej 2026</v>
      </c>
      <c r="H42" s="13">
        <f>'Rådata Syd'!N42</f>
        <v>2</v>
      </c>
      <c r="I42" s="13" t="str">
        <f>'Rådata Syd'!O42</f>
        <v>ej 2026</v>
      </c>
    </row>
    <row r="43" spans="1:9" x14ac:dyDescent="0.25">
      <c r="A43" s="1" t="str">
        <f>'Rådata Syd'!A43</f>
        <v>628</v>
      </c>
      <c r="B43" s="1" t="str">
        <f>'Rådata Syd'!B43</f>
        <v>Ä</v>
      </c>
      <c r="C43" s="1" t="str">
        <f>'Rådata Syd'!C43</f>
        <v>Spårväxel - EV-UIC60-1200-1:18,5</v>
      </c>
      <c r="D43" s="1" t="str">
        <f>'Rådata Syd'!D43</f>
        <v>103</v>
      </c>
      <c r="E43" s="1" t="str">
        <f>'Rådata Syd'!E43</f>
        <v>B4</v>
      </c>
      <c r="F43" s="12">
        <f>'Rådata Syd'!J43</f>
        <v>46037</v>
      </c>
      <c r="G43" s="12" t="str">
        <f>'Rådata Syd'!L43</f>
        <v>ej 2026</v>
      </c>
      <c r="H43" s="13">
        <f>'Rådata Syd'!N43</f>
        <v>2</v>
      </c>
      <c r="I43" s="13" t="str">
        <f>'Rådata Syd'!O43</f>
        <v>ej 2026</v>
      </c>
    </row>
    <row r="44" spans="1:9" x14ac:dyDescent="0.25">
      <c r="A44" s="1" t="str">
        <f>'Rådata Syd'!A44</f>
        <v>628</v>
      </c>
      <c r="B44" s="1" t="str">
        <f>'Rådata Syd'!B44</f>
        <v>Ä</v>
      </c>
      <c r="C44" s="1" t="str">
        <f>'Rådata Syd'!C44</f>
        <v>Spårväxel - EV-UIC60-1200-1:18,5</v>
      </c>
      <c r="D44" s="1" t="str">
        <f>'Rådata Syd'!D44</f>
        <v>104</v>
      </c>
      <c r="E44" s="1" t="str">
        <f>'Rådata Syd'!E44</f>
        <v>B4</v>
      </c>
      <c r="F44" s="12">
        <f>'Rådata Syd'!J44</f>
        <v>46037</v>
      </c>
      <c r="G44" s="12" t="str">
        <f>'Rådata Syd'!L44</f>
        <v>ej 2026</v>
      </c>
      <c r="H44" s="13">
        <f>'Rådata Syd'!N44</f>
        <v>2</v>
      </c>
      <c r="I44" s="13" t="str">
        <f>'Rådata Syd'!O44</f>
        <v>ej 2026</v>
      </c>
    </row>
    <row r="45" spans="1:9" x14ac:dyDescent="0.25">
      <c r="A45" s="1" t="str">
        <f>'Rådata Syd'!A45</f>
        <v>628</v>
      </c>
      <c r="B45" s="1" t="str">
        <f>'Rådata Syd'!B45</f>
        <v>Ä</v>
      </c>
      <c r="C45" s="1" t="str">
        <f>'Rådata Syd'!C45</f>
        <v>Spårväxel - EV-UIC60-760-1:15</v>
      </c>
      <c r="D45" s="1" t="str">
        <f>'Rådata Syd'!D45</f>
        <v>111</v>
      </c>
      <c r="E45" s="1" t="str">
        <f>'Rådata Syd'!E45</f>
        <v>B4</v>
      </c>
      <c r="F45" s="12">
        <f>'Rådata Syd'!J45</f>
        <v>46036</v>
      </c>
      <c r="G45" s="12" t="str">
        <f>'Rådata Syd'!L45</f>
        <v>ej 2026</v>
      </c>
      <c r="H45" s="13">
        <f>'Rådata Syd'!N45</f>
        <v>2</v>
      </c>
      <c r="I45" s="13" t="str">
        <f>'Rådata Syd'!O45</f>
        <v>ej 2026</v>
      </c>
    </row>
    <row r="46" spans="1:9" x14ac:dyDescent="0.25">
      <c r="A46" s="1" t="str">
        <f>'Rådata Syd'!A46</f>
        <v>628</v>
      </c>
      <c r="B46" s="1" t="str">
        <f>'Rådata Syd'!B46</f>
        <v>Ä</v>
      </c>
      <c r="C46" s="1" t="str">
        <f>'Rådata Syd'!C46</f>
        <v>Spårväxel - EV-60E-300-1:9</v>
      </c>
      <c r="D46" s="1" t="str">
        <f>'Rådata Syd'!D46</f>
        <v>121</v>
      </c>
      <c r="E46" s="1" t="str">
        <f>'Rådata Syd'!E46</f>
        <v>B4</v>
      </c>
      <c r="F46" s="12">
        <f>'Rådata Syd'!J46</f>
        <v>46036</v>
      </c>
      <c r="G46" s="12" t="str">
        <f>'Rådata Syd'!L46</f>
        <v>ej 2026</v>
      </c>
      <c r="H46" s="13">
        <f>'Rådata Syd'!N46</f>
        <v>2</v>
      </c>
      <c r="I46" s="13" t="str">
        <f>'Rådata Syd'!O46</f>
        <v>ej 2026</v>
      </c>
    </row>
    <row r="47" spans="1:9" x14ac:dyDescent="0.25">
      <c r="A47" s="1" t="str">
        <f>'Rådata Syd'!A47</f>
        <v>628</v>
      </c>
      <c r="B47" s="1" t="str">
        <f>'Rådata Syd'!B47</f>
        <v>Ä</v>
      </c>
      <c r="C47" s="1" t="str">
        <f>'Rådata Syd'!C47</f>
        <v>Spårväxel - EV-BV50-225/190-1:9</v>
      </c>
      <c r="D47" s="1" t="str">
        <f>'Rådata Syd'!D47</f>
        <v>122</v>
      </c>
      <c r="E47" s="1" t="str">
        <f>'Rådata Syd'!E47</f>
        <v>B4</v>
      </c>
      <c r="F47" s="12">
        <f>'Rådata Syd'!J47</f>
        <v>46036</v>
      </c>
      <c r="G47" s="12" t="str">
        <f>'Rådata Syd'!L47</f>
        <v>ej 2026</v>
      </c>
      <c r="H47" s="13">
        <f>'Rådata Syd'!N47</f>
        <v>2</v>
      </c>
      <c r="I47" s="13" t="str">
        <f>'Rådata Syd'!O47</f>
        <v>ej 2026</v>
      </c>
    </row>
    <row r="48" spans="1:9" x14ac:dyDescent="0.25">
      <c r="A48" s="1" t="str">
        <f>'Rådata Syd'!A48</f>
        <v>628</v>
      </c>
      <c r="B48" s="1" t="str">
        <f>'Rådata Syd'!B48</f>
        <v>Ä</v>
      </c>
      <c r="C48" s="1" t="str">
        <f>'Rådata Syd'!C48</f>
        <v>Spårväxel - EV-60E-300-1:9</v>
      </c>
      <c r="D48" s="1" t="str">
        <f>'Rådata Syd'!D48</f>
        <v>131</v>
      </c>
      <c r="E48" s="1" t="str">
        <f>'Rådata Syd'!E48</f>
        <v>B4</v>
      </c>
      <c r="F48" s="12">
        <f>'Rådata Syd'!J48</f>
        <v>46036</v>
      </c>
      <c r="G48" s="12" t="str">
        <f>'Rådata Syd'!L48</f>
        <v>ej 2026</v>
      </c>
      <c r="H48" s="13">
        <f>'Rådata Syd'!N48</f>
        <v>2</v>
      </c>
      <c r="I48" s="13" t="str">
        <f>'Rådata Syd'!O48</f>
        <v>ej 2026</v>
      </c>
    </row>
    <row r="49" spans="1:9" x14ac:dyDescent="0.25">
      <c r="A49" s="1" t="str">
        <f>'Rådata Syd'!A49</f>
        <v>628</v>
      </c>
      <c r="B49" s="1" t="str">
        <f>'Rådata Syd'!B49</f>
        <v>Ä</v>
      </c>
      <c r="C49" s="1" t="str">
        <f>'Rådata Syd'!C49</f>
        <v>Spårväxel - EV-60E-500-1:12</v>
      </c>
      <c r="D49" s="1" t="str">
        <f>'Rådata Syd'!D49</f>
        <v>150</v>
      </c>
      <c r="E49" s="1" t="str">
        <f>'Rådata Syd'!E49</f>
        <v>B4</v>
      </c>
      <c r="F49" s="12">
        <f>'Rådata Syd'!J49</f>
        <v>46036</v>
      </c>
      <c r="G49" s="12" t="str">
        <f>'Rådata Syd'!L49</f>
        <v>ej 2026</v>
      </c>
      <c r="H49" s="13">
        <f>'Rådata Syd'!N49</f>
        <v>2</v>
      </c>
      <c r="I49" s="13" t="str">
        <f>'Rådata Syd'!O49</f>
        <v>ej 2026</v>
      </c>
    </row>
    <row r="50" spans="1:9" x14ac:dyDescent="0.25">
      <c r="A50" s="1" t="str">
        <f>'Rådata Syd'!A50</f>
        <v>628</v>
      </c>
      <c r="B50" s="1" t="str">
        <f>'Rådata Syd'!B50</f>
        <v>Ä</v>
      </c>
      <c r="C50" s="1" t="str">
        <f>'Rådata Syd'!C50</f>
        <v>Spårväxel - EV-60E-1200-1:18,5</v>
      </c>
      <c r="D50" s="1" t="str">
        <f>'Rådata Syd'!D50</f>
        <v>151</v>
      </c>
      <c r="E50" s="1" t="str">
        <f>'Rådata Syd'!E50</f>
        <v>B4</v>
      </c>
      <c r="F50" s="12">
        <f>'Rådata Syd'!J50</f>
        <v>46036</v>
      </c>
      <c r="G50" s="12" t="str">
        <f>'Rådata Syd'!L50</f>
        <v>ej 2026</v>
      </c>
      <c r="H50" s="13">
        <f>'Rådata Syd'!N50</f>
        <v>2</v>
      </c>
      <c r="I50" s="13" t="str">
        <f>'Rådata Syd'!O50</f>
        <v>ej 2026</v>
      </c>
    </row>
    <row r="51" spans="1:9" x14ac:dyDescent="0.25">
      <c r="A51" s="1" t="str">
        <f>'Rådata Syd'!A51</f>
        <v>628</v>
      </c>
      <c r="B51" s="1" t="str">
        <f>'Rådata Syd'!B51</f>
        <v>Ä</v>
      </c>
      <c r="C51" s="1" t="str">
        <f>'Rådata Syd'!C51</f>
        <v>Spårväxel - EV-60E-1200-1:18,5</v>
      </c>
      <c r="D51" s="1" t="str">
        <f>'Rådata Syd'!D51</f>
        <v>152</v>
      </c>
      <c r="E51" s="1" t="str">
        <f>'Rådata Syd'!E51</f>
        <v>B4</v>
      </c>
      <c r="F51" s="12">
        <f>'Rådata Syd'!J51</f>
        <v>46036</v>
      </c>
      <c r="G51" s="12" t="str">
        <f>'Rådata Syd'!L51</f>
        <v>ej 2026</v>
      </c>
      <c r="H51" s="13">
        <f>'Rådata Syd'!N51</f>
        <v>2</v>
      </c>
      <c r="I51" s="13" t="str">
        <f>'Rådata Syd'!O51</f>
        <v>ej 2026</v>
      </c>
    </row>
    <row r="52" spans="1:9" x14ac:dyDescent="0.25">
      <c r="A52" s="1" t="str">
        <f>'Rådata Syd'!A52</f>
        <v>628</v>
      </c>
      <c r="B52" s="1" t="str">
        <f>'Rådata Syd'!B52</f>
        <v>Ä</v>
      </c>
      <c r="C52" s="1" t="str">
        <f>'Rådata Syd'!C52</f>
        <v>Spårväxel - EV-60E-1200-1:18,5</v>
      </c>
      <c r="D52" s="1" t="str">
        <f>'Rådata Syd'!D52</f>
        <v>153</v>
      </c>
      <c r="E52" s="1" t="str">
        <f>'Rådata Syd'!E52</f>
        <v>B4</v>
      </c>
      <c r="F52" s="12">
        <f>'Rådata Syd'!J52</f>
        <v>46036</v>
      </c>
      <c r="G52" s="12" t="str">
        <f>'Rådata Syd'!L52</f>
        <v>ej 2026</v>
      </c>
      <c r="H52" s="13">
        <f>'Rådata Syd'!N52</f>
        <v>2</v>
      </c>
      <c r="I52" s="13" t="str">
        <f>'Rådata Syd'!O52</f>
        <v>ej 2026</v>
      </c>
    </row>
    <row r="53" spans="1:9" x14ac:dyDescent="0.25">
      <c r="A53" s="1" t="str">
        <f>'Rådata Syd'!A53</f>
        <v>628</v>
      </c>
      <c r="B53" s="1" t="str">
        <f>'Rådata Syd'!B53</f>
        <v>Ä</v>
      </c>
      <c r="C53" s="1" t="str">
        <f>'Rådata Syd'!C53</f>
        <v>Spårväxel - EV-60E-1200-1:18,5</v>
      </c>
      <c r="D53" s="1" t="str">
        <f>'Rådata Syd'!D53</f>
        <v>154</v>
      </c>
      <c r="E53" s="1" t="str">
        <f>'Rådata Syd'!E53</f>
        <v>B4</v>
      </c>
      <c r="F53" s="12">
        <f>'Rådata Syd'!J53</f>
        <v>46036</v>
      </c>
      <c r="G53" s="12" t="str">
        <f>'Rådata Syd'!L53</f>
        <v>ej 2026</v>
      </c>
      <c r="H53" s="13">
        <f>'Rådata Syd'!N53</f>
        <v>2</v>
      </c>
      <c r="I53" s="13" t="str">
        <f>'Rådata Syd'!O53</f>
        <v>ej 2026</v>
      </c>
    </row>
    <row r="54" spans="1:9" hidden="1" x14ac:dyDescent="0.25">
      <c r="A54" s="1" t="str">
        <f>'Rådata Syd'!A54</f>
        <v>710</v>
      </c>
      <c r="B54" s="1" t="str">
        <f>'Rådata Syd'!B54</f>
        <v>VF</v>
      </c>
      <c r="C54" s="1" t="str">
        <f>'Rådata Syd'!C54</f>
        <v>Spårväxel - EV-SJ50-11-1:9</v>
      </c>
      <c r="D54" s="1" t="str">
        <f>'Rådata Syd'!D54</f>
        <v>3</v>
      </c>
      <c r="E54" s="1" t="str">
        <f>'Rådata Syd'!E54</f>
        <v>B2</v>
      </c>
      <c r="F54" s="12" t="str">
        <f>'Rådata Syd'!J54</f>
        <v>-</v>
      </c>
      <c r="G54" s="12" t="str">
        <f>'Rådata Syd'!L54</f>
        <v>ej 2026</v>
      </c>
      <c r="H54" s="13" t="str">
        <f>'Rådata Syd'!N54</f>
        <v>-</v>
      </c>
      <c r="I54" s="13" t="str">
        <f>'Rådata Syd'!O54</f>
        <v>ej 2026</v>
      </c>
    </row>
    <row r="55" spans="1:9" hidden="1" x14ac:dyDescent="0.25">
      <c r="A55" s="1" t="str">
        <f>'Rådata Syd'!A55</f>
        <v>710</v>
      </c>
      <c r="B55" s="1" t="str">
        <f>'Rådata Syd'!B55</f>
        <v>VF</v>
      </c>
      <c r="C55" s="1" t="str">
        <f>'Rådata Syd'!C55</f>
        <v>Spårväxel - EV-SJ41-5,9-1:9</v>
      </c>
      <c r="D55" s="1" t="str">
        <f>'Rådata Syd'!D55</f>
        <v>20</v>
      </c>
      <c r="E55" s="1" t="str">
        <f>'Rådata Syd'!E55</f>
        <v>B2</v>
      </c>
      <c r="F55" s="12" t="str">
        <f>'Rådata Syd'!J55</f>
        <v>-</v>
      </c>
      <c r="G55" s="12" t="str">
        <f>'Rådata Syd'!L55</f>
        <v>ej 2026</v>
      </c>
      <c r="H55" s="13" t="str">
        <f>'Rådata Syd'!N55</f>
        <v>-</v>
      </c>
      <c r="I55" s="13" t="str">
        <f>'Rådata Syd'!O55</f>
        <v>ej 2026</v>
      </c>
    </row>
    <row r="56" spans="1:9" x14ac:dyDescent="0.25">
      <c r="A56" s="1" t="str">
        <f>'Rådata Syd'!A56</f>
        <v>710</v>
      </c>
      <c r="B56" s="1" t="str">
        <f>'Rådata Syd'!B56</f>
        <v>VF</v>
      </c>
      <c r="C56" s="1" t="str">
        <f>'Rådata Syd'!C56</f>
        <v>Spårväxel - EV-UIC60-760-1:15</v>
      </c>
      <c r="D56" s="1" t="str">
        <f>'Rådata Syd'!D56</f>
        <v>21</v>
      </c>
      <c r="E56" s="1" t="str">
        <f>'Rådata Syd'!E56</f>
        <v>B4</v>
      </c>
      <c r="F56" s="12" t="str">
        <f>'Rådata Syd'!J56</f>
        <v>-</v>
      </c>
      <c r="G56" s="12" t="str">
        <f>'Rådata Syd'!L56</f>
        <v>ej 2026</v>
      </c>
      <c r="H56" s="13">
        <f>'Rådata Syd'!N56</f>
        <v>20</v>
      </c>
      <c r="I56" s="13" t="str">
        <f>'Rådata Syd'!O56</f>
        <v>ej 2026</v>
      </c>
    </row>
    <row r="57" spans="1:9" x14ac:dyDescent="0.25">
      <c r="A57" s="1" t="str">
        <f>'Rådata Syd'!A57</f>
        <v>710</v>
      </c>
      <c r="B57" s="1" t="str">
        <f>'Rådata Syd'!B57</f>
        <v>VF</v>
      </c>
      <c r="C57" s="1" t="str">
        <f>'Rådata Syd'!C57</f>
        <v>Spårväxel - EV-UIC60-760-1:15</v>
      </c>
      <c r="D57" s="1" t="str">
        <f>'Rådata Syd'!D57</f>
        <v>22</v>
      </c>
      <c r="E57" s="1" t="str">
        <f>'Rådata Syd'!E57</f>
        <v>B4</v>
      </c>
      <c r="F57" s="12" t="str">
        <f>'Rådata Syd'!J57</f>
        <v>-</v>
      </c>
      <c r="G57" s="12" t="str">
        <f>'Rådata Syd'!L57</f>
        <v>ej 2026</v>
      </c>
      <c r="H57" s="13">
        <f>'Rådata Syd'!N57</f>
        <v>20</v>
      </c>
      <c r="I57" s="13" t="str">
        <f>'Rådata Syd'!O57</f>
        <v>ej 2026</v>
      </c>
    </row>
    <row r="58" spans="1:9" x14ac:dyDescent="0.25">
      <c r="A58" s="1" t="str">
        <f>'Rådata Syd'!A58</f>
        <v>710</v>
      </c>
      <c r="B58" s="1" t="str">
        <f>'Rådata Syd'!B58</f>
        <v>VF</v>
      </c>
      <c r="C58" s="1" t="str">
        <f>'Rådata Syd'!C58</f>
        <v>Spårväxel - EV-BV50-225/190-1:9</v>
      </c>
      <c r="D58" s="1" t="str">
        <f>'Rådata Syd'!D58</f>
        <v>2a</v>
      </c>
      <c r="E58" s="1" t="str">
        <f>'Rådata Syd'!E58</f>
        <v>B4</v>
      </c>
      <c r="F58" s="12" t="str">
        <f>'Rådata Syd'!J58</f>
        <v>-</v>
      </c>
      <c r="G58" s="12" t="str">
        <f>'Rådata Syd'!L58</f>
        <v>ej 2026</v>
      </c>
      <c r="H58" s="13">
        <f>'Rådata Syd'!N58</f>
        <v>20</v>
      </c>
      <c r="I58" s="13" t="str">
        <f>'Rådata Syd'!O58</f>
        <v>ej 2026</v>
      </c>
    </row>
    <row r="59" spans="1:9" hidden="1" x14ac:dyDescent="0.25">
      <c r="A59" s="1" t="str">
        <f>'Rådata Syd'!A59</f>
        <v>710</v>
      </c>
      <c r="B59" s="1" t="str">
        <f>'Rådata Syd'!B59</f>
        <v>VF</v>
      </c>
      <c r="C59" s="1" t="str">
        <f>'Rådata Syd'!C59</f>
        <v>Spårväxel - EV-SJ50-11-1:9</v>
      </c>
      <c r="D59" s="1" t="str">
        <f>'Rådata Syd'!D59</f>
        <v>2b</v>
      </c>
      <c r="E59" s="1" t="str">
        <f>'Rådata Syd'!E59</f>
        <v>B2</v>
      </c>
      <c r="F59" s="12" t="str">
        <f>'Rådata Syd'!J59</f>
        <v>-</v>
      </c>
      <c r="G59" s="12" t="str">
        <f>'Rådata Syd'!L59</f>
        <v>ej 2026</v>
      </c>
      <c r="H59" s="13" t="str">
        <f>'Rådata Syd'!N59</f>
        <v>-</v>
      </c>
      <c r="I59" s="13" t="str">
        <f>'Rådata Syd'!O59</f>
        <v>ej 2026</v>
      </c>
    </row>
    <row r="60" spans="1:9" x14ac:dyDescent="0.25">
      <c r="A60" s="1" t="str">
        <f>'Rådata Syd'!A60</f>
        <v>711</v>
      </c>
      <c r="B60" s="1" t="str">
        <f>'Rådata Syd'!B60</f>
        <v>BRY</v>
      </c>
      <c r="C60" s="1" t="str">
        <f>'Rådata Syd'!C60</f>
        <v>Spårväxel - EV-SJ50-12-1:13</v>
      </c>
      <c r="D60" s="1" t="str">
        <f>'Rådata Syd'!D60</f>
        <v>21</v>
      </c>
      <c r="E60" s="1" t="str">
        <f>'Rådata Syd'!E60</f>
        <v>B3</v>
      </c>
      <c r="F60" s="12" t="str">
        <f>'Rådata Syd'!J60</f>
        <v>-</v>
      </c>
      <c r="G60" s="12" t="str">
        <f>'Rådata Syd'!L60</f>
        <v>ej 2026</v>
      </c>
      <c r="H60" s="13">
        <f>'Rådata Syd'!N60</f>
        <v>20</v>
      </c>
      <c r="I60" s="13" t="str">
        <f>'Rådata Syd'!O60</f>
        <v>ej 2026</v>
      </c>
    </row>
    <row r="61" spans="1:9" x14ac:dyDescent="0.25">
      <c r="A61" s="1" t="str">
        <f>'Rådata Syd'!A61</f>
        <v>711</v>
      </c>
      <c r="B61" s="1" t="str">
        <f>'Rådata Syd'!B61</f>
        <v>BRY</v>
      </c>
      <c r="C61" s="1" t="str">
        <f>'Rådata Syd'!C61</f>
        <v>Spårväxel - EV-SJ50-12-1:13</v>
      </c>
      <c r="D61" s="1" t="str">
        <f>'Rådata Syd'!D61</f>
        <v>22</v>
      </c>
      <c r="E61" s="1" t="str">
        <f>'Rådata Syd'!E61</f>
        <v>B3</v>
      </c>
      <c r="F61" s="12" t="str">
        <f>'Rådata Syd'!J61</f>
        <v>-</v>
      </c>
      <c r="G61" s="12" t="str">
        <f>'Rådata Syd'!L61</f>
        <v>ej 2026</v>
      </c>
      <c r="H61" s="13">
        <f>'Rådata Syd'!N61</f>
        <v>20</v>
      </c>
      <c r="I61" s="13" t="str">
        <f>'Rådata Syd'!O61</f>
        <v>ej 2026</v>
      </c>
    </row>
    <row r="62" spans="1:9" hidden="1" x14ac:dyDescent="0.25">
      <c r="A62" s="1" t="str">
        <f>'Rådata Syd'!A62</f>
        <v>711</v>
      </c>
      <c r="B62" s="1" t="str">
        <f>'Rådata Syd'!B62</f>
        <v>BRY</v>
      </c>
      <c r="C62" s="1" t="str">
        <f>'Rådata Syd'!C62</f>
        <v>Spårväxel - EV-SJ50-11-1:9</v>
      </c>
      <c r="D62" s="1" t="str">
        <f>'Rådata Syd'!D62</f>
        <v>2a</v>
      </c>
      <c r="E62" s="1" t="str">
        <f>'Rådata Syd'!E62</f>
        <v>B2</v>
      </c>
      <c r="F62" s="12" t="str">
        <f>'Rådata Syd'!J62</f>
        <v>-</v>
      </c>
      <c r="G62" s="12" t="str">
        <f>'Rådata Syd'!L62</f>
        <v>ej 2026</v>
      </c>
      <c r="H62" s="13" t="str">
        <f>'Rådata Syd'!N62</f>
        <v>-</v>
      </c>
      <c r="I62" s="13" t="str">
        <f>'Rådata Syd'!O62</f>
        <v>ej 2026</v>
      </c>
    </row>
    <row r="63" spans="1:9" hidden="1" x14ac:dyDescent="0.25">
      <c r="A63" s="1" t="str">
        <f>'Rådata Syd'!A63</f>
        <v>711</v>
      </c>
      <c r="B63" s="1" t="str">
        <f>'Rådata Syd'!B63</f>
        <v>FM</v>
      </c>
      <c r="C63" s="1" t="str">
        <f>'Rådata Syd'!C63</f>
        <v>Spårväxel - EV-SJ50-5,9-1:9</v>
      </c>
      <c r="D63" s="1" t="str">
        <f>'Rådata Syd'!D63</f>
        <v>6</v>
      </c>
      <c r="E63" s="1" t="str">
        <f>'Rådata Syd'!E63</f>
        <v>B2</v>
      </c>
      <c r="F63" s="12" t="str">
        <f>'Rådata Syd'!J63</f>
        <v>-</v>
      </c>
      <c r="G63" s="12" t="str">
        <f>'Rådata Syd'!L63</f>
        <v>ej 2026</v>
      </c>
      <c r="H63" s="13" t="str">
        <f>'Rådata Syd'!N63</f>
        <v>-</v>
      </c>
      <c r="I63" s="13" t="str">
        <f>'Rådata Syd'!O63</f>
        <v>ej 2026</v>
      </c>
    </row>
    <row r="64" spans="1:9" x14ac:dyDescent="0.25">
      <c r="A64" s="1" t="str">
        <f>'Rådata Syd'!A64</f>
        <v>711</v>
      </c>
      <c r="B64" s="1" t="str">
        <f>'Rådata Syd'!B64</f>
        <v>FM</v>
      </c>
      <c r="C64" s="1" t="str">
        <f>'Rådata Syd'!C64</f>
        <v>Spårväxel - EV-SJ50-11-1:9</v>
      </c>
      <c r="D64" s="1" t="str">
        <f>'Rådata Syd'!D64</f>
        <v>21a</v>
      </c>
      <c r="E64" s="1" t="str">
        <f>'Rådata Syd'!E64</f>
        <v>B4</v>
      </c>
      <c r="F64" s="12" t="str">
        <f>'Rådata Syd'!J64</f>
        <v>-</v>
      </c>
      <c r="G64" s="12" t="str">
        <f>'Rådata Syd'!L64</f>
        <v>ej 2026</v>
      </c>
      <c r="H64" s="13">
        <f>'Rådata Syd'!N64</f>
        <v>20</v>
      </c>
      <c r="I64" s="13" t="str">
        <f>'Rådata Syd'!O64</f>
        <v>ej 2026</v>
      </c>
    </row>
    <row r="65" spans="1:9" hidden="1" x14ac:dyDescent="0.25">
      <c r="A65" s="1" t="str">
        <f>'Rådata Syd'!A65</f>
        <v>711</v>
      </c>
      <c r="B65" s="1" t="str">
        <f>'Rådata Syd'!B65</f>
        <v>FM</v>
      </c>
      <c r="C65" s="1" t="str">
        <f>'Rådata Syd'!C65</f>
        <v>Spårväxel - EV-SJ50-5,9-1:9</v>
      </c>
      <c r="D65" s="1" t="str">
        <f>'Rådata Syd'!D65</f>
        <v>21b</v>
      </c>
      <c r="E65" s="1" t="str">
        <f>'Rådata Syd'!E65</f>
        <v>B2</v>
      </c>
      <c r="F65" s="12" t="str">
        <f>'Rådata Syd'!J65</f>
        <v>-</v>
      </c>
      <c r="G65" s="12" t="str">
        <f>'Rådata Syd'!L65</f>
        <v>ej 2026</v>
      </c>
      <c r="H65" s="13" t="str">
        <f>'Rådata Syd'!N65</f>
        <v>-</v>
      </c>
      <c r="I65" s="13" t="str">
        <f>'Rådata Syd'!O65</f>
        <v>ej 2026</v>
      </c>
    </row>
    <row r="66" spans="1:9" hidden="1" x14ac:dyDescent="0.25">
      <c r="A66" s="1" t="str">
        <f>'Rådata Syd'!A66</f>
        <v>711</v>
      </c>
      <c r="B66" s="1" t="str">
        <f>'Rådata Syd'!B66</f>
        <v>FM</v>
      </c>
      <c r="C66" s="1" t="str">
        <f>'Rådata Syd'!C66</f>
        <v>Spårväxel - EV-SJ50-11-1:9</v>
      </c>
      <c r="D66" s="1" t="str">
        <f>'Rådata Syd'!D66</f>
        <v>22a</v>
      </c>
      <c r="E66" s="1" t="str">
        <f>'Rådata Syd'!E66</f>
        <v>B2</v>
      </c>
      <c r="F66" s="12" t="str">
        <f>'Rådata Syd'!J66</f>
        <v>-</v>
      </c>
      <c r="G66" s="12" t="str">
        <f>'Rådata Syd'!L66</f>
        <v>ej 2026</v>
      </c>
      <c r="H66" s="13" t="str">
        <f>'Rådata Syd'!N66</f>
        <v>-</v>
      </c>
      <c r="I66" s="13" t="str">
        <f>'Rådata Syd'!O66</f>
        <v>ej 2026</v>
      </c>
    </row>
    <row r="67" spans="1:9" x14ac:dyDescent="0.25">
      <c r="A67" s="1" t="str">
        <f>'Rådata Syd'!A67</f>
        <v>711</v>
      </c>
      <c r="B67" s="1" t="str">
        <f>'Rådata Syd'!B67</f>
        <v>FM</v>
      </c>
      <c r="C67" s="1" t="str">
        <f>'Rådata Syd'!C67</f>
        <v>Spårväxel - EV-BV50-600-1:15</v>
      </c>
      <c r="D67" s="1" t="str">
        <f>'Rådata Syd'!D67</f>
        <v>22b</v>
      </c>
      <c r="E67" s="1" t="str">
        <f>'Rådata Syd'!E67</f>
        <v>B4</v>
      </c>
      <c r="F67" s="12" t="str">
        <f>'Rådata Syd'!J67</f>
        <v>-</v>
      </c>
      <c r="G67" s="12" t="str">
        <f>'Rådata Syd'!L67</f>
        <v>ej 2026</v>
      </c>
      <c r="H67" s="13">
        <f>'Rådata Syd'!N67</f>
        <v>20</v>
      </c>
      <c r="I67" s="13" t="str">
        <f>'Rådata Syd'!O67</f>
        <v>ej 2026</v>
      </c>
    </row>
    <row r="68" spans="1:9" hidden="1" x14ac:dyDescent="0.25">
      <c r="A68" s="1" t="str">
        <f>'Rådata Syd'!A68</f>
        <v>711</v>
      </c>
      <c r="B68" s="1" t="str">
        <f>'Rådata Syd'!B68</f>
        <v>FM</v>
      </c>
      <c r="C68" s="1" t="str">
        <f>'Rådata Syd'!C68</f>
        <v>Spårväxel - EV-SJ50-5,9-1:9</v>
      </c>
      <c r="D68" s="1" t="str">
        <f>'Rådata Syd'!D68</f>
        <v>2b</v>
      </c>
      <c r="E68" s="1" t="str">
        <f>'Rådata Syd'!E68</f>
        <v>B2</v>
      </c>
      <c r="F68" s="12" t="str">
        <f>'Rådata Syd'!J68</f>
        <v>-</v>
      </c>
      <c r="G68" s="12" t="str">
        <f>'Rådata Syd'!L68</f>
        <v>ej 2026</v>
      </c>
      <c r="H68" s="13" t="str">
        <f>'Rådata Syd'!N68</f>
        <v>-</v>
      </c>
      <c r="I68" s="13" t="str">
        <f>'Rådata Syd'!O68</f>
        <v>ej 2026</v>
      </c>
    </row>
    <row r="69" spans="1:9" x14ac:dyDescent="0.25">
      <c r="A69" s="1" t="str">
        <f>'Rådata Syd'!A69</f>
        <v>711</v>
      </c>
      <c r="B69" s="1" t="str">
        <f>'Rådata Syd'!B69</f>
        <v>HKA</v>
      </c>
      <c r="C69" s="1" t="str">
        <f>'Rådata Syd'!C69</f>
        <v>Spårväxel - EV-BV50-600-1:13</v>
      </c>
      <c r="D69" s="1" t="str">
        <f>'Rådata Syd'!D69</f>
        <v>21</v>
      </c>
      <c r="E69" s="1" t="str">
        <f>'Rådata Syd'!E69</f>
        <v>B3</v>
      </c>
      <c r="F69" s="12" t="str">
        <f>'Rådata Syd'!J69</f>
        <v>-</v>
      </c>
      <c r="G69" s="12" t="str">
        <f>'Rådata Syd'!L69</f>
        <v>ej 2026</v>
      </c>
      <c r="H69" s="13">
        <f>'Rådata Syd'!N69</f>
        <v>20</v>
      </c>
      <c r="I69" s="13" t="str">
        <f>'Rådata Syd'!O69</f>
        <v>ej 2026</v>
      </c>
    </row>
    <row r="70" spans="1:9" x14ac:dyDescent="0.25">
      <c r="A70" s="1" t="str">
        <f>'Rådata Syd'!A70</f>
        <v>711</v>
      </c>
      <c r="B70" s="1" t="str">
        <f>'Rådata Syd'!B70</f>
        <v>HKA</v>
      </c>
      <c r="C70" s="1" t="str">
        <f>'Rådata Syd'!C70</f>
        <v>Spårväxel - EV-UIC60-760-1:15</v>
      </c>
      <c r="D70" s="1" t="str">
        <f>'Rådata Syd'!D70</f>
        <v>22</v>
      </c>
      <c r="E70" s="1" t="str">
        <f>'Rådata Syd'!E70</f>
        <v>B3</v>
      </c>
      <c r="F70" s="12" t="str">
        <f>'Rådata Syd'!J70</f>
        <v>-</v>
      </c>
      <c r="G70" s="12" t="str">
        <f>'Rådata Syd'!L70</f>
        <v>ej 2026</v>
      </c>
      <c r="H70" s="13">
        <f>'Rådata Syd'!N70</f>
        <v>20</v>
      </c>
      <c r="I70" s="13" t="str">
        <f>'Rådata Syd'!O70</f>
        <v>ej 2026</v>
      </c>
    </row>
    <row r="71" spans="1:9" hidden="1" x14ac:dyDescent="0.25">
      <c r="A71" s="1" t="str">
        <f>'Rådata Syd'!A71</f>
        <v>711</v>
      </c>
      <c r="B71" s="1" t="str">
        <f>'Rådata Syd'!B71</f>
        <v>HKA</v>
      </c>
      <c r="C71" s="1" t="str">
        <f>'Rådata Syd'!C71</f>
        <v>Spårväxel - EV-SJ50-11-1:9</v>
      </c>
      <c r="D71" s="1" t="str">
        <f>'Rådata Syd'!D71</f>
        <v>3a</v>
      </c>
      <c r="E71" s="1" t="str">
        <f>'Rådata Syd'!E71</f>
        <v>B2</v>
      </c>
      <c r="F71" s="12" t="str">
        <f>'Rådata Syd'!J71</f>
        <v>-</v>
      </c>
      <c r="G71" s="12" t="str">
        <f>'Rådata Syd'!L71</f>
        <v>ej 2026</v>
      </c>
      <c r="H71" s="13" t="str">
        <f>'Rådata Syd'!N71</f>
        <v>-</v>
      </c>
      <c r="I71" s="13" t="str">
        <f>'Rådata Syd'!O71</f>
        <v>ej 2026</v>
      </c>
    </row>
    <row r="72" spans="1:9" hidden="1" x14ac:dyDescent="0.25">
      <c r="A72" s="1" t="str">
        <f>'Rådata Syd'!A72</f>
        <v>711</v>
      </c>
      <c r="B72" s="1" t="str">
        <f>'Rådata Syd'!B72</f>
        <v>HO</v>
      </c>
      <c r="C72" s="1" t="str">
        <f>'Rådata Syd'!C72</f>
        <v>Spårväxel - EV-SJ50-5,9-1:9</v>
      </c>
      <c r="D72" s="1" t="str">
        <f>'Rådata Syd'!D72</f>
        <v>3</v>
      </c>
      <c r="E72" s="1" t="str">
        <f>'Rådata Syd'!E72</f>
        <v>B2</v>
      </c>
      <c r="F72" s="12" t="str">
        <f>'Rådata Syd'!J72</f>
        <v>-</v>
      </c>
      <c r="G72" s="12" t="str">
        <f>'Rådata Syd'!L72</f>
        <v>ej 2026</v>
      </c>
      <c r="H72" s="13" t="str">
        <f>'Rådata Syd'!N72</f>
        <v>-</v>
      </c>
      <c r="I72" s="13" t="str">
        <f>'Rådata Syd'!O72</f>
        <v>ej 2026</v>
      </c>
    </row>
    <row r="73" spans="1:9" x14ac:dyDescent="0.25">
      <c r="A73" s="1" t="str">
        <f>'Rådata Syd'!A73</f>
        <v>711</v>
      </c>
      <c r="B73" s="1" t="str">
        <f>'Rådata Syd'!B73</f>
        <v>HO</v>
      </c>
      <c r="C73" s="1" t="str">
        <f>'Rådata Syd'!C73</f>
        <v>Spårväxel - EV-BV50-600-1:15</v>
      </c>
      <c r="D73" s="1" t="str">
        <f>'Rådata Syd'!D73</f>
        <v>21</v>
      </c>
      <c r="E73" s="1" t="str">
        <f>'Rådata Syd'!E73</f>
        <v>B4</v>
      </c>
      <c r="F73" s="12" t="str">
        <f>'Rådata Syd'!J73</f>
        <v>-</v>
      </c>
      <c r="G73" s="12" t="str">
        <f>'Rådata Syd'!L73</f>
        <v>ej 2026</v>
      </c>
      <c r="H73" s="13">
        <f>'Rådata Syd'!N73</f>
        <v>20</v>
      </c>
      <c r="I73" s="13" t="str">
        <f>'Rådata Syd'!O73</f>
        <v>ej 2026</v>
      </c>
    </row>
    <row r="74" spans="1:9" x14ac:dyDescent="0.25">
      <c r="A74" s="1" t="str">
        <f>'Rådata Syd'!A74</f>
        <v>711</v>
      </c>
      <c r="B74" s="1" t="str">
        <f>'Rådata Syd'!B74</f>
        <v>HO</v>
      </c>
      <c r="C74" s="1" t="str">
        <f>'Rådata Syd'!C74</f>
        <v>Spårväxel - EV-SJ50-12-1:15</v>
      </c>
      <c r="D74" s="1" t="str">
        <f>'Rådata Syd'!D74</f>
        <v>22</v>
      </c>
      <c r="E74" s="1" t="str">
        <f>'Rådata Syd'!E74</f>
        <v>B4</v>
      </c>
      <c r="F74" s="12" t="str">
        <f>'Rådata Syd'!J74</f>
        <v>-</v>
      </c>
      <c r="G74" s="12" t="str">
        <f>'Rådata Syd'!L74</f>
        <v>ej 2026</v>
      </c>
      <c r="H74" s="13">
        <f>'Rådata Syd'!N74</f>
        <v>20</v>
      </c>
      <c r="I74" s="13" t="str">
        <f>'Rådata Syd'!O74</f>
        <v>ej 2026</v>
      </c>
    </row>
    <row r="75" spans="1:9" x14ac:dyDescent="0.25">
      <c r="A75" s="1" t="str">
        <f>'Rådata Syd'!A75</f>
        <v>711</v>
      </c>
      <c r="B75" s="1" t="str">
        <f>'Rådata Syd'!B75</f>
        <v>JÖ</v>
      </c>
      <c r="C75" s="1" t="str">
        <f>'Rådata Syd'!C75</f>
        <v>Spårväxel - SPK-SJ50-1:4,44 kryss</v>
      </c>
      <c r="D75" s="1" t="str">
        <f>'Rådata Syd'!D75</f>
        <v>132</v>
      </c>
      <c r="E75" s="1" t="str">
        <f>'Rådata Syd'!E75</f>
        <v>B3</v>
      </c>
      <c r="F75" s="12" t="str">
        <f>'Rådata Syd'!J75</f>
        <v>-</v>
      </c>
      <c r="G75" s="12" t="str">
        <f>'Rådata Syd'!L75</f>
        <v>ej 2026</v>
      </c>
      <c r="H75" s="13">
        <f>'Rådata Syd'!N75</f>
        <v>20</v>
      </c>
      <c r="I75" s="13" t="str">
        <f>'Rådata Syd'!O75</f>
        <v>ej 2026</v>
      </c>
    </row>
    <row r="76" spans="1:9" x14ac:dyDescent="0.25">
      <c r="A76" s="1" t="str">
        <f>'Rådata Syd'!A76</f>
        <v>711</v>
      </c>
      <c r="B76" s="1" t="str">
        <f>'Rådata Syd'!B76</f>
        <v>JÖ</v>
      </c>
      <c r="C76" s="1" t="str">
        <f>'Rådata Syd'!C76</f>
        <v>Spårväxel - EV-SJ50-12-1:15</v>
      </c>
      <c r="D76" s="1" t="str">
        <f>'Rådata Syd'!D76</f>
        <v>401</v>
      </c>
      <c r="E76" s="1" t="str">
        <f>'Rådata Syd'!E76</f>
        <v>B3</v>
      </c>
      <c r="F76" s="12" t="str">
        <f>'Rådata Syd'!J76</f>
        <v>-</v>
      </c>
      <c r="G76" s="12" t="str">
        <f>'Rådata Syd'!L76</f>
        <v>ej 2026</v>
      </c>
      <c r="H76" s="13">
        <f>'Rådata Syd'!N76</f>
        <v>20</v>
      </c>
      <c r="I76" s="13" t="str">
        <f>'Rådata Syd'!O76</f>
        <v>ej 2026</v>
      </c>
    </row>
    <row r="77" spans="1:9" x14ac:dyDescent="0.25">
      <c r="A77" s="1" t="str">
        <f>'Rådata Syd'!A77</f>
        <v>711</v>
      </c>
      <c r="B77" s="1" t="str">
        <f>'Rådata Syd'!B77</f>
        <v>JÖ</v>
      </c>
      <c r="C77" s="1" t="str">
        <f>'Rådata Syd'!C77</f>
        <v>Spårväxel - EV-SJ50-11-1:9</v>
      </c>
      <c r="D77" s="1" t="str">
        <f>'Rådata Syd'!D77</f>
        <v>402</v>
      </c>
      <c r="E77" s="1" t="str">
        <f>'Rådata Syd'!E77</f>
        <v>B3</v>
      </c>
      <c r="F77" s="12" t="str">
        <f>'Rådata Syd'!J77</f>
        <v>-</v>
      </c>
      <c r="G77" s="12" t="str">
        <f>'Rådata Syd'!L77</f>
        <v>ej 2026</v>
      </c>
      <c r="H77" s="13">
        <f>'Rådata Syd'!N77</f>
        <v>20</v>
      </c>
      <c r="I77" s="13" t="str">
        <f>'Rådata Syd'!O77</f>
        <v>ej 2026</v>
      </c>
    </row>
    <row r="78" spans="1:9" x14ac:dyDescent="0.25">
      <c r="A78" s="1" t="str">
        <f>'Rådata Syd'!A78</f>
        <v>711</v>
      </c>
      <c r="B78" s="1" t="str">
        <f>'Rådata Syd'!B78</f>
        <v>JÖ</v>
      </c>
      <c r="C78" s="1" t="str">
        <f>'Rådata Syd'!C78</f>
        <v>Spårväxel - EV-SJ50-11-1:9</v>
      </c>
      <c r="D78" s="1" t="str">
        <f>'Rådata Syd'!D78</f>
        <v>403</v>
      </c>
      <c r="E78" s="1" t="str">
        <f>'Rådata Syd'!E78</f>
        <v>B3</v>
      </c>
      <c r="F78" s="12" t="str">
        <f>'Rådata Syd'!J78</f>
        <v>-</v>
      </c>
      <c r="G78" s="12" t="str">
        <f>'Rådata Syd'!L78</f>
        <v>ej 2026</v>
      </c>
      <c r="H78" s="13">
        <f>'Rådata Syd'!N78</f>
        <v>20</v>
      </c>
      <c r="I78" s="13" t="str">
        <f>'Rådata Syd'!O78</f>
        <v>ej 2026</v>
      </c>
    </row>
    <row r="79" spans="1:9" hidden="1" x14ac:dyDescent="0.25">
      <c r="A79" s="1" t="str">
        <f>'Rådata Syd'!A79</f>
        <v>711</v>
      </c>
      <c r="B79" s="1" t="str">
        <f>'Rådata Syd'!B79</f>
        <v>JÖ</v>
      </c>
      <c r="C79" s="1" t="str">
        <f>'Rådata Syd'!C79</f>
        <v>Spårväxel - EV-SJ50-11-1:9</v>
      </c>
      <c r="D79" s="1" t="str">
        <f>'Rådata Syd'!D79</f>
        <v>404</v>
      </c>
      <c r="E79" s="1" t="str">
        <f>'Rådata Syd'!E79</f>
        <v>B2</v>
      </c>
      <c r="F79" s="12" t="str">
        <f>'Rådata Syd'!J79</f>
        <v>-</v>
      </c>
      <c r="G79" s="12" t="str">
        <f>'Rådata Syd'!L79</f>
        <v>ej 2026</v>
      </c>
      <c r="H79" s="13" t="str">
        <f>'Rådata Syd'!N79</f>
        <v>-</v>
      </c>
      <c r="I79" s="13" t="str">
        <f>'Rådata Syd'!O79</f>
        <v>ej 2026</v>
      </c>
    </row>
    <row r="80" spans="1:9" hidden="1" x14ac:dyDescent="0.25">
      <c r="A80" s="1" t="str">
        <f>'Rådata Syd'!A80</f>
        <v>711</v>
      </c>
      <c r="B80" s="1" t="str">
        <f>'Rådata Syd'!B80</f>
        <v>JÖ</v>
      </c>
      <c r="C80" s="1" t="str">
        <f>'Rådata Syd'!C80</f>
        <v>Spårväxel - EV-SJ50-11-1:9</v>
      </c>
      <c r="D80" s="1" t="str">
        <f>'Rådata Syd'!D80</f>
        <v>405</v>
      </c>
      <c r="E80" s="1" t="str">
        <f>'Rådata Syd'!E80</f>
        <v>B2</v>
      </c>
      <c r="F80" s="12" t="str">
        <f>'Rådata Syd'!J80</f>
        <v>-</v>
      </c>
      <c r="G80" s="12" t="str">
        <f>'Rådata Syd'!L80</f>
        <v>ej 2026</v>
      </c>
      <c r="H80" s="13" t="str">
        <f>'Rådata Syd'!N80</f>
        <v>-</v>
      </c>
      <c r="I80" s="13" t="str">
        <f>'Rådata Syd'!O80</f>
        <v>ej 2026</v>
      </c>
    </row>
    <row r="81" spans="1:9" x14ac:dyDescent="0.25">
      <c r="A81" s="1" t="str">
        <f>'Rådata Syd'!A81</f>
        <v>711</v>
      </c>
      <c r="B81" s="1" t="str">
        <f>'Rådata Syd'!B81</f>
        <v>JÖ</v>
      </c>
      <c r="C81" s="1" t="str">
        <f>'Rådata Syd'!C81</f>
        <v>Spårväxel - EV-SJ50-12-1:13</v>
      </c>
      <c r="D81" s="1" t="str">
        <f>'Rådata Syd'!D81</f>
        <v>406</v>
      </c>
      <c r="E81" s="1" t="str">
        <f>'Rådata Syd'!E81</f>
        <v>B3</v>
      </c>
      <c r="F81" s="12" t="str">
        <f>'Rådata Syd'!J81</f>
        <v>-</v>
      </c>
      <c r="G81" s="12" t="str">
        <f>'Rådata Syd'!L81</f>
        <v>ej 2026</v>
      </c>
      <c r="H81" s="13">
        <f>'Rådata Syd'!N81</f>
        <v>20</v>
      </c>
      <c r="I81" s="13" t="str">
        <f>'Rådata Syd'!O81</f>
        <v>ej 2026</v>
      </c>
    </row>
    <row r="82" spans="1:9" hidden="1" x14ac:dyDescent="0.25">
      <c r="A82" s="1" t="str">
        <f>'Rådata Syd'!A82</f>
        <v>711</v>
      </c>
      <c r="B82" s="1" t="str">
        <f>'Rådata Syd'!B82</f>
        <v>JÖ</v>
      </c>
      <c r="C82" s="1" t="str">
        <f>'Rådata Syd'!C82</f>
        <v>Spårväxel - EV-SJ50-11-1:9</v>
      </c>
      <c r="D82" s="1" t="str">
        <f>'Rådata Syd'!D82</f>
        <v>412</v>
      </c>
      <c r="E82" s="1" t="str">
        <f>'Rådata Syd'!E82</f>
        <v>B2</v>
      </c>
      <c r="F82" s="12" t="str">
        <f>'Rådata Syd'!J82</f>
        <v>-</v>
      </c>
      <c r="G82" s="12" t="str">
        <f>'Rådata Syd'!L82</f>
        <v>ej 2026</v>
      </c>
      <c r="H82" s="13" t="str">
        <f>'Rådata Syd'!N82</f>
        <v>-</v>
      </c>
      <c r="I82" s="13" t="str">
        <f>'Rådata Syd'!O82</f>
        <v>ej 2026</v>
      </c>
    </row>
    <row r="83" spans="1:9" hidden="1" x14ac:dyDescent="0.25">
      <c r="A83" s="1" t="str">
        <f>'Rådata Syd'!A83</f>
        <v>711</v>
      </c>
      <c r="B83" s="1" t="str">
        <f>'Rådata Syd'!B83</f>
        <v>JÖ</v>
      </c>
      <c r="C83" s="1" t="str">
        <f>'Rådata Syd'!C83</f>
        <v>Spårväxel - EV-SJ50-11-1:9</v>
      </c>
      <c r="D83" s="1" t="str">
        <f>'Rådata Syd'!D83</f>
        <v>413</v>
      </c>
      <c r="E83" s="1" t="str">
        <f>'Rådata Syd'!E83</f>
        <v>B2</v>
      </c>
      <c r="F83" s="12" t="str">
        <f>'Rådata Syd'!J83</f>
        <v>-</v>
      </c>
      <c r="G83" s="12" t="str">
        <f>'Rådata Syd'!L83</f>
        <v>ej 2026</v>
      </c>
      <c r="H83" s="13" t="str">
        <f>'Rådata Syd'!N83</f>
        <v>-</v>
      </c>
      <c r="I83" s="13" t="str">
        <f>'Rådata Syd'!O83</f>
        <v>ej 2026</v>
      </c>
    </row>
    <row r="84" spans="1:9" x14ac:dyDescent="0.25">
      <c r="A84" s="1" t="str">
        <f>'Rådata Syd'!A84</f>
        <v>711</v>
      </c>
      <c r="B84" s="1" t="str">
        <f>'Rådata Syd'!B84</f>
        <v>JÖ</v>
      </c>
      <c r="C84" s="1" t="str">
        <f>'Rådata Syd'!C84</f>
        <v>Spårväxel - EV-SJ50-11-1:9</v>
      </c>
      <c r="D84" s="1" t="str">
        <f>'Rådata Syd'!D84</f>
        <v>414</v>
      </c>
      <c r="E84" s="1" t="str">
        <f>'Rådata Syd'!E84</f>
        <v>B3</v>
      </c>
      <c r="F84" s="12" t="str">
        <f>'Rådata Syd'!J84</f>
        <v>-</v>
      </c>
      <c r="G84" s="12" t="str">
        <f>'Rådata Syd'!L84</f>
        <v>ej 2026</v>
      </c>
      <c r="H84" s="13">
        <f>'Rådata Syd'!N84</f>
        <v>20</v>
      </c>
      <c r="I84" s="13" t="str">
        <f>'Rådata Syd'!O84</f>
        <v>ej 2026</v>
      </c>
    </row>
    <row r="85" spans="1:9" hidden="1" x14ac:dyDescent="0.25">
      <c r="A85" s="1" t="str">
        <f>'Rådata Syd'!A85</f>
        <v>711</v>
      </c>
      <c r="B85" s="1" t="str">
        <f>'Rådata Syd'!B85</f>
        <v>JÖ</v>
      </c>
      <c r="C85" s="1" t="str">
        <f>'Rådata Syd'!C85</f>
        <v>Spårväxel - EV-SJ50-11-1:9</v>
      </c>
      <c r="D85" s="1" t="str">
        <f>'Rådata Syd'!D85</f>
        <v>416</v>
      </c>
      <c r="E85" s="1" t="str">
        <f>'Rådata Syd'!E85</f>
        <v>B2</v>
      </c>
      <c r="F85" s="12" t="str">
        <f>'Rådata Syd'!J85</f>
        <v>-</v>
      </c>
      <c r="G85" s="12" t="str">
        <f>'Rådata Syd'!L85</f>
        <v>ej 2026</v>
      </c>
      <c r="H85" s="13" t="str">
        <f>'Rådata Syd'!N85</f>
        <v>-</v>
      </c>
      <c r="I85" s="13" t="str">
        <f>'Rådata Syd'!O85</f>
        <v>ej 2026</v>
      </c>
    </row>
    <row r="86" spans="1:9" x14ac:dyDescent="0.25">
      <c r="A86" s="1" t="str">
        <f>'Rådata Syd'!A86</f>
        <v>711</v>
      </c>
      <c r="B86" s="1" t="str">
        <f>'Rådata Syd'!B86</f>
        <v>JÖ</v>
      </c>
      <c r="C86" s="1" t="str">
        <f>'Rådata Syd'!C86</f>
        <v>Spårväxel - EV-SJ50-11-1:9 kryss</v>
      </c>
      <c r="D86" s="1" t="str">
        <f>'Rådata Syd'!D86</f>
        <v>421</v>
      </c>
      <c r="E86" s="1" t="str">
        <f>'Rådata Syd'!E86</f>
        <v>B3</v>
      </c>
      <c r="F86" s="12" t="str">
        <f>'Rådata Syd'!J86</f>
        <v>-</v>
      </c>
      <c r="G86" s="12" t="str">
        <f>'Rådata Syd'!L86</f>
        <v>ej 2026</v>
      </c>
      <c r="H86" s="13">
        <f>'Rådata Syd'!N86</f>
        <v>20</v>
      </c>
      <c r="I86" s="13" t="str">
        <f>'Rådata Syd'!O86</f>
        <v>ej 2026</v>
      </c>
    </row>
    <row r="87" spans="1:9" x14ac:dyDescent="0.25">
      <c r="A87" s="1" t="str">
        <f>'Rådata Syd'!A87</f>
        <v>711</v>
      </c>
      <c r="B87" s="1" t="str">
        <f>'Rådata Syd'!B87</f>
        <v>JÖ</v>
      </c>
      <c r="C87" s="1" t="str">
        <f>'Rådata Syd'!C87</f>
        <v>Spårväxel - EV-SJ50-11-1:9 kryss</v>
      </c>
      <c r="D87" s="1" t="str">
        <f>'Rådata Syd'!D87</f>
        <v>422</v>
      </c>
      <c r="E87" s="1" t="str">
        <f>'Rådata Syd'!E87</f>
        <v>B3</v>
      </c>
      <c r="F87" s="12" t="str">
        <f>'Rådata Syd'!J87</f>
        <v>-</v>
      </c>
      <c r="G87" s="12" t="str">
        <f>'Rådata Syd'!L87</f>
        <v>ej 2026</v>
      </c>
      <c r="H87" s="13">
        <f>'Rådata Syd'!N87</f>
        <v>20</v>
      </c>
      <c r="I87" s="13" t="str">
        <f>'Rådata Syd'!O87</f>
        <v>ej 2026</v>
      </c>
    </row>
    <row r="88" spans="1:9" x14ac:dyDescent="0.25">
      <c r="A88" s="1" t="str">
        <f>'Rådata Syd'!A88</f>
        <v>711</v>
      </c>
      <c r="B88" s="1" t="str">
        <f>'Rådata Syd'!B88</f>
        <v>JÖ</v>
      </c>
      <c r="C88" s="1" t="str">
        <f>'Rådata Syd'!C88</f>
        <v>Spårväxel - EV-SJ50-11-1:9 kryss</v>
      </c>
      <c r="D88" s="1" t="str">
        <f>'Rådata Syd'!D88</f>
        <v>423</v>
      </c>
      <c r="E88" s="1" t="str">
        <f>'Rådata Syd'!E88</f>
        <v>B3</v>
      </c>
      <c r="F88" s="12" t="str">
        <f>'Rådata Syd'!J88</f>
        <v>-</v>
      </c>
      <c r="G88" s="12" t="str">
        <f>'Rådata Syd'!L88</f>
        <v>ej 2026</v>
      </c>
      <c r="H88" s="13">
        <f>'Rådata Syd'!N88</f>
        <v>20</v>
      </c>
      <c r="I88" s="13" t="str">
        <f>'Rådata Syd'!O88</f>
        <v>ej 2026</v>
      </c>
    </row>
    <row r="89" spans="1:9" x14ac:dyDescent="0.25">
      <c r="A89" s="1" t="str">
        <f>'Rådata Syd'!A89</f>
        <v>711</v>
      </c>
      <c r="B89" s="1" t="str">
        <f>'Rådata Syd'!B89</f>
        <v>JÖ</v>
      </c>
      <c r="C89" s="1" t="str">
        <f>'Rådata Syd'!C89</f>
        <v>Spårväxel - EV-SJ50-11-1:9 kryss</v>
      </c>
      <c r="D89" s="1" t="str">
        <f>'Rådata Syd'!D89</f>
        <v>424</v>
      </c>
      <c r="E89" s="1" t="str">
        <f>'Rådata Syd'!E89</f>
        <v>B3</v>
      </c>
      <c r="F89" s="12" t="str">
        <f>'Rådata Syd'!J89</f>
        <v>-</v>
      </c>
      <c r="G89" s="12" t="str">
        <f>'Rådata Syd'!L89</f>
        <v>ej 2026</v>
      </c>
      <c r="H89" s="13">
        <f>'Rådata Syd'!N89</f>
        <v>20</v>
      </c>
      <c r="I89" s="13" t="str">
        <f>'Rådata Syd'!O89</f>
        <v>ej 2026</v>
      </c>
    </row>
    <row r="90" spans="1:9" hidden="1" x14ac:dyDescent="0.25">
      <c r="A90" s="1" t="str">
        <f>'Rådata Syd'!A90</f>
        <v>711</v>
      </c>
      <c r="B90" s="1" t="str">
        <f>'Rådata Syd'!B90</f>
        <v>JÖ</v>
      </c>
      <c r="C90" s="1" t="str">
        <f>'Rådata Syd'!C90</f>
        <v>Spårväxel - EV-SJ50-5,9-1:9</v>
      </c>
      <c r="D90" s="1" t="str">
        <f>'Rådata Syd'!D90</f>
        <v>429</v>
      </c>
      <c r="E90" s="1" t="str">
        <f>'Rådata Syd'!E90</f>
        <v>B2</v>
      </c>
      <c r="F90" s="12" t="str">
        <f>'Rådata Syd'!J90</f>
        <v>-</v>
      </c>
      <c r="G90" s="12" t="str">
        <f>'Rådata Syd'!L90</f>
        <v>ej 2026</v>
      </c>
      <c r="H90" s="13" t="str">
        <f>'Rådata Syd'!N90</f>
        <v>-</v>
      </c>
      <c r="I90" s="13" t="str">
        <f>'Rådata Syd'!O90</f>
        <v>ej 2026</v>
      </c>
    </row>
    <row r="91" spans="1:9" x14ac:dyDescent="0.25">
      <c r="A91" s="1" t="str">
        <f>'Rådata Syd'!A91</f>
        <v>711</v>
      </c>
      <c r="B91" s="1" t="str">
        <f>'Rådata Syd'!B91</f>
        <v>JÖ</v>
      </c>
      <c r="C91" s="1" t="str">
        <f>'Rådata Syd'!C91</f>
        <v>Spårväxel - EV-SJ50-11-1:9</v>
      </c>
      <c r="D91" s="1" t="str">
        <f>'Rådata Syd'!D91</f>
        <v>430</v>
      </c>
      <c r="E91" s="1" t="str">
        <f>'Rådata Syd'!E91</f>
        <v>B3</v>
      </c>
      <c r="F91" s="12" t="str">
        <f>'Rådata Syd'!J91</f>
        <v>-</v>
      </c>
      <c r="G91" s="12" t="str">
        <f>'Rådata Syd'!L91</f>
        <v>ej 2026</v>
      </c>
      <c r="H91" s="13">
        <f>'Rådata Syd'!N91</f>
        <v>20</v>
      </c>
      <c r="I91" s="13" t="str">
        <f>'Rådata Syd'!O91</f>
        <v>ej 2026</v>
      </c>
    </row>
    <row r="92" spans="1:9" x14ac:dyDescent="0.25">
      <c r="A92" s="1" t="str">
        <f>'Rådata Syd'!A92</f>
        <v>711</v>
      </c>
      <c r="B92" s="1" t="str">
        <f>'Rådata Syd'!B92</f>
        <v>JÖ</v>
      </c>
      <c r="C92" s="1" t="str">
        <f>'Rådata Syd'!C92</f>
        <v>Spårväxel - EV-SJ50-11-1:9</v>
      </c>
      <c r="D92" s="1" t="str">
        <f>'Rådata Syd'!D92</f>
        <v>431</v>
      </c>
      <c r="E92" s="1" t="str">
        <f>'Rådata Syd'!E92</f>
        <v>B3</v>
      </c>
      <c r="F92" s="12" t="str">
        <f>'Rådata Syd'!J92</f>
        <v>-</v>
      </c>
      <c r="G92" s="12" t="str">
        <f>'Rådata Syd'!L92</f>
        <v>ej 2026</v>
      </c>
      <c r="H92" s="13">
        <f>'Rådata Syd'!N92</f>
        <v>20</v>
      </c>
      <c r="I92" s="13" t="str">
        <f>'Rådata Syd'!O92</f>
        <v>ej 2026</v>
      </c>
    </row>
    <row r="93" spans="1:9" x14ac:dyDescent="0.25">
      <c r="A93" s="1" t="str">
        <f>'Rådata Syd'!A93</f>
        <v>711</v>
      </c>
      <c r="B93" s="1" t="str">
        <f>'Rådata Syd'!B93</f>
        <v>JÖ</v>
      </c>
      <c r="C93" s="1" t="str">
        <f>'Rådata Syd'!C93</f>
        <v>Spårväxel - EV-SJ50-12-1:15</v>
      </c>
      <c r="D93" s="1" t="str">
        <f>'Rådata Syd'!D93</f>
        <v>432</v>
      </c>
      <c r="E93" s="1" t="str">
        <f>'Rådata Syd'!E93</f>
        <v>B3</v>
      </c>
      <c r="F93" s="12" t="str">
        <f>'Rådata Syd'!J93</f>
        <v>-</v>
      </c>
      <c r="G93" s="12" t="str">
        <f>'Rådata Syd'!L93</f>
        <v>ej 2026</v>
      </c>
      <c r="H93" s="13">
        <f>'Rådata Syd'!N93</f>
        <v>20</v>
      </c>
      <c r="I93" s="13" t="str">
        <f>'Rådata Syd'!O93</f>
        <v>ej 2026</v>
      </c>
    </row>
    <row r="94" spans="1:9" hidden="1" x14ac:dyDescent="0.25">
      <c r="A94" s="1" t="str">
        <f>'Rådata Syd'!A94</f>
        <v>711</v>
      </c>
      <c r="B94" s="1" t="str">
        <f>'Rådata Syd'!B94</f>
        <v>JÖ</v>
      </c>
      <c r="C94" s="1" t="str">
        <f>'Rådata Syd'!C94</f>
        <v>Spårväxel - EV-SJ50-5,9-1:9</v>
      </c>
      <c r="D94" s="1" t="str">
        <f>'Rådata Syd'!D94</f>
        <v>433</v>
      </c>
      <c r="E94" s="1" t="str">
        <f>'Rådata Syd'!E94</f>
        <v>B2</v>
      </c>
      <c r="F94" s="12" t="str">
        <f>'Rådata Syd'!J94</f>
        <v>-</v>
      </c>
      <c r="G94" s="12" t="str">
        <f>'Rådata Syd'!L94</f>
        <v>ej 2026</v>
      </c>
      <c r="H94" s="13" t="str">
        <f>'Rådata Syd'!N94</f>
        <v>-</v>
      </c>
      <c r="I94" s="13" t="str">
        <f>'Rådata Syd'!O94</f>
        <v>ej 2026</v>
      </c>
    </row>
    <row r="95" spans="1:9" x14ac:dyDescent="0.25">
      <c r="A95" s="1" t="str">
        <f>'Rådata Syd'!A95</f>
        <v>711</v>
      </c>
      <c r="B95" s="1" t="str">
        <f>'Rådata Syd'!B95</f>
        <v>JÖ</v>
      </c>
      <c r="C95" s="1" t="str">
        <f>'Rådata Syd'!C95</f>
        <v>Spårväxel - EV-SJ50-11-1:9</v>
      </c>
      <c r="D95" s="1" t="str">
        <f>'Rådata Syd'!D95</f>
        <v>434</v>
      </c>
      <c r="E95" s="1" t="str">
        <f>'Rådata Syd'!E95</f>
        <v>B3</v>
      </c>
      <c r="F95" s="12" t="str">
        <f>'Rådata Syd'!J95</f>
        <v>-</v>
      </c>
      <c r="G95" s="12" t="str">
        <f>'Rådata Syd'!L95</f>
        <v>ej 2026</v>
      </c>
      <c r="H95" s="13">
        <f>'Rådata Syd'!N95</f>
        <v>20</v>
      </c>
      <c r="I95" s="13" t="str">
        <f>'Rådata Syd'!O95</f>
        <v>ej 2026</v>
      </c>
    </row>
    <row r="96" spans="1:9" x14ac:dyDescent="0.25">
      <c r="A96" s="1" t="str">
        <f>'Rådata Syd'!A96</f>
        <v>711</v>
      </c>
      <c r="B96" s="1" t="str">
        <f>'Rådata Syd'!B96</f>
        <v>JÖ</v>
      </c>
      <c r="C96" s="1" t="str">
        <f>'Rådata Syd'!C96</f>
        <v>Spårväxel - EV-SJ50-12-1:15</v>
      </c>
      <c r="D96" s="1" t="str">
        <f>'Rådata Syd'!D96</f>
        <v>451</v>
      </c>
      <c r="E96" s="1" t="str">
        <f>'Rådata Syd'!E96</f>
        <v>B3</v>
      </c>
      <c r="F96" s="12" t="str">
        <f>'Rådata Syd'!J96</f>
        <v>-</v>
      </c>
      <c r="G96" s="12" t="str">
        <f>'Rådata Syd'!L96</f>
        <v>ej 2026</v>
      </c>
      <c r="H96" s="13">
        <f>'Rådata Syd'!N96</f>
        <v>20</v>
      </c>
      <c r="I96" s="13" t="str">
        <f>'Rådata Syd'!O96</f>
        <v>ej 2026</v>
      </c>
    </row>
    <row r="97" spans="1:9" x14ac:dyDescent="0.25">
      <c r="A97" s="1" t="str">
        <f>'Rådata Syd'!A97</f>
        <v>711</v>
      </c>
      <c r="B97" s="1" t="str">
        <f>'Rådata Syd'!B97</f>
        <v>KRÖB</v>
      </c>
      <c r="C97" s="1" t="str">
        <f>'Rådata Syd'!C97</f>
        <v>Spårväxel - EV-SJ50-12-1:13</v>
      </c>
      <c r="D97" s="1" t="str">
        <f>'Rådata Syd'!D97</f>
        <v>1</v>
      </c>
      <c r="E97" s="1" t="str">
        <f>'Rådata Syd'!E97</f>
        <v>B4</v>
      </c>
      <c r="F97" s="12" t="str">
        <f>'Rådata Syd'!J97</f>
        <v>-</v>
      </c>
      <c r="G97" s="12" t="str">
        <f>'Rådata Syd'!L97</f>
        <v>ej 2026</v>
      </c>
      <c r="H97" s="13">
        <f>'Rådata Syd'!N97</f>
        <v>20</v>
      </c>
      <c r="I97" s="13" t="str">
        <f>'Rådata Syd'!O97</f>
        <v>ej 2026</v>
      </c>
    </row>
    <row r="98" spans="1:9" x14ac:dyDescent="0.25">
      <c r="A98" s="1" t="str">
        <f>'Rådata Syd'!A98</f>
        <v>711</v>
      </c>
      <c r="B98" s="1" t="str">
        <f>'Rådata Syd'!B98</f>
        <v>MU</v>
      </c>
      <c r="C98" s="1" t="str">
        <f>'Rådata Syd'!C98</f>
        <v>Spårväxel - EV-BV50-600-1:15</v>
      </c>
      <c r="D98" s="1" t="str">
        <f>'Rådata Syd'!D98</f>
        <v>22</v>
      </c>
      <c r="E98" s="1" t="str">
        <f>'Rådata Syd'!E98</f>
        <v>B3</v>
      </c>
      <c r="F98" s="12" t="str">
        <f>'Rådata Syd'!J98</f>
        <v>-</v>
      </c>
      <c r="G98" s="12" t="str">
        <f>'Rådata Syd'!L98</f>
        <v>ej 2026</v>
      </c>
      <c r="H98" s="13">
        <f>'Rådata Syd'!N98</f>
        <v>20</v>
      </c>
      <c r="I98" s="13" t="str">
        <f>'Rådata Syd'!O98</f>
        <v>ej 2026</v>
      </c>
    </row>
    <row r="99" spans="1:9" x14ac:dyDescent="0.25">
      <c r="A99" s="1" t="str">
        <f>'Rådata Syd'!A99</f>
        <v>711</v>
      </c>
      <c r="B99" s="1" t="str">
        <f>'Rådata Syd'!B99</f>
        <v>MU</v>
      </c>
      <c r="C99" s="1" t="str">
        <f>'Rådata Syd'!C99</f>
        <v>Spårväxel - EV-BV50-600-1:15</v>
      </c>
      <c r="D99" s="1" t="str">
        <f>'Rådata Syd'!D99</f>
        <v>21a</v>
      </c>
      <c r="E99" s="1" t="str">
        <f>'Rådata Syd'!E99</f>
        <v>B3</v>
      </c>
      <c r="F99" s="12" t="str">
        <f>'Rådata Syd'!J99</f>
        <v>-</v>
      </c>
      <c r="G99" s="12" t="str">
        <f>'Rådata Syd'!L99</f>
        <v>ej 2026</v>
      </c>
      <c r="H99" s="13">
        <f>'Rådata Syd'!N99</f>
        <v>20</v>
      </c>
      <c r="I99" s="13" t="str">
        <f>'Rådata Syd'!O99</f>
        <v>ej 2026</v>
      </c>
    </row>
    <row r="100" spans="1:9" x14ac:dyDescent="0.25">
      <c r="A100" s="1" t="str">
        <f>'Rådata Syd'!A100</f>
        <v>711</v>
      </c>
      <c r="B100" s="1" t="str">
        <f>'Rådata Syd'!B100</f>
        <v>MU</v>
      </c>
      <c r="C100" s="1" t="str">
        <f>'Rådata Syd'!C100</f>
        <v>Spårväxel - EV-BV50-600-1:13</v>
      </c>
      <c r="D100" s="1" t="str">
        <f>'Rådata Syd'!D100</f>
        <v>21b</v>
      </c>
      <c r="E100" s="1" t="str">
        <f>'Rådata Syd'!E100</f>
        <v>B3</v>
      </c>
      <c r="F100" s="12" t="str">
        <f>'Rådata Syd'!J100</f>
        <v>-</v>
      </c>
      <c r="G100" s="12" t="str">
        <f>'Rådata Syd'!L100</f>
        <v>ej 2026</v>
      </c>
      <c r="H100" s="13">
        <f>'Rådata Syd'!N100</f>
        <v>20</v>
      </c>
      <c r="I100" s="13" t="str">
        <f>'Rådata Syd'!O100</f>
        <v>ej 2026</v>
      </c>
    </row>
    <row r="101" spans="1:9" x14ac:dyDescent="0.25">
      <c r="A101" s="1" t="str">
        <f>'Rådata Syd'!A101</f>
        <v>711</v>
      </c>
      <c r="B101" s="1" t="str">
        <f>'Rådata Syd'!B101</f>
        <v>SM</v>
      </c>
      <c r="C101" s="1" t="str">
        <f>'Rådata Syd'!C101</f>
        <v>Spårväxel - EV-SJ50-11-1:9</v>
      </c>
      <c r="D101" s="1" t="str">
        <f>'Rådata Syd'!D101</f>
        <v>21</v>
      </c>
      <c r="E101" s="1" t="str">
        <f>'Rådata Syd'!E101</f>
        <v>B4</v>
      </c>
      <c r="F101" s="12" t="str">
        <f>'Rådata Syd'!J101</f>
        <v>-</v>
      </c>
      <c r="G101" s="12" t="str">
        <f>'Rådata Syd'!L101</f>
        <v>ej 2026</v>
      </c>
      <c r="H101" s="13">
        <f>'Rådata Syd'!N101</f>
        <v>20</v>
      </c>
      <c r="I101" s="13" t="str">
        <f>'Rådata Syd'!O101</f>
        <v>ej 2026</v>
      </c>
    </row>
    <row r="102" spans="1:9" x14ac:dyDescent="0.25">
      <c r="A102" s="1" t="str">
        <f>'Rådata Syd'!A102</f>
        <v>711</v>
      </c>
      <c r="B102" s="1" t="str">
        <f>'Rådata Syd'!B102</f>
        <v>SM</v>
      </c>
      <c r="C102" s="1" t="str">
        <f>'Rådata Syd'!C102</f>
        <v>Spårväxel - EV-BV50-600-1:13</v>
      </c>
      <c r="D102" s="1" t="str">
        <f>'Rådata Syd'!D102</f>
        <v>22</v>
      </c>
      <c r="E102" s="1" t="str">
        <f>'Rådata Syd'!E102</f>
        <v>B4</v>
      </c>
      <c r="F102" s="12" t="str">
        <f>'Rådata Syd'!J102</f>
        <v>-</v>
      </c>
      <c r="G102" s="12" t="str">
        <f>'Rådata Syd'!L102</f>
        <v>ej 2026</v>
      </c>
      <c r="H102" s="13">
        <f>'Rådata Syd'!N102</f>
        <v>20</v>
      </c>
      <c r="I102" s="13" t="str">
        <f>'Rådata Syd'!O102</f>
        <v>ej 2026</v>
      </c>
    </row>
    <row r="103" spans="1:9" hidden="1" x14ac:dyDescent="0.25">
      <c r="A103" s="1" t="str">
        <f>'Rådata Syd'!A103</f>
        <v>711</v>
      </c>
      <c r="B103" s="1" t="str">
        <f>'Rådata Syd'!B103</f>
        <v>SM</v>
      </c>
      <c r="C103" s="1" t="str">
        <f>'Rådata Syd'!C103</f>
        <v>Spårväxel - EV-SJ50-5,9-1:9</v>
      </c>
      <c r="D103" s="1" t="str">
        <f>'Rådata Syd'!D103</f>
        <v>4a</v>
      </c>
      <c r="E103" s="1" t="str">
        <f>'Rådata Syd'!E103</f>
        <v>B2</v>
      </c>
      <c r="F103" s="12" t="str">
        <f>'Rådata Syd'!J103</f>
        <v>-</v>
      </c>
      <c r="G103" s="12" t="str">
        <f>'Rådata Syd'!L103</f>
        <v>ej 2026</v>
      </c>
      <c r="H103" s="13" t="str">
        <f>'Rådata Syd'!N103</f>
        <v>-</v>
      </c>
      <c r="I103" s="13" t="str">
        <f>'Rådata Syd'!O103</f>
        <v>ej 2026</v>
      </c>
    </row>
    <row r="104" spans="1:9" x14ac:dyDescent="0.25">
      <c r="A104" s="1" t="str">
        <f>'Rådata Syd'!A104</f>
        <v>711</v>
      </c>
      <c r="B104" s="1" t="str">
        <f>'Rådata Syd'!B104</f>
        <v>TH</v>
      </c>
      <c r="C104" s="1" t="str">
        <f>'Rådata Syd'!C104</f>
        <v>Spårväxel - EV-SJ50-12-1:15</v>
      </c>
      <c r="D104" s="1" t="str">
        <f>'Rådata Syd'!D104</f>
        <v>21</v>
      </c>
      <c r="E104" s="1" t="str">
        <f>'Rådata Syd'!E104</f>
        <v>B4</v>
      </c>
      <c r="F104" s="12" t="str">
        <f>'Rådata Syd'!J104</f>
        <v>-</v>
      </c>
      <c r="G104" s="12" t="str">
        <f>'Rådata Syd'!L104</f>
        <v>ej 2026</v>
      </c>
      <c r="H104" s="13">
        <f>'Rådata Syd'!N104</f>
        <v>20</v>
      </c>
      <c r="I104" s="13" t="str">
        <f>'Rådata Syd'!O104</f>
        <v>ej 2026</v>
      </c>
    </row>
    <row r="105" spans="1:9" x14ac:dyDescent="0.25">
      <c r="A105" s="1" t="str">
        <f>'Rådata Syd'!A105</f>
        <v>711</v>
      </c>
      <c r="B105" s="1" t="str">
        <f>'Rådata Syd'!B105</f>
        <v>TH</v>
      </c>
      <c r="C105" s="1" t="str">
        <f>'Rådata Syd'!C105</f>
        <v>Spårväxel - EV-SJ50-12-1:15</v>
      </c>
      <c r="D105" s="1" t="str">
        <f>'Rådata Syd'!D105</f>
        <v>22</v>
      </c>
      <c r="E105" s="1" t="str">
        <f>'Rådata Syd'!E105</f>
        <v>B4</v>
      </c>
      <c r="F105" s="12" t="str">
        <f>'Rådata Syd'!J105</f>
        <v>-</v>
      </c>
      <c r="G105" s="12" t="str">
        <f>'Rådata Syd'!L105</f>
        <v>ej 2026</v>
      </c>
      <c r="H105" s="13">
        <f>'Rådata Syd'!N105</f>
        <v>20</v>
      </c>
      <c r="I105" s="13" t="str">
        <f>'Rådata Syd'!O105</f>
        <v>ej 2026</v>
      </c>
    </row>
    <row r="106" spans="1:9" hidden="1" x14ac:dyDescent="0.25">
      <c r="A106" s="1" t="str">
        <f>'Rådata Syd'!A106</f>
        <v>711</v>
      </c>
      <c r="B106" s="1" t="str">
        <f>'Rådata Syd'!B106</f>
        <v>TH</v>
      </c>
      <c r="C106" s="1" t="str">
        <f>'Rådata Syd'!C106</f>
        <v>Spårväxel - EV-SJ50-5,9-1:9</v>
      </c>
      <c r="D106" s="1" t="str">
        <f>'Rådata Syd'!D106</f>
        <v>3b</v>
      </c>
      <c r="E106" s="1" t="str">
        <f>'Rådata Syd'!E106</f>
        <v>B2</v>
      </c>
      <c r="F106" s="12" t="str">
        <f>'Rådata Syd'!J106</f>
        <v>-</v>
      </c>
      <c r="G106" s="12" t="str">
        <f>'Rådata Syd'!L106</f>
        <v>ej 2026</v>
      </c>
      <c r="H106" s="13" t="str">
        <f>'Rådata Syd'!N106</f>
        <v>-</v>
      </c>
      <c r="I106" s="13" t="str">
        <f>'Rådata Syd'!O106</f>
        <v>ej 2026</v>
      </c>
    </row>
    <row r="107" spans="1:9" x14ac:dyDescent="0.25">
      <c r="A107" s="1" t="str">
        <f>'Rådata Syd'!A107</f>
        <v>711</v>
      </c>
      <c r="B107" s="1" t="str">
        <f>'Rådata Syd'!B107</f>
        <v>ÄNG</v>
      </c>
      <c r="C107" s="1" t="str">
        <f>'Rådata Syd'!C107</f>
        <v>Spårväxel - EV-60E-580-1:13</v>
      </c>
      <c r="D107" s="1" t="str">
        <f>'Rådata Syd'!D107</f>
        <v>21</v>
      </c>
      <c r="E107" s="1" t="str">
        <f>'Rådata Syd'!E107</f>
        <v>B4</v>
      </c>
      <c r="F107" s="12" t="str">
        <f>'Rådata Syd'!J107</f>
        <v>-</v>
      </c>
      <c r="G107" s="12" t="str">
        <f>'Rådata Syd'!L107</f>
        <v>ej 2026</v>
      </c>
      <c r="H107" s="13">
        <f>'Rådata Syd'!N107</f>
        <v>20</v>
      </c>
      <c r="I107" s="13" t="str">
        <f>'Rådata Syd'!O107</f>
        <v>ej 2026</v>
      </c>
    </row>
    <row r="108" spans="1:9" x14ac:dyDescent="0.25">
      <c r="A108" s="1" t="str">
        <f>'Rådata Syd'!A108</f>
        <v>711</v>
      </c>
      <c r="B108" s="1" t="str">
        <f>'Rådata Syd'!B108</f>
        <v>ÄNG</v>
      </c>
      <c r="C108" s="1" t="str">
        <f>'Rådata Syd'!C108</f>
        <v>Spårväxel - EV-60E-300-1:9</v>
      </c>
      <c r="D108" s="1" t="str">
        <f>'Rådata Syd'!D108</f>
        <v>22</v>
      </c>
      <c r="E108" s="1" t="str">
        <f>'Rådata Syd'!E108</f>
        <v>B4</v>
      </c>
      <c r="F108" s="12" t="str">
        <f>'Rådata Syd'!J108</f>
        <v>-</v>
      </c>
      <c r="G108" s="12" t="str">
        <f>'Rådata Syd'!L108</f>
        <v>ej 2026</v>
      </c>
      <c r="H108" s="13">
        <f>'Rådata Syd'!N108</f>
        <v>20</v>
      </c>
      <c r="I108" s="13" t="str">
        <f>'Rådata Syd'!O108</f>
        <v>ej 2026</v>
      </c>
    </row>
    <row r="109" spans="1:9" hidden="1" x14ac:dyDescent="0.25">
      <c r="A109" s="1" t="str">
        <f>'Rådata Syd'!A109</f>
        <v>711</v>
      </c>
      <c r="B109" s="1" t="str">
        <f>'Rådata Syd'!B109</f>
        <v>ÄNG</v>
      </c>
      <c r="C109" s="1" t="str">
        <f>'Rådata Syd'!C109</f>
        <v>Spårväxel - EV-60E-300-1:9</v>
      </c>
      <c r="D109" s="1" t="str">
        <f>'Rådata Syd'!D109</f>
        <v>2b</v>
      </c>
      <c r="E109" s="1" t="str">
        <f>'Rådata Syd'!E109</f>
        <v>B2</v>
      </c>
      <c r="F109" s="12" t="str">
        <f>'Rådata Syd'!J109</f>
        <v>-</v>
      </c>
      <c r="G109" s="12" t="str">
        <f>'Rådata Syd'!L109</f>
        <v>ej 2026</v>
      </c>
      <c r="H109" s="13" t="str">
        <f>'Rådata Syd'!N109</f>
        <v>-</v>
      </c>
      <c r="I109" s="13" t="str">
        <f>'Rådata Syd'!O109</f>
        <v>ej 2026</v>
      </c>
    </row>
    <row r="110" spans="1:9" hidden="1" x14ac:dyDescent="0.25">
      <c r="A110" s="1" t="str">
        <f>'Rådata Syd'!A110</f>
        <v>715</v>
      </c>
      <c r="B110" s="1" t="str">
        <f>'Rådata Syd'!B110</f>
        <v>JÖGB</v>
      </c>
      <c r="C110" s="1" t="str">
        <f>'Rådata Syd'!C110</f>
        <v>Spårväxel - EV-SJ50-12-1:13</v>
      </c>
      <c r="D110" s="1" t="str">
        <f>'Rådata Syd'!D110</f>
        <v>5</v>
      </c>
      <c r="E110" s="1" t="str">
        <f>'Rådata Syd'!E110</f>
        <v>B2</v>
      </c>
      <c r="F110" s="12" t="str">
        <f>'Rådata Syd'!J110</f>
        <v>-</v>
      </c>
      <c r="G110" s="12" t="str">
        <f>'Rådata Syd'!L110</f>
        <v>ej 2026</v>
      </c>
      <c r="H110" s="13" t="str">
        <f>'Rådata Syd'!N110</f>
        <v>-</v>
      </c>
      <c r="I110" s="13" t="str">
        <f>'Rådata Syd'!O110</f>
        <v>ej 2026</v>
      </c>
    </row>
    <row r="111" spans="1:9" hidden="1" x14ac:dyDescent="0.25">
      <c r="A111" s="1" t="str">
        <f>'Rådata Syd'!A111</f>
        <v>715</v>
      </c>
      <c r="B111" s="1" t="str">
        <f>'Rådata Syd'!B111</f>
        <v>JÖGB</v>
      </c>
      <c r="C111" s="1" t="str">
        <f>'Rådata Syd'!C111</f>
        <v>Spårväxel - EV-SJ50-11-1:9</v>
      </c>
      <c r="D111" s="1" t="str">
        <f>'Rådata Syd'!D111</f>
        <v>6</v>
      </c>
      <c r="E111" s="1" t="str">
        <f>'Rådata Syd'!E111</f>
        <v>B2</v>
      </c>
      <c r="F111" s="12" t="str">
        <f>'Rådata Syd'!J111</f>
        <v>-</v>
      </c>
      <c r="G111" s="12" t="str">
        <f>'Rådata Syd'!L111</f>
        <v>ej 2026</v>
      </c>
      <c r="H111" s="13" t="str">
        <f>'Rådata Syd'!N111</f>
        <v>-</v>
      </c>
      <c r="I111" s="13" t="str">
        <f>'Rådata Syd'!O111</f>
        <v>ej 2026</v>
      </c>
    </row>
    <row r="112" spans="1:9" hidden="1" x14ac:dyDescent="0.25">
      <c r="A112" s="1" t="str">
        <f>'Rådata Syd'!A112</f>
        <v>715</v>
      </c>
      <c r="B112" s="1" t="str">
        <f>'Rådata Syd'!B112</f>
        <v>JÖGB</v>
      </c>
      <c r="C112" s="1" t="str">
        <f>'Rådata Syd'!C112</f>
        <v>Spårväxel - EV-SJ50-11-1:9</v>
      </c>
      <c r="D112" s="1" t="str">
        <f>'Rådata Syd'!D112</f>
        <v>8</v>
      </c>
      <c r="E112" s="1" t="str">
        <f>'Rådata Syd'!E112</f>
        <v>B2</v>
      </c>
      <c r="F112" s="12" t="str">
        <f>'Rådata Syd'!J112</f>
        <v>-</v>
      </c>
      <c r="G112" s="12" t="str">
        <f>'Rådata Syd'!L112</f>
        <v>ej 2026</v>
      </c>
      <c r="H112" s="13" t="str">
        <f>'Rådata Syd'!N112</f>
        <v>-</v>
      </c>
      <c r="I112" s="13" t="str">
        <f>'Rådata Syd'!O112</f>
        <v>ej 2026</v>
      </c>
    </row>
    <row r="113" spans="1:9" hidden="1" x14ac:dyDescent="0.25">
      <c r="A113" s="1" t="str">
        <f>'Rådata Syd'!A113</f>
        <v>715</v>
      </c>
      <c r="B113" s="1" t="str">
        <f>'Rådata Syd'!B113</f>
        <v>JÖGB</v>
      </c>
      <c r="C113" s="1" t="str">
        <f>'Rådata Syd'!C113</f>
        <v>Spårväxel - EV-SJ50-5,9-1:9</v>
      </c>
      <c r="D113" s="1" t="str">
        <f>'Rådata Syd'!D113</f>
        <v>10</v>
      </c>
      <c r="E113" s="1" t="str">
        <f>'Rådata Syd'!E113</f>
        <v>B1</v>
      </c>
      <c r="F113" s="12" t="str">
        <f>'Rådata Syd'!J113</f>
        <v>-</v>
      </c>
      <c r="G113" s="12" t="str">
        <f>'Rådata Syd'!L113</f>
        <v>ej 2026</v>
      </c>
      <c r="H113" s="13" t="str">
        <f>'Rådata Syd'!N113</f>
        <v>-</v>
      </c>
      <c r="I113" s="13" t="str">
        <f>'Rådata Syd'!O113</f>
        <v>ej 2026</v>
      </c>
    </row>
    <row r="114" spans="1:9" hidden="1" x14ac:dyDescent="0.25">
      <c r="A114" s="1" t="str">
        <f>'Rådata Syd'!A114</f>
        <v>715</v>
      </c>
      <c r="B114" s="1" t="str">
        <f>'Rådata Syd'!B114</f>
        <v>JÖGB</v>
      </c>
      <c r="C114" s="1" t="str">
        <f>'Rådata Syd'!C114</f>
        <v>Spårväxel - EV-SJ50-7,85-1:4,8-SYM</v>
      </c>
      <c r="D114" s="1" t="str">
        <f>'Rådata Syd'!D114</f>
        <v>11</v>
      </c>
      <c r="E114" s="1" t="str">
        <f>'Rådata Syd'!E114</f>
        <v>B2</v>
      </c>
      <c r="F114" s="12" t="str">
        <f>'Rådata Syd'!J114</f>
        <v>-</v>
      </c>
      <c r="G114" s="12" t="str">
        <f>'Rådata Syd'!L114</f>
        <v>ej 2026</v>
      </c>
      <c r="H114" s="13" t="str">
        <f>'Rådata Syd'!N114</f>
        <v>-</v>
      </c>
      <c r="I114" s="13" t="str">
        <f>'Rådata Syd'!O114</f>
        <v>ej 2026</v>
      </c>
    </row>
    <row r="115" spans="1:9" hidden="1" x14ac:dyDescent="0.25">
      <c r="A115" s="1" t="str">
        <f>'Rådata Syd'!A115</f>
        <v>715</v>
      </c>
      <c r="B115" s="1" t="str">
        <f>'Rådata Syd'!B115</f>
        <v>JÖGB</v>
      </c>
      <c r="C115" s="1" t="str">
        <f>'Rådata Syd'!C115</f>
        <v>Spårväxel - EV-SJ50-7,85-1:4,8-SYM</v>
      </c>
      <c r="D115" s="1" t="str">
        <f>'Rådata Syd'!D115</f>
        <v>12</v>
      </c>
      <c r="E115" s="1" t="str">
        <f>'Rådata Syd'!E115</f>
        <v>B2</v>
      </c>
      <c r="F115" s="12" t="str">
        <f>'Rådata Syd'!J115</f>
        <v>-</v>
      </c>
      <c r="G115" s="12" t="str">
        <f>'Rådata Syd'!L115</f>
        <v>ej 2026</v>
      </c>
      <c r="H115" s="13" t="str">
        <f>'Rådata Syd'!N115</f>
        <v>-</v>
      </c>
      <c r="I115" s="13" t="str">
        <f>'Rådata Syd'!O115</f>
        <v>ej 2026</v>
      </c>
    </row>
    <row r="116" spans="1:9" hidden="1" x14ac:dyDescent="0.25">
      <c r="A116" s="1" t="str">
        <f>'Rådata Syd'!A116</f>
        <v>715</v>
      </c>
      <c r="B116" s="1" t="str">
        <f>'Rådata Syd'!B116</f>
        <v>JÖGB</v>
      </c>
      <c r="C116" s="1" t="str">
        <f>'Rådata Syd'!C116</f>
        <v>Spårväxel - EV-SJ50-8,4-1:9 kryss</v>
      </c>
      <c r="D116" s="1" t="str">
        <f>'Rådata Syd'!D116</f>
        <v>13</v>
      </c>
      <c r="E116" s="1" t="str">
        <f>'Rådata Syd'!E116</f>
        <v>B2</v>
      </c>
      <c r="F116" s="12" t="str">
        <f>'Rådata Syd'!J116</f>
        <v>-</v>
      </c>
      <c r="G116" s="12" t="str">
        <f>'Rådata Syd'!L116</f>
        <v>ej 2026</v>
      </c>
      <c r="H116" s="13" t="str">
        <f>'Rådata Syd'!N116</f>
        <v>-</v>
      </c>
      <c r="I116" s="13" t="str">
        <f>'Rådata Syd'!O116</f>
        <v>ej 2026</v>
      </c>
    </row>
    <row r="117" spans="1:9" hidden="1" x14ac:dyDescent="0.25">
      <c r="A117" s="1" t="str">
        <f>'Rådata Syd'!A117</f>
        <v>715</v>
      </c>
      <c r="B117" s="1" t="str">
        <f>'Rådata Syd'!B117</f>
        <v>JÖGB</v>
      </c>
      <c r="C117" s="1" t="str">
        <f>'Rådata Syd'!C117</f>
        <v>Spårväxel - EV-SJ50-8,4-1:9 kryss</v>
      </c>
      <c r="D117" s="1" t="str">
        <f>'Rådata Syd'!D117</f>
        <v>14</v>
      </c>
      <c r="E117" s="1" t="str">
        <f>'Rådata Syd'!E117</f>
        <v>B2</v>
      </c>
      <c r="F117" s="12" t="str">
        <f>'Rådata Syd'!J117</f>
        <v>-</v>
      </c>
      <c r="G117" s="12" t="str">
        <f>'Rådata Syd'!L117</f>
        <v>ej 2026</v>
      </c>
      <c r="H117" s="13" t="str">
        <f>'Rådata Syd'!N117</f>
        <v>-</v>
      </c>
      <c r="I117" s="13" t="str">
        <f>'Rådata Syd'!O117</f>
        <v>ej 2026</v>
      </c>
    </row>
    <row r="118" spans="1:9" hidden="1" x14ac:dyDescent="0.25">
      <c r="A118" s="1" t="str">
        <f>'Rådata Syd'!A118</f>
        <v>715</v>
      </c>
      <c r="B118" s="1" t="str">
        <f>'Rådata Syd'!B118</f>
        <v>JÖGB</v>
      </c>
      <c r="C118" s="1" t="str">
        <f>'Rådata Syd'!C118</f>
        <v>Spårväxel - EV-SJ50-8,4-1:9 kryss</v>
      </c>
      <c r="D118" s="1" t="str">
        <f>'Rådata Syd'!D118</f>
        <v>16</v>
      </c>
      <c r="E118" s="1" t="str">
        <f>'Rådata Syd'!E118</f>
        <v>B2</v>
      </c>
      <c r="F118" s="12" t="str">
        <f>'Rådata Syd'!J118</f>
        <v>-</v>
      </c>
      <c r="G118" s="12" t="str">
        <f>'Rådata Syd'!L118</f>
        <v>ej 2026</v>
      </c>
      <c r="H118" s="13" t="str">
        <f>'Rådata Syd'!N118</f>
        <v>-</v>
      </c>
      <c r="I118" s="13" t="str">
        <f>'Rådata Syd'!O118</f>
        <v>ej 2026</v>
      </c>
    </row>
    <row r="119" spans="1:9" hidden="1" x14ac:dyDescent="0.25">
      <c r="A119" s="1" t="str">
        <f>'Rådata Syd'!A119</f>
        <v>715</v>
      </c>
      <c r="B119" s="1" t="str">
        <f>'Rådata Syd'!B119</f>
        <v>JÖGB</v>
      </c>
      <c r="C119" s="1" t="str">
        <f>'Rådata Syd'!C119</f>
        <v>Spårväxel - EV-SJ50-8,4-1:9</v>
      </c>
      <c r="D119" s="1" t="str">
        <f>'Rådata Syd'!D119</f>
        <v>17</v>
      </c>
      <c r="E119" s="1" t="str">
        <f>'Rådata Syd'!E119</f>
        <v>B2</v>
      </c>
      <c r="F119" s="12" t="str">
        <f>'Rådata Syd'!J119</f>
        <v>-</v>
      </c>
      <c r="G119" s="12" t="str">
        <f>'Rådata Syd'!L119</f>
        <v>ej 2026</v>
      </c>
      <c r="H119" s="13" t="str">
        <f>'Rådata Syd'!N119</f>
        <v>-</v>
      </c>
      <c r="I119" s="13" t="str">
        <f>'Rådata Syd'!O119</f>
        <v>ej 2026</v>
      </c>
    </row>
    <row r="120" spans="1:9" hidden="1" x14ac:dyDescent="0.25">
      <c r="A120" s="1" t="str">
        <f>'Rådata Syd'!A120</f>
        <v>715</v>
      </c>
      <c r="B120" s="1" t="str">
        <f>'Rådata Syd'!B120</f>
        <v>JÖGB</v>
      </c>
      <c r="C120" s="1" t="str">
        <f>'Rådata Syd'!C120</f>
        <v>Spårväxel - EV-SJ50-8,4-1:9</v>
      </c>
      <c r="D120" s="1" t="str">
        <f>'Rådata Syd'!D120</f>
        <v>22</v>
      </c>
      <c r="E120" s="1" t="str">
        <f>'Rådata Syd'!E120</f>
        <v>B2</v>
      </c>
      <c r="F120" s="12" t="str">
        <f>'Rådata Syd'!J120</f>
        <v>-</v>
      </c>
      <c r="G120" s="12" t="str">
        <f>'Rådata Syd'!L120</f>
        <v>ej 2026</v>
      </c>
      <c r="H120" s="13" t="str">
        <f>'Rådata Syd'!N120</f>
        <v>-</v>
      </c>
      <c r="I120" s="13" t="str">
        <f>'Rådata Syd'!O120</f>
        <v>ej 2026</v>
      </c>
    </row>
    <row r="121" spans="1:9" hidden="1" x14ac:dyDescent="0.25">
      <c r="A121" s="1" t="str">
        <f>'Rådata Syd'!A121</f>
        <v>715</v>
      </c>
      <c r="B121" s="1" t="str">
        <f>'Rådata Syd'!B121</f>
        <v>JÖGB</v>
      </c>
      <c r="C121" s="1" t="str">
        <f>'Rådata Syd'!C121</f>
        <v>Spårväxel - EV-SJ50-8,4-1:9</v>
      </c>
      <c r="D121" s="1" t="str">
        <f>'Rådata Syd'!D121</f>
        <v>27</v>
      </c>
      <c r="E121" s="1" t="str">
        <f>'Rådata Syd'!E121</f>
        <v>B2</v>
      </c>
      <c r="F121" s="12" t="str">
        <f>'Rådata Syd'!J121</f>
        <v>-</v>
      </c>
      <c r="G121" s="12" t="str">
        <f>'Rådata Syd'!L121</f>
        <v>ej 2026</v>
      </c>
      <c r="H121" s="13" t="str">
        <f>'Rådata Syd'!N121</f>
        <v>-</v>
      </c>
      <c r="I121" s="13" t="str">
        <f>'Rådata Syd'!O121</f>
        <v>ej 2026</v>
      </c>
    </row>
    <row r="122" spans="1:9" hidden="1" x14ac:dyDescent="0.25">
      <c r="A122" s="1" t="str">
        <f>'Rådata Syd'!A122</f>
        <v>715</v>
      </c>
      <c r="B122" s="1" t="str">
        <f>'Rådata Syd'!B122</f>
        <v>JÖGB</v>
      </c>
      <c r="C122" s="1" t="str">
        <f>'Rådata Syd'!C122</f>
        <v>Spårväxel - EV-SJ50-8,4-1:9</v>
      </c>
      <c r="D122" s="1" t="str">
        <f>'Rådata Syd'!D122</f>
        <v>28</v>
      </c>
      <c r="E122" s="1" t="str">
        <f>'Rådata Syd'!E122</f>
        <v>B2</v>
      </c>
      <c r="F122" s="12" t="str">
        <f>'Rådata Syd'!J122</f>
        <v>-</v>
      </c>
      <c r="G122" s="12" t="str">
        <f>'Rådata Syd'!L122</f>
        <v>ej 2026</v>
      </c>
      <c r="H122" s="13" t="str">
        <f>'Rådata Syd'!N122</f>
        <v>-</v>
      </c>
      <c r="I122" s="13" t="str">
        <f>'Rådata Syd'!O122</f>
        <v>ej 2026</v>
      </c>
    </row>
    <row r="123" spans="1:9" hidden="1" x14ac:dyDescent="0.25">
      <c r="A123" s="1" t="str">
        <f>'Rådata Syd'!A123</f>
        <v>715</v>
      </c>
      <c r="B123" s="1" t="str">
        <f>'Rådata Syd'!B123</f>
        <v>JÖGB</v>
      </c>
      <c r="C123" s="1" t="str">
        <f>'Rådata Syd'!C123</f>
        <v>Spårväxel - EV-SJ50-8,4-1:9</v>
      </c>
      <c r="D123" s="1" t="str">
        <f>'Rådata Syd'!D123</f>
        <v>29</v>
      </c>
      <c r="E123" s="1" t="str">
        <f>'Rådata Syd'!E123</f>
        <v>B2</v>
      </c>
      <c r="F123" s="12" t="str">
        <f>'Rådata Syd'!J123</f>
        <v>-</v>
      </c>
      <c r="G123" s="12" t="str">
        <f>'Rådata Syd'!L123</f>
        <v>ej 2026</v>
      </c>
      <c r="H123" s="13" t="str">
        <f>'Rådata Syd'!N123</f>
        <v>-</v>
      </c>
      <c r="I123" s="13" t="str">
        <f>'Rådata Syd'!O123</f>
        <v>ej 2026</v>
      </c>
    </row>
    <row r="124" spans="1:9" hidden="1" x14ac:dyDescent="0.25">
      <c r="A124" s="1" t="str">
        <f>'Rådata Syd'!A124</f>
        <v>715</v>
      </c>
      <c r="B124" s="1" t="str">
        <f>'Rådata Syd'!B124</f>
        <v>JÖGB</v>
      </c>
      <c r="C124" s="1" t="str">
        <f>'Rådata Syd'!C124</f>
        <v>Spårväxel - EV-SJ50-11-1:9</v>
      </c>
      <c r="D124" s="1" t="str">
        <f>'Rådata Syd'!D124</f>
        <v>42</v>
      </c>
      <c r="E124" s="1" t="str">
        <f>'Rådata Syd'!E124</f>
        <v>B2</v>
      </c>
      <c r="F124" s="12" t="str">
        <f>'Rådata Syd'!J124</f>
        <v>-</v>
      </c>
      <c r="G124" s="12" t="str">
        <f>'Rådata Syd'!L124</f>
        <v>ej 2026</v>
      </c>
      <c r="H124" s="13" t="str">
        <f>'Rådata Syd'!N124</f>
        <v>-</v>
      </c>
      <c r="I124" s="13" t="str">
        <f>'Rådata Syd'!O124</f>
        <v>ej 2026</v>
      </c>
    </row>
    <row r="125" spans="1:9" hidden="1" x14ac:dyDescent="0.25">
      <c r="A125" s="1" t="str">
        <f>'Rådata Syd'!A125</f>
        <v>715</v>
      </c>
      <c r="B125" s="1" t="str">
        <f>'Rådata Syd'!B125</f>
        <v>JÖGB</v>
      </c>
      <c r="C125" s="1" t="str">
        <f>'Rådata Syd'!C125</f>
        <v>Spårväxel - EV-SJ50-11-1:9</v>
      </c>
      <c r="D125" s="1" t="str">
        <f>'Rådata Syd'!D125</f>
        <v>43</v>
      </c>
      <c r="E125" s="1" t="str">
        <f>'Rådata Syd'!E125</f>
        <v>B2</v>
      </c>
      <c r="F125" s="12" t="str">
        <f>'Rådata Syd'!J125</f>
        <v>-</v>
      </c>
      <c r="G125" s="12" t="str">
        <f>'Rådata Syd'!L125</f>
        <v>ej 2026</v>
      </c>
      <c r="H125" s="13" t="str">
        <f>'Rådata Syd'!N125</f>
        <v>-</v>
      </c>
      <c r="I125" s="13" t="str">
        <f>'Rådata Syd'!O125</f>
        <v>ej 2026</v>
      </c>
    </row>
    <row r="126" spans="1:9" hidden="1" x14ac:dyDescent="0.25">
      <c r="A126" s="1" t="str">
        <f>'Rådata Syd'!A126</f>
        <v>715</v>
      </c>
      <c r="B126" s="1" t="str">
        <f>'Rådata Syd'!B126</f>
        <v>JÖGB</v>
      </c>
      <c r="C126" s="1" t="str">
        <f>'Rådata Syd'!C126</f>
        <v>Spårväxel - EV-SJ50-11-1:9</v>
      </c>
      <c r="D126" s="1" t="str">
        <f>'Rådata Syd'!D126</f>
        <v>44</v>
      </c>
      <c r="E126" s="1" t="str">
        <f>'Rådata Syd'!E126</f>
        <v>B1</v>
      </c>
      <c r="F126" s="12" t="str">
        <f>'Rådata Syd'!J126</f>
        <v>-</v>
      </c>
      <c r="G126" s="12" t="str">
        <f>'Rådata Syd'!L126</f>
        <v>ej 2026</v>
      </c>
      <c r="H126" s="13" t="str">
        <f>'Rådata Syd'!N126</f>
        <v>-</v>
      </c>
      <c r="I126" s="13" t="str">
        <f>'Rådata Syd'!O126</f>
        <v>ej 2026</v>
      </c>
    </row>
    <row r="127" spans="1:9" hidden="1" x14ac:dyDescent="0.25">
      <c r="A127" s="1" t="str">
        <f>'Rådata Syd'!A127</f>
        <v>715</v>
      </c>
      <c r="B127" s="1" t="str">
        <f>'Rådata Syd'!B127</f>
        <v>JÖGB</v>
      </c>
      <c r="C127" s="1" t="str">
        <f>'Rådata Syd'!C127</f>
        <v>Spårväxel - EV-SJ50-11-1:9</v>
      </c>
      <c r="D127" s="1" t="str">
        <f>'Rådata Syd'!D127</f>
        <v>45</v>
      </c>
      <c r="E127" s="1" t="str">
        <f>'Rådata Syd'!E127</f>
        <v>B2</v>
      </c>
      <c r="F127" s="12" t="str">
        <f>'Rådata Syd'!J127</f>
        <v>-</v>
      </c>
      <c r="G127" s="12" t="str">
        <f>'Rådata Syd'!L127</f>
        <v>ej 2026</v>
      </c>
      <c r="H127" s="13" t="str">
        <f>'Rådata Syd'!N127</f>
        <v>-</v>
      </c>
      <c r="I127" s="13" t="str">
        <f>'Rådata Syd'!O127</f>
        <v>ej 2026</v>
      </c>
    </row>
    <row r="128" spans="1:9" hidden="1" x14ac:dyDescent="0.25">
      <c r="A128" s="1" t="str">
        <f>'Rådata Syd'!A128</f>
        <v>715</v>
      </c>
      <c r="B128" s="1" t="str">
        <f>'Rådata Syd'!B128</f>
        <v>JÖGB</v>
      </c>
      <c r="C128" s="1" t="str">
        <f>'Rådata Syd'!C128</f>
        <v>Spårväxel - EV-SJ50-11-1:9</v>
      </c>
      <c r="D128" s="1" t="str">
        <f>'Rådata Syd'!D128</f>
        <v>52</v>
      </c>
      <c r="E128" s="1" t="str">
        <f>'Rådata Syd'!E128</f>
        <v>B2</v>
      </c>
      <c r="F128" s="12" t="str">
        <f>'Rådata Syd'!J128</f>
        <v>-</v>
      </c>
      <c r="G128" s="12" t="str">
        <f>'Rådata Syd'!L128</f>
        <v>ej 2026</v>
      </c>
      <c r="H128" s="13" t="str">
        <f>'Rådata Syd'!N128</f>
        <v>-</v>
      </c>
      <c r="I128" s="13" t="str">
        <f>'Rådata Syd'!O128</f>
        <v>ej 2026</v>
      </c>
    </row>
    <row r="129" spans="1:9" hidden="1" x14ac:dyDescent="0.25">
      <c r="A129" s="1" t="str">
        <f>'Rådata Syd'!A129</f>
        <v>715</v>
      </c>
      <c r="B129" s="1" t="str">
        <f>'Rådata Syd'!B129</f>
        <v>JÖGB</v>
      </c>
      <c r="C129" s="1" t="str">
        <f>'Rådata Syd'!C129</f>
        <v>Spårväxel - EV-SJ50-11-1:9</v>
      </c>
      <c r="D129" s="1" t="str">
        <f>'Rådata Syd'!D129</f>
        <v>53</v>
      </c>
      <c r="E129" s="1" t="str">
        <f>'Rådata Syd'!E129</f>
        <v>B2</v>
      </c>
      <c r="F129" s="12" t="str">
        <f>'Rådata Syd'!J129</f>
        <v>-</v>
      </c>
      <c r="G129" s="12" t="str">
        <f>'Rådata Syd'!L129</f>
        <v>ej 2026</v>
      </c>
      <c r="H129" s="13" t="str">
        <f>'Rådata Syd'!N129</f>
        <v>-</v>
      </c>
      <c r="I129" s="13" t="str">
        <f>'Rådata Syd'!O129</f>
        <v>ej 2026</v>
      </c>
    </row>
    <row r="130" spans="1:9" hidden="1" x14ac:dyDescent="0.25">
      <c r="A130" s="1" t="str">
        <f>'Rådata Syd'!A130</f>
        <v>715</v>
      </c>
      <c r="B130" s="1" t="str">
        <f>'Rådata Syd'!B130</f>
        <v>JÖGB</v>
      </c>
      <c r="C130" s="1" t="str">
        <f>'Rådata Syd'!C130</f>
        <v>Spårväxel - EV-SJ50-11-1:9 kryss</v>
      </c>
      <c r="D130" s="1" t="str">
        <f>'Rådata Syd'!D130</f>
        <v>57</v>
      </c>
      <c r="E130" s="1" t="str">
        <f>'Rådata Syd'!E130</f>
        <v>B2</v>
      </c>
      <c r="F130" s="12" t="str">
        <f>'Rådata Syd'!J130</f>
        <v>-</v>
      </c>
      <c r="G130" s="12" t="str">
        <f>'Rådata Syd'!L130</f>
        <v>ej 2026</v>
      </c>
      <c r="H130" s="13" t="str">
        <f>'Rådata Syd'!N130</f>
        <v>-</v>
      </c>
      <c r="I130" s="13" t="str">
        <f>'Rådata Syd'!O130</f>
        <v>ej 2026</v>
      </c>
    </row>
    <row r="131" spans="1:9" hidden="1" x14ac:dyDescent="0.25">
      <c r="A131" s="1" t="str">
        <f>'Rådata Syd'!A131</f>
        <v>715</v>
      </c>
      <c r="B131" s="1" t="str">
        <f>'Rådata Syd'!B131</f>
        <v>JÖGB</v>
      </c>
      <c r="C131" s="1" t="str">
        <f>'Rådata Syd'!C131</f>
        <v>Spårväxel - EV-BV50-600/365-1:12</v>
      </c>
      <c r="D131" s="1" t="str">
        <f>'Rådata Syd'!D131</f>
        <v>59</v>
      </c>
      <c r="E131" s="1" t="str">
        <f>'Rådata Syd'!E131</f>
        <v>B2</v>
      </c>
      <c r="F131" s="12" t="str">
        <f>'Rådata Syd'!J131</f>
        <v>-</v>
      </c>
      <c r="G131" s="12" t="str">
        <f>'Rådata Syd'!L131</f>
        <v>ej 2026</v>
      </c>
      <c r="H131" s="13" t="str">
        <f>'Rådata Syd'!N131</f>
        <v>-</v>
      </c>
      <c r="I131" s="13" t="str">
        <f>'Rådata Syd'!O131</f>
        <v>ej 2026</v>
      </c>
    </row>
    <row r="132" spans="1:9" hidden="1" x14ac:dyDescent="0.25">
      <c r="A132" s="1" t="str">
        <f>'Rådata Syd'!A132</f>
        <v>715</v>
      </c>
      <c r="B132" s="1" t="str">
        <f>'Rådata Syd'!B132</f>
        <v>JÖGB</v>
      </c>
      <c r="C132" s="1" t="str">
        <f>'Rådata Syd'!C132</f>
        <v>Spårväxel - EV-SJ50-11-1:9</v>
      </c>
      <c r="D132" s="1" t="str">
        <f>'Rådata Syd'!D132</f>
        <v>62</v>
      </c>
      <c r="E132" s="1" t="str">
        <f>'Rådata Syd'!E132</f>
        <v>B1</v>
      </c>
      <c r="F132" s="12" t="str">
        <f>'Rådata Syd'!J132</f>
        <v>-</v>
      </c>
      <c r="G132" s="12" t="str">
        <f>'Rådata Syd'!L132</f>
        <v>ej 2026</v>
      </c>
      <c r="H132" s="13" t="str">
        <f>'Rådata Syd'!N132</f>
        <v>-</v>
      </c>
      <c r="I132" s="13" t="str">
        <f>'Rådata Syd'!O132</f>
        <v>ej 2026</v>
      </c>
    </row>
    <row r="133" spans="1:9" hidden="1" x14ac:dyDescent="0.25">
      <c r="A133" s="1" t="str">
        <f>'Rådata Syd'!A133</f>
        <v>715</v>
      </c>
      <c r="B133" s="1" t="str">
        <f>'Rådata Syd'!B133</f>
        <v>JÖGB</v>
      </c>
      <c r="C133" s="1" t="str">
        <f>'Rådata Syd'!C133</f>
        <v>Spårväxel - DKV-SJ50-7,641/9,375-1:9</v>
      </c>
      <c r="D133" s="1" t="str">
        <f>'Rådata Syd'!D133</f>
        <v>18/20</v>
      </c>
      <c r="E133" s="1" t="str">
        <f>'Rådata Syd'!E133</f>
        <v>B2</v>
      </c>
      <c r="F133" s="12" t="str">
        <f>'Rådata Syd'!J133</f>
        <v>-</v>
      </c>
      <c r="G133" s="12" t="str">
        <f>'Rådata Syd'!L133</f>
        <v>ej 2026</v>
      </c>
      <c r="H133" s="13" t="str">
        <f>'Rådata Syd'!N133</f>
        <v>-</v>
      </c>
      <c r="I133" s="13" t="str">
        <f>'Rådata Syd'!O133</f>
        <v>ej 2026</v>
      </c>
    </row>
    <row r="134" spans="1:9" hidden="1" x14ac:dyDescent="0.25">
      <c r="A134" s="1" t="str">
        <f>'Rådata Syd'!A134</f>
        <v>715</v>
      </c>
      <c r="B134" s="1" t="str">
        <f>'Rådata Syd'!B134</f>
        <v>JÖGB</v>
      </c>
      <c r="C134" s="1" t="str">
        <f>'Rådata Syd'!C134</f>
        <v>Spårväxel - DKV-SJ50-7,641/9,375-1:9</v>
      </c>
      <c r="D134" s="1" t="str">
        <f>'Rådata Syd'!D134</f>
        <v>21/19</v>
      </c>
      <c r="E134" s="1" t="str">
        <f>'Rådata Syd'!E134</f>
        <v>B2</v>
      </c>
      <c r="F134" s="12" t="str">
        <f>'Rådata Syd'!J134</f>
        <v>-</v>
      </c>
      <c r="G134" s="12" t="str">
        <f>'Rådata Syd'!L134</f>
        <v>ej 2026</v>
      </c>
      <c r="H134" s="13" t="str">
        <f>'Rådata Syd'!N134</f>
        <v>-</v>
      </c>
      <c r="I134" s="13" t="str">
        <f>'Rådata Syd'!O134</f>
        <v>ej 2026</v>
      </c>
    </row>
    <row r="135" spans="1:9" hidden="1" x14ac:dyDescent="0.25">
      <c r="A135" s="1" t="str">
        <f>'Rådata Syd'!A135</f>
        <v>715</v>
      </c>
      <c r="B135" s="1" t="str">
        <f>'Rådata Syd'!B135</f>
        <v>JÖGB</v>
      </c>
      <c r="C135" s="1" t="str">
        <f>'Rådata Syd'!C135</f>
        <v>Spårväxel - DKV-SJ50-7,641/9,375-1:9</v>
      </c>
      <c r="D135" s="1" t="str">
        <f>'Rådata Syd'!D135</f>
        <v>25/23</v>
      </c>
      <c r="E135" s="1" t="str">
        <f>'Rådata Syd'!E135</f>
        <v>B2</v>
      </c>
      <c r="F135" s="12" t="str">
        <f>'Rådata Syd'!J135</f>
        <v>-</v>
      </c>
      <c r="G135" s="12" t="str">
        <f>'Rådata Syd'!L135</f>
        <v>ej 2026</v>
      </c>
      <c r="H135" s="13" t="str">
        <f>'Rådata Syd'!N135</f>
        <v>-</v>
      </c>
      <c r="I135" s="13" t="str">
        <f>'Rådata Syd'!O135</f>
        <v>ej 2026</v>
      </c>
    </row>
    <row r="136" spans="1:9" hidden="1" x14ac:dyDescent="0.25">
      <c r="A136" s="1" t="str">
        <f>'Rådata Syd'!A136</f>
        <v>715</v>
      </c>
      <c r="B136" s="1" t="str">
        <f>'Rådata Syd'!B136</f>
        <v>JÖGB</v>
      </c>
      <c r="C136" s="1" t="str">
        <f>'Rådata Syd'!C136</f>
        <v>Spårväxel - DKV-SJ50-7,641/9,375-1:9</v>
      </c>
      <c r="D136" s="1" t="str">
        <f>'Rådata Syd'!D136</f>
        <v>26a/24</v>
      </c>
      <c r="E136" s="1" t="str">
        <f>'Rådata Syd'!E136</f>
        <v>B2</v>
      </c>
      <c r="F136" s="12" t="str">
        <f>'Rådata Syd'!J136</f>
        <v>-</v>
      </c>
      <c r="G136" s="12" t="str">
        <f>'Rådata Syd'!L136</f>
        <v>ej 2026</v>
      </c>
      <c r="H136" s="13" t="str">
        <f>'Rådata Syd'!N136</f>
        <v>-</v>
      </c>
      <c r="I136" s="13" t="str">
        <f>'Rådata Syd'!O136</f>
        <v>ej 2026</v>
      </c>
    </row>
    <row r="137" spans="1:9" hidden="1" x14ac:dyDescent="0.25">
      <c r="A137" s="1" t="str">
        <f>'Rådata Syd'!A137</f>
        <v>715</v>
      </c>
      <c r="B137" s="1" t="str">
        <f>'Rådata Syd'!B137</f>
        <v>JÖGB</v>
      </c>
      <c r="C137" s="1" t="str">
        <f>'Rådata Syd'!C137</f>
        <v>Spårväxel - EV-SJ50-8,4-1:9 kryss</v>
      </c>
      <c r="D137" s="1" t="str">
        <f>'Rådata Syd'!D137</f>
        <v>26b</v>
      </c>
      <c r="E137" s="1" t="str">
        <f>'Rådata Syd'!E137</f>
        <v>B2</v>
      </c>
      <c r="F137" s="12" t="str">
        <f>'Rådata Syd'!J137</f>
        <v>-</v>
      </c>
      <c r="G137" s="12" t="str">
        <f>'Rådata Syd'!L137</f>
        <v>ej 2026</v>
      </c>
      <c r="H137" s="13" t="str">
        <f>'Rådata Syd'!N137</f>
        <v>-</v>
      </c>
      <c r="I137" s="13" t="str">
        <f>'Rådata Syd'!O137</f>
        <v>ej 2026</v>
      </c>
    </row>
    <row r="138" spans="1:9" hidden="1" x14ac:dyDescent="0.25">
      <c r="A138" s="1" t="str">
        <f>'Rådata Syd'!A138</f>
        <v>715</v>
      </c>
      <c r="B138" s="1" t="str">
        <f>'Rådata Syd'!B138</f>
        <v>JÖGB</v>
      </c>
      <c r="C138" s="1" t="str">
        <f>'Rådata Syd'!C138</f>
        <v>Spårväxel - EV-SJ50-11-1:9</v>
      </c>
      <c r="D138" s="1" t="str">
        <f>'Rådata Syd'!D138</f>
        <v>3a</v>
      </c>
      <c r="E138" s="1" t="str">
        <f>'Rådata Syd'!E138</f>
        <v>B2</v>
      </c>
      <c r="F138" s="12" t="str">
        <f>'Rådata Syd'!J138</f>
        <v>-</v>
      </c>
      <c r="G138" s="12" t="str">
        <f>'Rådata Syd'!L138</f>
        <v>ej 2026</v>
      </c>
      <c r="H138" s="13" t="str">
        <f>'Rådata Syd'!N138</f>
        <v>-</v>
      </c>
      <c r="I138" s="13" t="str">
        <f>'Rådata Syd'!O138</f>
        <v>ej 2026</v>
      </c>
    </row>
    <row r="139" spans="1:9" hidden="1" x14ac:dyDescent="0.25">
      <c r="A139" s="1" t="str">
        <f>'Rådata Syd'!A139</f>
        <v>715</v>
      </c>
      <c r="B139" s="1" t="str">
        <f>'Rådata Syd'!B139</f>
        <v>JÖGB</v>
      </c>
      <c r="C139" s="1" t="str">
        <f>'Rådata Syd'!C139</f>
        <v>Spårväxel - EV-SJ50-12-1:15</v>
      </c>
      <c r="D139" s="1" t="str">
        <f>'Rådata Syd'!D139</f>
        <v>3b</v>
      </c>
      <c r="E139" s="1" t="str">
        <f>'Rådata Syd'!E139</f>
        <v>B1</v>
      </c>
      <c r="F139" s="12" t="str">
        <f>'Rådata Syd'!J139</f>
        <v>-</v>
      </c>
      <c r="G139" s="12" t="str">
        <f>'Rådata Syd'!L139</f>
        <v>ej 2026</v>
      </c>
      <c r="H139" s="13" t="str">
        <f>'Rådata Syd'!N139</f>
        <v>-</v>
      </c>
      <c r="I139" s="13" t="str">
        <f>'Rådata Syd'!O139</f>
        <v>ej 2026</v>
      </c>
    </row>
    <row r="140" spans="1:9" hidden="1" x14ac:dyDescent="0.25">
      <c r="A140" s="1" t="str">
        <f>'Rådata Syd'!A140</f>
        <v>715</v>
      </c>
      <c r="B140" s="1" t="str">
        <f>'Rådata Syd'!B140</f>
        <v>JÖGB</v>
      </c>
      <c r="C140" s="1" t="str">
        <f>'Rådata Syd'!C140</f>
        <v>Spårväxel - EV-SJ50-5,9-1:9</v>
      </c>
      <c r="D140" s="1" t="str">
        <f>'Rådata Syd'!D140</f>
        <v>41a</v>
      </c>
      <c r="E140" s="1" t="str">
        <f>'Rådata Syd'!E140</f>
        <v>B2</v>
      </c>
      <c r="F140" s="12" t="str">
        <f>'Rådata Syd'!J140</f>
        <v>-</v>
      </c>
      <c r="G140" s="12" t="str">
        <f>'Rådata Syd'!L140</f>
        <v>ej 2026</v>
      </c>
      <c r="H140" s="13" t="str">
        <f>'Rådata Syd'!N140</f>
        <v>-</v>
      </c>
      <c r="I140" s="13" t="str">
        <f>'Rådata Syd'!O140</f>
        <v>ej 2026</v>
      </c>
    </row>
    <row r="141" spans="1:9" hidden="1" x14ac:dyDescent="0.25">
      <c r="A141" s="1" t="str">
        <f>'Rådata Syd'!A141</f>
        <v>715</v>
      </c>
      <c r="B141" s="1" t="str">
        <f>'Rådata Syd'!B141</f>
        <v>JÖGB</v>
      </c>
      <c r="C141" s="1" t="str">
        <f>'Rådata Syd'!C141</f>
        <v>Spårväxel - EV-SJ50-5,9-1:9</v>
      </c>
      <c r="D141" s="1" t="str">
        <f>'Rådata Syd'!D141</f>
        <v>41b</v>
      </c>
      <c r="E141" s="1" t="str">
        <f>'Rådata Syd'!E141</f>
        <v>B2</v>
      </c>
      <c r="F141" s="12" t="str">
        <f>'Rådata Syd'!J141</f>
        <v>-</v>
      </c>
      <c r="G141" s="12" t="str">
        <f>'Rådata Syd'!L141</f>
        <v>ej 2026</v>
      </c>
      <c r="H141" s="13" t="str">
        <f>'Rådata Syd'!N141</f>
        <v>-</v>
      </c>
      <c r="I141" s="13" t="str">
        <f>'Rådata Syd'!O141</f>
        <v>ej 2026</v>
      </c>
    </row>
    <row r="142" spans="1:9" hidden="1" x14ac:dyDescent="0.25">
      <c r="A142" s="1" t="str">
        <f>'Rådata Syd'!A142</f>
        <v>715</v>
      </c>
      <c r="B142" s="1" t="str">
        <f>'Rådata Syd'!B142</f>
        <v>JÖGB</v>
      </c>
      <c r="C142" s="1" t="str">
        <f>'Rådata Syd'!C142</f>
        <v>Spårväxel - 3V-SJ50-5,9-1:9/1:9-HV/VH</v>
      </c>
      <c r="D142" s="1" t="str">
        <f>'Rådata Syd'!D142</f>
        <v>46/47</v>
      </c>
      <c r="E142" s="1" t="str">
        <f>'Rådata Syd'!E142</f>
        <v>B1</v>
      </c>
      <c r="F142" s="12" t="str">
        <f>'Rådata Syd'!J142</f>
        <v>-</v>
      </c>
      <c r="G142" s="12" t="str">
        <f>'Rådata Syd'!L142</f>
        <v>ej 2026</v>
      </c>
      <c r="H142" s="13" t="str">
        <f>'Rådata Syd'!N142</f>
        <v>-</v>
      </c>
      <c r="I142" s="13" t="str">
        <f>'Rådata Syd'!O142</f>
        <v>ej 2026</v>
      </c>
    </row>
    <row r="143" spans="1:9" hidden="1" x14ac:dyDescent="0.25">
      <c r="A143" s="1" t="str">
        <f>'Rådata Syd'!A143</f>
        <v>715</v>
      </c>
      <c r="B143" s="1" t="str">
        <f>'Rådata Syd'!B143</f>
        <v>JÖGB</v>
      </c>
      <c r="C143" s="1" t="str">
        <f>'Rådata Syd'!C143</f>
        <v>Spårväxel - EV-SJ50-11-1:9</v>
      </c>
      <c r="D143" s="1" t="str">
        <f>'Rådata Syd'!D143</f>
        <v>51a</v>
      </c>
      <c r="E143" s="1" t="str">
        <f>'Rådata Syd'!E143</f>
        <v>B2</v>
      </c>
      <c r="F143" s="12" t="str">
        <f>'Rådata Syd'!J143</f>
        <v>-</v>
      </c>
      <c r="G143" s="12" t="str">
        <f>'Rådata Syd'!L143</f>
        <v>ej 2026</v>
      </c>
      <c r="H143" s="13" t="str">
        <f>'Rådata Syd'!N143</f>
        <v>-</v>
      </c>
      <c r="I143" s="13" t="str">
        <f>'Rådata Syd'!O143</f>
        <v>ej 2026</v>
      </c>
    </row>
    <row r="144" spans="1:9" hidden="1" x14ac:dyDescent="0.25">
      <c r="A144" s="1" t="str">
        <f>'Rådata Syd'!A144</f>
        <v>715</v>
      </c>
      <c r="B144" s="1" t="str">
        <f>'Rådata Syd'!B144</f>
        <v>JÖGB</v>
      </c>
      <c r="C144" s="1" t="str">
        <f>'Rådata Syd'!C144</f>
        <v>Spårväxel - DKV-SJ50-7,641/9,375-1:9</v>
      </c>
      <c r="D144" s="1" t="str">
        <f>'Rådata Syd'!D144</f>
        <v>55/54</v>
      </c>
      <c r="E144" s="1" t="str">
        <f>'Rådata Syd'!E144</f>
        <v>B2</v>
      </c>
      <c r="F144" s="12" t="str">
        <f>'Rådata Syd'!J144</f>
        <v>-</v>
      </c>
      <c r="G144" s="12" t="str">
        <f>'Rådata Syd'!L144</f>
        <v>ej 2026</v>
      </c>
      <c r="H144" s="13" t="str">
        <f>'Rådata Syd'!N144</f>
        <v>-</v>
      </c>
      <c r="I144" s="13" t="str">
        <f>'Rådata Syd'!O144</f>
        <v>ej 2026</v>
      </c>
    </row>
    <row r="145" spans="1:9" hidden="1" x14ac:dyDescent="0.25">
      <c r="A145" s="1" t="str">
        <f>'Rådata Syd'!A145</f>
        <v>715</v>
      </c>
      <c r="B145" s="1" t="str">
        <f>'Rådata Syd'!B145</f>
        <v>JÖGB</v>
      </c>
      <c r="C145" s="1" t="str">
        <f>'Rådata Syd'!C145</f>
        <v>Spårväxel - EV-SJ50-11-1:9 kryss</v>
      </c>
      <c r="D145" s="1" t="str">
        <f>'Rådata Syd'!D145</f>
        <v>56a</v>
      </c>
      <c r="E145" s="1" t="str">
        <f>'Rådata Syd'!E145</f>
        <v>B2</v>
      </c>
      <c r="F145" s="12" t="str">
        <f>'Rådata Syd'!J145</f>
        <v>-</v>
      </c>
      <c r="G145" s="12" t="str">
        <f>'Rådata Syd'!L145</f>
        <v>ej 2026</v>
      </c>
      <c r="H145" s="13" t="str">
        <f>'Rådata Syd'!N145</f>
        <v>-</v>
      </c>
      <c r="I145" s="13" t="str">
        <f>'Rådata Syd'!O145</f>
        <v>ej 2026</v>
      </c>
    </row>
    <row r="146" spans="1:9" hidden="1" x14ac:dyDescent="0.25">
      <c r="A146" s="1" t="str">
        <f>'Rådata Syd'!A146</f>
        <v>715</v>
      </c>
      <c r="B146" s="1" t="str">
        <f>'Rådata Syd'!B146</f>
        <v>JÖGB</v>
      </c>
      <c r="C146" s="1" t="str">
        <f>'Rådata Syd'!C146</f>
        <v>Spårväxel - EV-SJ50-11-1:9</v>
      </c>
      <c r="D146" s="1" t="str">
        <f>'Rådata Syd'!D146</f>
        <v>7a</v>
      </c>
      <c r="E146" s="1" t="str">
        <f>'Rådata Syd'!E146</f>
        <v>B2</v>
      </c>
      <c r="F146" s="12" t="str">
        <f>'Rådata Syd'!J146</f>
        <v>-</v>
      </c>
      <c r="G146" s="12" t="str">
        <f>'Rådata Syd'!L146</f>
        <v>ej 2026</v>
      </c>
      <c r="H146" s="13" t="str">
        <f>'Rådata Syd'!N146</f>
        <v>-</v>
      </c>
      <c r="I146" s="13" t="str">
        <f>'Rådata Syd'!O146</f>
        <v>ej 2026</v>
      </c>
    </row>
    <row r="147" spans="1:9" hidden="1" x14ac:dyDescent="0.25">
      <c r="A147" s="1" t="str">
        <f>'Rådata Syd'!A147</f>
        <v>715</v>
      </c>
      <c r="B147" s="1" t="str">
        <f>'Rådata Syd'!B147</f>
        <v>JÖGB</v>
      </c>
      <c r="C147" s="1" t="str">
        <f>'Rådata Syd'!C147</f>
        <v>Spårväxel - EV-SJ50-8,4-1:6,28</v>
      </c>
      <c r="D147" s="1" t="str">
        <f>'Rådata Syd'!D147</f>
        <v>7b</v>
      </c>
      <c r="E147" s="1" t="str">
        <f>'Rådata Syd'!E147</f>
        <v>B2</v>
      </c>
      <c r="F147" s="12" t="str">
        <f>'Rådata Syd'!J147</f>
        <v>-</v>
      </c>
      <c r="G147" s="12" t="str">
        <f>'Rådata Syd'!L147</f>
        <v>ej 2026</v>
      </c>
      <c r="H147" s="13" t="str">
        <f>'Rådata Syd'!N147</f>
        <v>-</v>
      </c>
      <c r="I147" s="13" t="str">
        <f>'Rådata Syd'!O147</f>
        <v>ej 2026</v>
      </c>
    </row>
    <row r="148" spans="1:9" hidden="1" x14ac:dyDescent="0.25">
      <c r="A148" s="1" t="str">
        <f>'Rådata Syd'!A148</f>
        <v>715</v>
      </c>
      <c r="B148" s="1" t="str">
        <f>'Rådata Syd'!B148</f>
        <v>JÖGB</v>
      </c>
      <c r="C148" s="1" t="str">
        <f>'Rådata Syd'!C148</f>
        <v>Spårväxel - EV-SJ50-11-1:9</v>
      </c>
      <c r="D148" s="1" t="str">
        <f>'Rådata Syd'!D148</f>
        <v>9a</v>
      </c>
      <c r="E148" s="1" t="str">
        <f>'Rådata Syd'!E148</f>
        <v>B2</v>
      </c>
      <c r="F148" s="12" t="str">
        <f>'Rådata Syd'!J148</f>
        <v>-</v>
      </c>
      <c r="G148" s="12" t="str">
        <f>'Rådata Syd'!L148</f>
        <v>ej 2026</v>
      </c>
      <c r="H148" s="13" t="str">
        <f>'Rådata Syd'!N148</f>
        <v>-</v>
      </c>
      <c r="I148" s="13" t="str">
        <f>'Rådata Syd'!O148</f>
        <v>ej 2026</v>
      </c>
    </row>
    <row r="149" spans="1:9" hidden="1" x14ac:dyDescent="0.25">
      <c r="A149" s="1" t="str">
        <f>'Rådata Syd'!A149</f>
        <v>715</v>
      </c>
      <c r="B149" s="1" t="str">
        <f>'Rådata Syd'!B149</f>
        <v>JÖGB</v>
      </c>
      <c r="C149" s="1" t="str">
        <f>'Rådata Syd'!C149</f>
        <v>Spårväxel - SPK-SJ50-1:4,44 kryss</v>
      </c>
      <c r="D149" s="1" t="str">
        <f>'Rådata Syd'!D149</f>
        <v>k1</v>
      </c>
      <c r="E149" s="1" t="str">
        <f>'Rådata Syd'!E149</f>
        <v>B2</v>
      </c>
      <c r="F149" s="12" t="str">
        <f>'Rådata Syd'!J149</f>
        <v>-</v>
      </c>
      <c r="G149" s="12" t="str">
        <f>'Rådata Syd'!L149</f>
        <v>ej 2026</v>
      </c>
      <c r="H149" s="13" t="str">
        <f>'Rådata Syd'!N149</f>
        <v>-</v>
      </c>
      <c r="I149" s="13" t="str">
        <f>'Rådata Syd'!O149</f>
        <v>ej 2026</v>
      </c>
    </row>
    <row r="150" spans="1:9" hidden="1" x14ac:dyDescent="0.25">
      <c r="A150" s="1" t="str">
        <f>'Rådata Syd'!A150</f>
        <v>715</v>
      </c>
      <c r="B150" s="1" t="str">
        <f>'Rådata Syd'!B150</f>
        <v>JÖGB</v>
      </c>
      <c r="C150" s="1" t="str">
        <f>'Rådata Syd'!C150</f>
        <v>Spårväxel - SPK-SJ50-1:4,44 kryss</v>
      </c>
      <c r="D150" s="1" t="str">
        <f>'Rådata Syd'!D150</f>
        <v>k2</v>
      </c>
      <c r="E150" s="1" t="str">
        <f>'Rådata Syd'!E150</f>
        <v>B2</v>
      </c>
      <c r="F150" s="12" t="str">
        <f>'Rådata Syd'!J150</f>
        <v>-</v>
      </c>
      <c r="G150" s="12" t="str">
        <f>'Rådata Syd'!L150</f>
        <v>ej 2026</v>
      </c>
      <c r="H150" s="13" t="str">
        <f>'Rådata Syd'!N150</f>
        <v>-</v>
      </c>
      <c r="I150" s="13" t="str">
        <f>'Rådata Syd'!O150</f>
        <v>ej 2026</v>
      </c>
    </row>
    <row r="151" spans="1:9" hidden="1" x14ac:dyDescent="0.25">
      <c r="A151" s="1" t="str">
        <f>'Rådata Syd'!A151</f>
        <v>715</v>
      </c>
      <c r="B151" s="1" t="str">
        <f>'Rådata Syd'!B151</f>
        <v>JÖGB</v>
      </c>
      <c r="C151" s="1" t="str">
        <f>'Rådata Syd'!C151</f>
        <v>Spårväxel - SPK-SJ50-1:4,44 kryss</v>
      </c>
      <c r="D151" s="1" t="str">
        <f>'Rådata Syd'!D151</f>
        <v>k3</v>
      </c>
      <c r="E151" s="1" t="str">
        <f>'Rådata Syd'!E151</f>
        <v>B2</v>
      </c>
      <c r="F151" s="12" t="str">
        <f>'Rådata Syd'!J151</f>
        <v>-</v>
      </c>
      <c r="G151" s="12" t="str">
        <f>'Rådata Syd'!L151</f>
        <v>ej 2026</v>
      </c>
      <c r="H151" s="13" t="str">
        <f>'Rådata Syd'!N151</f>
        <v>-</v>
      </c>
      <c r="I151" s="13" t="str">
        <f>'Rådata Syd'!O151</f>
        <v>ej 2026</v>
      </c>
    </row>
    <row r="152" spans="1:9" x14ac:dyDescent="0.25">
      <c r="A152" s="1" t="str">
        <f>'Rådata Syd'!A152</f>
        <v>720</v>
      </c>
      <c r="B152" s="1" t="str">
        <f>'Rådata Syd'!B152</f>
        <v>BOR</v>
      </c>
      <c r="C152" s="1" t="str">
        <f>'Rådata Syd'!C152</f>
        <v>Spårväxel - EV-SJ50-12-1:15</v>
      </c>
      <c r="D152" s="1" t="str">
        <f>'Rådata Syd'!D152</f>
        <v>21</v>
      </c>
      <c r="E152" s="1" t="str">
        <f>'Rådata Syd'!E152</f>
        <v>B4</v>
      </c>
      <c r="F152" s="12" t="str">
        <f>'Rådata Syd'!J152</f>
        <v>-</v>
      </c>
      <c r="G152" s="12" t="str">
        <f>'Rådata Syd'!L152</f>
        <v>ej 2026</v>
      </c>
      <c r="H152" s="13">
        <f>'Rådata Syd'!N152</f>
        <v>10</v>
      </c>
      <c r="I152" s="13" t="str">
        <f>'Rådata Syd'!O152</f>
        <v>ej 2026</v>
      </c>
    </row>
    <row r="153" spans="1:9" x14ac:dyDescent="0.25">
      <c r="A153" s="1" t="str">
        <f>'Rådata Syd'!A153</f>
        <v>720</v>
      </c>
      <c r="B153" s="1" t="str">
        <f>'Rådata Syd'!B153</f>
        <v>BOR</v>
      </c>
      <c r="C153" s="1" t="str">
        <f>'Rådata Syd'!C153</f>
        <v>Spårväxel - EV-BV50-600-1:15</v>
      </c>
      <c r="D153" s="1" t="str">
        <f>'Rådata Syd'!D153</f>
        <v>22</v>
      </c>
      <c r="E153" s="1" t="str">
        <f>'Rådata Syd'!E153</f>
        <v>B4</v>
      </c>
      <c r="F153" s="12" t="str">
        <f>'Rådata Syd'!J153</f>
        <v>-</v>
      </c>
      <c r="G153" s="12" t="str">
        <f>'Rådata Syd'!L153</f>
        <v>ej 2026</v>
      </c>
      <c r="H153" s="13">
        <f>'Rådata Syd'!N153</f>
        <v>10</v>
      </c>
      <c r="I153" s="13" t="str">
        <f>'Rådata Syd'!O153</f>
        <v>ej 2026</v>
      </c>
    </row>
    <row r="154" spans="1:9" hidden="1" x14ac:dyDescent="0.25">
      <c r="A154" s="1" t="str">
        <f>'Rådata Syd'!A154</f>
        <v>720</v>
      </c>
      <c r="B154" s="1" t="str">
        <f>'Rådata Syd'!B154</f>
        <v>BOR</v>
      </c>
      <c r="C154" s="1" t="str">
        <f>'Rådata Syd'!C154</f>
        <v>Spårväxel - EV-SJ50-11-1:9</v>
      </c>
      <c r="D154" s="1" t="str">
        <f>'Rådata Syd'!D154</f>
        <v>36b</v>
      </c>
      <c r="E154" s="1" t="str">
        <f>'Rådata Syd'!E154</f>
        <v>B2</v>
      </c>
      <c r="F154" s="12" t="str">
        <f>'Rådata Syd'!J154</f>
        <v>-</v>
      </c>
      <c r="G154" s="12" t="str">
        <f>'Rådata Syd'!L154</f>
        <v>ej 2026</v>
      </c>
      <c r="H154" s="13" t="str">
        <f>'Rådata Syd'!N154</f>
        <v>-</v>
      </c>
      <c r="I154" s="13" t="str">
        <f>'Rådata Syd'!O154</f>
        <v>ej 2026</v>
      </c>
    </row>
    <row r="155" spans="1:9" x14ac:dyDescent="0.25">
      <c r="A155" s="1" t="str">
        <f>'Rådata Syd'!A155</f>
        <v>720</v>
      </c>
      <c r="B155" s="1" t="str">
        <f>'Rådata Syd'!B155</f>
        <v>RYM</v>
      </c>
      <c r="C155" s="1" t="str">
        <f>'Rådata Syd'!C155</f>
        <v>Spårväxel - EV-SJ50-11-1:9</v>
      </c>
      <c r="D155" s="1" t="str">
        <f>'Rådata Syd'!D155</f>
        <v>21</v>
      </c>
      <c r="E155" s="1" t="str">
        <f>'Rådata Syd'!E155</f>
        <v>B4</v>
      </c>
      <c r="F155" s="12" t="str">
        <f>'Rådata Syd'!J155</f>
        <v>-</v>
      </c>
      <c r="G155" s="12" t="str">
        <f>'Rådata Syd'!L155</f>
        <v>-</v>
      </c>
      <c r="H155" s="13">
        <f>'Rådata Syd'!N155</f>
        <v>10</v>
      </c>
      <c r="I155" s="13" t="str">
        <f>'Rådata Syd'!O155</f>
        <v>40</v>
      </c>
    </row>
    <row r="156" spans="1:9" x14ac:dyDescent="0.25">
      <c r="A156" s="1" t="str">
        <f>'Rådata Syd'!A156</f>
        <v>720</v>
      </c>
      <c r="B156" s="1" t="str">
        <f>'Rådata Syd'!B156</f>
        <v>RYM</v>
      </c>
      <c r="C156" s="1" t="str">
        <f>'Rådata Syd'!C156</f>
        <v>Spårväxel - EV-SJ50-11-1:9</v>
      </c>
      <c r="D156" s="1" t="str">
        <f>'Rådata Syd'!D156</f>
        <v>22</v>
      </c>
      <c r="E156" s="1" t="str">
        <f>'Rådata Syd'!E156</f>
        <v>B4</v>
      </c>
      <c r="F156" s="12" t="str">
        <f>'Rådata Syd'!J156</f>
        <v>-</v>
      </c>
      <c r="G156" s="12" t="str">
        <f>'Rådata Syd'!L156</f>
        <v>-</v>
      </c>
      <c r="H156" s="13">
        <f>'Rådata Syd'!N156</f>
        <v>10</v>
      </c>
      <c r="I156" s="13" t="str">
        <f>'Rådata Syd'!O156</f>
        <v>40</v>
      </c>
    </row>
    <row r="157" spans="1:9" hidden="1" x14ac:dyDescent="0.25">
      <c r="A157" s="1" t="str">
        <f>'Rådata Syd'!A157</f>
        <v>720</v>
      </c>
      <c r="B157" s="1" t="str">
        <f>'Rådata Syd'!B157</f>
        <v>RYM</v>
      </c>
      <c r="C157" s="1" t="str">
        <f>'Rådata Syd'!C157</f>
        <v>Spårväxel - EV-SJ50-11-1:9</v>
      </c>
      <c r="D157" s="1" t="str">
        <f>'Rådata Syd'!D157</f>
        <v>36b</v>
      </c>
      <c r="E157" s="1" t="str">
        <f>'Rådata Syd'!E157</f>
        <v>B2</v>
      </c>
      <c r="F157" s="12" t="str">
        <f>'Rådata Syd'!J157</f>
        <v>-</v>
      </c>
      <c r="G157" s="12" t="str">
        <f>'Rådata Syd'!L157</f>
        <v>ej 2026</v>
      </c>
      <c r="H157" s="13" t="str">
        <f>'Rådata Syd'!N157</f>
        <v>-</v>
      </c>
      <c r="I157" s="13" t="str">
        <f>'Rådata Syd'!O157</f>
        <v>ej 2026</v>
      </c>
    </row>
    <row r="158" spans="1:9" x14ac:dyDescent="0.25">
      <c r="A158" s="1" t="str">
        <f>'Rådata Syd'!A158</f>
        <v>720</v>
      </c>
      <c r="B158" s="1" t="str">
        <f>'Rådata Syd'!B158</f>
        <v>VÄC</v>
      </c>
      <c r="C158" s="1" t="str">
        <f>'Rådata Syd'!C158</f>
        <v>Spårväxel - EV-60E-208-1:9</v>
      </c>
      <c r="D158" s="1" t="str">
        <f>'Rådata Syd'!D158</f>
        <v>412</v>
      </c>
      <c r="E158" s="1" t="str">
        <f>'Rådata Syd'!E158</f>
        <v>B3</v>
      </c>
      <c r="F158" s="12" t="str">
        <f>'Rådata Syd'!J158</f>
        <v>-</v>
      </c>
      <c r="G158" s="12" t="str">
        <f>'Rådata Syd'!L158</f>
        <v>ej 2026</v>
      </c>
      <c r="H158" s="13">
        <f>'Rådata Syd'!N158</f>
        <v>10</v>
      </c>
      <c r="I158" s="13" t="str">
        <f>'Rådata Syd'!O158</f>
        <v>ej 2026</v>
      </c>
    </row>
    <row r="159" spans="1:9" hidden="1" x14ac:dyDescent="0.25">
      <c r="A159" s="1" t="str">
        <f>'Rådata Syd'!A159</f>
        <v>720</v>
      </c>
      <c r="B159" s="1" t="str">
        <f>'Rådata Syd'!B159</f>
        <v>VÄC</v>
      </c>
      <c r="C159" s="1" t="str">
        <f>'Rådata Syd'!C159</f>
        <v>Spårväxel - EV-BV50-225/190-1:9</v>
      </c>
      <c r="D159" s="1" t="str">
        <f>'Rådata Syd'!D159</f>
        <v>413</v>
      </c>
      <c r="E159" s="1" t="str">
        <f>'Rådata Syd'!E159</f>
        <v>B1</v>
      </c>
      <c r="F159" s="12" t="str">
        <f>'Rådata Syd'!J159</f>
        <v>-</v>
      </c>
      <c r="G159" s="12" t="str">
        <f>'Rådata Syd'!L159</f>
        <v>ej 2026</v>
      </c>
      <c r="H159" s="13" t="str">
        <f>'Rådata Syd'!N159</f>
        <v>-</v>
      </c>
      <c r="I159" s="13" t="str">
        <f>'Rådata Syd'!O159</f>
        <v>ej 2026</v>
      </c>
    </row>
    <row r="160" spans="1:9" hidden="1" x14ac:dyDescent="0.25">
      <c r="A160" s="1" t="str">
        <f>'Rådata Syd'!A160</f>
        <v>720</v>
      </c>
      <c r="B160" s="1" t="str">
        <f>'Rådata Syd'!B160</f>
        <v>VÄC</v>
      </c>
      <c r="C160" s="1" t="str">
        <f>'Rådata Syd'!C160</f>
        <v>Spårväxel - EV-SJ50-11-1:9</v>
      </c>
      <c r="D160" s="1" t="str">
        <f>'Rådata Syd'!D160</f>
        <v>414</v>
      </c>
      <c r="E160" s="1" t="str">
        <f>'Rådata Syd'!E160</f>
        <v>B1</v>
      </c>
      <c r="F160" s="12" t="str">
        <f>'Rådata Syd'!J160</f>
        <v>-</v>
      </c>
      <c r="G160" s="12" t="str">
        <f>'Rådata Syd'!L160</f>
        <v>ej 2026</v>
      </c>
      <c r="H160" s="13" t="str">
        <f>'Rådata Syd'!N160</f>
        <v>-</v>
      </c>
      <c r="I160" s="13" t="str">
        <f>'Rådata Syd'!O160</f>
        <v>ej 2026</v>
      </c>
    </row>
    <row r="161" spans="1:9" hidden="1" x14ac:dyDescent="0.25">
      <c r="A161" s="1" t="str">
        <f>'Rådata Syd'!A161</f>
        <v>720</v>
      </c>
      <c r="B161" s="1" t="str">
        <f>'Rådata Syd'!B161</f>
        <v>VÄC</v>
      </c>
      <c r="C161" s="1" t="str">
        <f>'Rådata Syd'!C161</f>
        <v>Spårväxel - EV-BV50-225/190-1:9</v>
      </c>
      <c r="D161" s="1" t="str">
        <f>'Rådata Syd'!D161</f>
        <v>416</v>
      </c>
      <c r="E161" s="1" t="str">
        <f>'Rådata Syd'!E161</f>
        <v>B1</v>
      </c>
      <c r="F161" s="12" t="str">
        <f>'Rådata Syd'!J161</f>
        <v>-</v>
      </c>
      <c r="G161" s="12" t="str">
        <f>'Rådata Syd'!L161</f>
        <v>ej 2026</v>
      </c>
      <c r="H161" s="13" t="str">
        <f>'Rådata Syd'!N161</f>
        <v>-</v>
      </c>
      <c r="I161" s="13" t="str">
        <f>'Rådata Syd'!O161</f>
        <v>ej 2026</v>
      </c>
    </row>
    <row r="162" spans="1:9" hidden="1" x14ac:dyDescent="0.25">
      <c r="A162" s="1" t="str">
        <f>'Rådata Syd'!A162</f>
        <v>720</v>
      </c>
      <c r="B162" s="1" t="str">
        <f>'Rådata Syd'!B162</f>
        <v>VÄC</v>
      </c>
      <c r="C162" s="1" t="str">
        <f>'Rådata Syd'!C162</f>
        <v>Spårväxel - EV-60E-208-1:9</v>
      </c>
      <c r="D162" s="1" t="str">
        <f>'Rådata Syd'!D162</f>
        <v>424</v>
      </c>
      <c r="E162" s="1" t="str">
        <f>'Rådata Syd'!E162</f>
        <v>B2</v>
      </c>
      <c r="F162" s="12" t="str">
        <f>'Rådata Syd'!J162</f>
        <v>-</v>
      </c>
      <c r="G162" s="12" t="str">
        <f>'Rådata Syd'!L162</f>
        <v>ej 2026</v>
      </c>
      <c r="H162" s="13" t="str">
        <f>'Rådata Syd'!N162</f>
        <v>-</v>
      </c>
      <c r="I162" s="13" t="str">
        <f>'Rådata Syd'!O162</f>
        <v>ej 2026</v>
      </c>
    </row>
    <row r="163" spans="1:9" hidden="1" x14ac:dyDescent="0.25">
      <c r="A163" s="1" t="str">
        <f>'Rådata Syd'!A163</f>
        <v>720</v>
      </c>
      <c r="B163" s="1" t="str">
        <f>'Rådata Syd'!B163</f>
        <v>VÄC</v>
      </c>
      <c r="C163" s="1" t="str">
        <f>'Rådata Syd'!C163</f>
        <v>Spårväxel - EV-60E-208-1:9</v>
      </c>
      <c r="D163" s="1" t="str">
        <f>'Rådata Syd'!D163</f>
        <v>441</v>
      </c>
      <c r="E163" s="1" t="str">
        <f>'Rådata Syd'!E163</f>
        <v>B2</v>
      </c>
      <c r="F163" s="12" t="str">
        <f>'Rådata Syd'!J163</f>
        <v>-</v>
      </c>
      <c r="G163" s="12" t="str">
        <f>'Rådata Syd'!L163</f>
        <v>ej 2026</v>
      </c>
      <c r="H163" s="13" t="str">
        <f>'Rådata Syd'!N163</f>
        <v>-</v>
      </c>
      <c r="I163" s="13" t="str">
        <f>'Rådata Syd'!O163</f>
        <v>ej 2026</v>
      </c>
    </row>
    <row r="164" spans="1:9" hidden="1" x14ac:dyDescent="0.25">
      <c r="A164" s="1" t="str">
        <f>'Rådata Syd'!A164</f>
        <v>720</v>
      </c>
      <c r="B164" s="1" t="str">
        <f>'Rådata Syd'!B164</f>
        <v>VÄC</v>
      </c>
      <c r="C164" s="1" t="str">
        <f>'Rådata Syd'!C164</f>
        <v>Spårväxel - EV-BV50-225/190-1:9</v>
      </c>
      <c r="D164" s="1" t="str">
        <f>'Rådata Syd'!D164</f>
        <v>443</v>
      </c>
      <c r="E164" s="1" t="str">
        <f>'Rådata Syd'!E164</f>
        <v>B1</v>
      </c>
      <c r="F164" s="12" t="str">
        <f>'Rådata Syd'!J164</f>
        <v>-</v>
      </c>
      <c r="G164" s="12" t="str">
        <f>'Rådata Syd'!L164</f>
        <v>ej 2026</v>
      </c>
      <c r="H164" s="13" t="str">
        <f>'Rådata Syd'!N164</f>
        <v>-</v>
      </c>
      <c r="I164" s="13" t="str">
        <f>'Rådata Syd'!O164</f>
        <v>ej 2026</v>
      </c>
    </row>
    <row r="165" spans="1:9" hidden="1" x14ac:dyDescent="0.25">
      <c r="A165" s="1" t="str">
        <f>'Rådata Syd'!A165</f>
        <v>720</v>
      </c>
      <c r="B165" s="1" t="str">
        <f>'Rådata Syd'!B165</f>
        <v>VÄC</v>
      </c>
      <c r="C165" s="1" t="str">
        <f>'Rådata Syd'!C165</f>
        <v>Spårväxel - EV-BV50-225/190-1:9</v>
      </c>
      <c r="D165" s="1" t="str">
        <f>'Rådata Syd'!D165</f>
        <v>445</v>
      </c>
      <c r="E165" s="1" t="str">
        <f>'Rådata Syd'!E165</f>
        <v>B1</v>
      </c>
      <c r="F165" s="12" t="str">
        <f>'Rådata Syd'!J165</f>
        <v>-</v>
      </c>
      <c r="G165" s="12" t="str">
        <f>'Rådata Syd'!L165</f>
        <v>ej 2026</v>
      </c>
      <c r="H165" s="13" t="str">
        <f>'Rådata Syd'!N165</f>
        <v>-</v>
      </c>
      <c r="I165" s="13" t="str">
        <f>'Rådata Syd'!O165</f>
        <v>ej 2026</v>
      </c>
    </row>
    <row r="166" spans="1:9" hidden="1" x14ac:dyDescent="0.25">
      <c r="A166" s="1" t="str">
        <f>'Rådata Syd'!A166</f>
        <v>720</v>
      </c>
      <c r="B166" s="1" t="str">
        <f>'Rådata Syd'!B166</f>
        <v>VÄC</v>
      </c>
      <c r="C166" s="1" t="str">
        <f>'Rådata Syd'!C166</f>
        <v>Spårväxel - EV-60E-300-1:9</v>
      </c>
      <c r="D166" s="1" t="str">
        <f>'Rådata Syd'!D166</f>
        <v>464</v>
      </c>
      <c r="E166" s="1" t="str">
        <f>'Rådata Syd'!E166</f>
        <v>B2</v>
      </c>
      <c r="F166" s="12" t="str">
        <f>'Rådata Syd'!J166</f>
        <v>-</v>
      </c>
      <c r="G166" s="12" t="str">
        <f>'Rådata Syd'!L166</f>
        <v>ej 2026</v>
      </c>
      <c r="H166" s="13" t="str">
        <f>'Rådata Syd'!N166</f>
        <v>-</v>
      </c>
      <c r="I166" s="13" t="str">
        <f>'Rådata Syd'!O166</f>
        <v>ej 2026</v>
      </c>
    </row>
    <row r="167" spans="1:9" hidden="1" x14ac:dyDescent="0.25">
      <c r="A167" s="1" t="str">
        <f>'Rådata Syd'!A167</f>
        <v>720</v>
      </c>
      <c r="B167" s="1" t="str">
        <f>'Rådata Syd'!B167</f>
        <v>VÄC</v>
      </c>
      <c r="C167" s="1" t="str">
        <f>'Rådata Syd'!C167</f>
        <v>Spårväxel - EV-BV50-225/190-1:9</v>
      </c>
      <c r="D167" s="1" t="str">
        <f>'Rådata Syd'!D167</f>
        <v>466</v>
      </c>
      <c r="E167" s="1" t="str">
        <f>'Rådata Syd'!E167</f>
        <v>B1</v>
      </c>
      <c r="F167" s="12" t="str">
        <f>'Rådata Syd'!J167</f>
        <v>-</v>
      </c>
      <c r="G167" s="12" t="str">
        <f>'Rådata Syd'!L167</f>
        <v>ej 2026</v>
      </c>
      <c r="H167" s="13" t="str">
        <f>'Rådata Syd'!N167</f>
        <v>-</v>
      </c>
      <c r="I167" s="13" t="str">
        <f>'Rådata Syd'!O167</f>
        <v>ej 2026</v>
      </c>
    </row>
    <row r="168" spans="1:9" hidden="1" x14ac:dyDescent="0.25">
      <c r="A168" s="1" t="str">
        <f>'Rådata Syd'!A168</f>
        <v>720</v>
      </c>
      <c r="B168" s="1" t="str">
        <f>'Rådata Syd'!B168</f>
        <v>VÄC</v>
      </c>
      <c r="C168" s="1" t="str">
        <f>'Rådata Syd'!C168</f>
        <v>Spårväxel - EV-BV50-225/190-1:9</v>
      </c>
      <c r="D168" s="1" t="str">
        <f>'Rådata Syd'!D168</f>
        <v>468</v>
      </c>
      <c r="E168" s="1" t="str">
        <f>'Rådata Syd'!E168</f>
        <v>B1</v>
      </c>
      <c r="F168" s="12" t="str">
        <f>'Rådata Syd'!J168</f>
        <v>-</v>
      </c>
      <c r="G168" s="12" t="str">
        <f>'Rådata Syd'!L168</f>
        <v>ej 2026</v>
      </c>
      <c r="H168" s="13" t="str">
        <f>'Rådata Syd'!N168</f>
        <v>-</v>
      </c>
      <c r="I168" s="13" t="str">
        <f>'Rådata Syd'!O168</f>
        <v>ej 2026</v>
      </c>
    </row>
    <row r="169" spans="1:9" x14ac:dyDescent="0.25">
      <c r="A169" s="1" t="str">
        <f>'Rådata Syd'!A169</f>
        <v>731</v>
      </c>
      <c r="B169" s="1" t="str">
        <f>'Rådata Syd'!B169</f>
        <v>MÅP</v>
      </c>
      <c r="C169" s="1" t="str">
        <f>'Rådata Syd'!C169</f>
        <v>Spårväxel - EV-SJ50-11-1:9</v>
      </c>
      <c r="D169" s="1" t="str">
        <f>'Rådata Syd'!D169</f>
        <v>21</v>
      </c>
      <c r="E169" s="1" t="str">
        <f>'Rådata Syd'!E169</f>
        <v>B3</v>
      </c>
      <c r="F169" s="12" t="str">
        <f>'Rådata Syd'!J169</f>
        <v>-</v>
      </c>
      <c r="G169" s="12" t="str">
        <f>'Rådata Syd'!L169</f>
        <v>ej 2026</v>
      </c>
      <c r="H169" s="13">
        <f>'Rådata Syd'!N169</f>
        <v>20</v>
      </c>
      <c r="I169" s="13" t="str">
        <f>'Rådata Syd'!O169</f>
        <v>ej 2026</v>
      </c>
    </row>
    <row r="170" spans="1:9" x14ac:dyDescent="0.25">
      <c r="A170" s="1" t="str">
        <f>'Rådata Syd'!A170</f>
        <v>731</v>
      </c>
      <c r="B170" s="1" t="str">
        <f>'Rådata Syd'!B170</f>
        <v>MÅP</v>
      </c>
      <c r="C170" s="1" t="str">
        <f>'Rådata Syd'!C170</f>
        <v>Spårväxel - EV-SJ50-11-1:9</v>
      </c>
      <c r="D170" s="1" t="str">
        <f>'Rådata Syd'!D170</f>
        <v>22</v>
      </c>
      <c r="E170" s="1" t="str">
        <f>'Rådata Syd'!E170</f>
        <v>B3</v>
      </c>
      <c r="F170" s="12" t="str">
        <f>'Rådata Syd'!J170</f>
        <v>-</v>
      </c>
      <c r="G170" s="12" t="str">
        <f>'Rådata Syd'!L170</f>
        <v>ej 2026</v>
      </c>
      <c r="H170" s="13">
        <f>'Rådata Syd'!N170</f>
        <v>20</v>
      </c>
      <c r="I170" s="13" t="str">
        <f>'Rådata Syd'!O170</f>
        <v>ej 2026</v>
      </c>
    </row>
    <row r="171" spans="1:9" x14ac:dyDescent="0.25">
      <c r="A171" s="1" t="str">
        <f>'Rådata Syd'!A171</f>
        <v>731</v>
      </c>
      <c r="B171" s="1" t="str">
        <f>'Rådata Syd'!B171</f>
        <v>MÅP</v>
      </c>
      <c r="C171" s="1" t="str">
        <f>'Rådata Syd'!C171</f>
        <v>Spårväxel - EV-SJ50-11-1:9</v>
      </c>
      <c r="D171" s="1" t="str">
        <f>'Rådata Syd'!D171</f>
        <v>23a</v>
      </c>
      <c r="E171" s="1" t="str">
        <f>'Rådata Syd'!E171</f>
        <v>B3</v>
      </c>
      <c r="F171" s="12" t="str">
        <f>'Rådata Syd'!J171</f>
        <v>-</v>
      </c>
      <c r="G171" s="12" t="str">
        <f>'Rådata Syd'!L171</f>
        <v>ej 2026</v>
      </c>
      <c r="H171" s="13">
        <f>'Rådata Syd'!N171</f>
        <v>20</v>
      </c>
      <c r="I171" s="13" t="str">
        <f>'Rådata Syd'!O171</f>
        <v>ej 2026</v>
      </c>
    </row>
    <row r="172" spans="1:9" hidden="1" x14ac:dyDescent="0.25">
      <c r="A172" s="1" t="str">
        <f>'Rådata Syd'!A172</f>
        <v>731</v>
      </c>
      <c r="B172" s="1" t="str">
        <f>'Rådata Syd'!B172</f>
        <v>MÅP</v>
      </c>
      <c r="C172" s="1" t="str">
        <f>'Rådata Syd'!C172</f>
        <v>Spårväxel - EV-SJ43-11-1:9</v>
      </c>
      <c r="D172" s="1" t="str">
        <f>'Rådata Syd'!D172</f>
        <v>23b</v>
      </c>
      <c r="E172" s="1" t="str">
        <f>'Rådata Syd'!E172</f>
        <v>B2</v>
      </c>
      <c r="F172" s="12" t="str">
        <f>'Rådata Syd'!J172</f>
        <v>-</v>
      </c>
      <c r="G172" s="12" t="str">
        <f>'Rådata Syd'!L172</f>
        <v>ej 2026</v>
      </c>
      <c r="H172" s="13" t="str">
        <f>'Rådata Syd'!N172</f>
        <v>-</v>
      </c>
      <c r="I172" s="13" t="str">
        <f>'Rådata Syd'!O172</f>
        <v>ej 2026</v>
      </c>
    </row>
    <row r="173" spans="1:9" x14ac:dyDescent="0.25">
      <c r="A173" s="1" t="str">
        <f>'Rådata Syd'!A173</f>
        <v>731</v>
      </c>
      <c r="B173" s="1" t="str">
        <f>'Rådata Syd'!B173</f>
        <v>MÅP</v>
      </c>
      <c r="C173" s="1" t="str">
        <f>'Rådata Syd'!C173</f>
        <v>Spårväxel - EV-BV50-225/190-1:9</v>
      </c>
      <c r="D173" s="1" t="str">
        <f>'Rådata Syd'!D173</f>
        <v>28a</v>
      </c>
      <c r="E173" s="1" t="str">
        <f>'Rådata Syd'!E173</f>
        <v>B3</v>
      </c>
      <c r="F173" s="12" t="str">
        <f>'Rådata Syd'!J173</f>
        <v>-</v>
      </c>
      <c r="G173" s="12" t="str">
        <f>'Rådata Syd'!L173</f>
        <v>ej 2026</v>
      </c>
      <c r="H173" s="13">
        <f>'Rådata Syd'!N173</f>
        <v>20</v>
      </c>
      <c r="I173" s="13" t="str">
        <f>'Rådata Syd'!O173</f>
        <v>ej 2026</v>
      </c>
    </row>
    <row r="174" spans="1:9" x14ac:dyDescent="0.25">
      <c r="A174" s="1" t="str">
        <f>'Rådata Syd'!A174</f>
        <v>731</v>
      </c>
      <c r="B174" s="1" t="str">
        <f>'Rådata Syd'!B174</f>
        <v>MÅP</v>
      </c>
      <c r="C174" s="1" t="str">
        <f>'Rådata Syd'!C174</f>
        <v>Spårväxel - EV-BV50-600-1:15</v>
      </c>
      <c r="D174" s="1" t="str">
        <f>'Rådata Syd'!D174</f>
        <v>28b</v>
      </c>
      <c r="E174" s="1" t="str">
        <f>'Rådata Syd'!E174</f>
        <v>B3</v>
      </c>
      <c r="F174" s="12" t="str">
        <f>'Rådata Syd'!J174</f>
        <v>-</v>
      </c>
      <c r="G174" s="12" t="str">
        <f>'Rådata Syd'!L174</f>
        <v>ej 2026</v>
      </c>
      <c r="H174" s="13">
        <f>'Rådata Syd'!N174</f>
        <v>20</v>
      </c>
      <c r="I174" s="13" t="str">
        <f>'Rådata Syd'!O174</f>
        <v>ej 2026</v>
      </c>
    </row>
    <row r="175" spans="1:9" x14ac:dyDescent="0.25">
      <c r="A175" s="1" t="str">
        <f>'Rådata Syd'!A175</f>
        <v>731</v>
      </c>
      <c r="B175" s="1" t="str">
        <f>'Rådata Syd'!B175</f>
        <v>MÅP</v>
      </c>
      <c r="C175" s="1" t="str">
        <f>'Rådata Syd'!C175</f>
        <v>Spårväxel - EV-SJ50-11-1:9</v>
      </c>
      <c r="D175" s="1" t="str">
        <f>'Rådata Syd'!D175</f>
        <v>36b</v>
      </c>
      <c r="E175" s="1" t="str">
        <f>'Rådata Syd'!E175</f>
        <v>B3</v>
      </c>
      <c r="F175" s="12" t="str">
        <f>'Rådata Syd'!J175</f>
        <v>-</v>
      </c>
      <c r="G175" s="12" t="str">
        <f>'Rådata Syd'!L175</f>
        <v>ej 2026</v>
      </c>
      <c r="H175" s="13">
        <f>'Rådata Syd'!N175</f>
        <v>20</v>
      </c>
      <c r="I175" s="13" t="str">
        <f>'Rådata Syd'!O175</f>
        <v>ej 2026</v>
      </c>
    </row>
    <row r="176" spans="1:9" x14ac:dyDescent="0.25">
      <c r="A176" s="1" t="str">
        <f>'Rådata Syd'!A176</f>
        <v>732</v>
      </c>
      <c r="B176" s="1" t="str">
        <f>'Rådata Syd'!B176</f>
        <v>BMO</v>
      </c>
      <c r="C176" s="1" t="str">
        <f>'Rådata Syd'!C176</f>
        <v>Spårväxel - EV-60E-760-1:15</v>
      </c>
      <c r="D176" s="1" t="str">
        <f>'Rådata Syd'!D176</f>
        <v>21a</v>
      </c>
      <c r="E176" s="1" t="str">
        <f>'Rådata Syd'!E176</f>
        <v>B3</v>
      </c>
      <c r="F176" s="12" t="str">
        <f>'Rådata Syd'!J176</f>
        <v>-</v>
      </c>
      <c r="G176" s="12" t="str">
        <f>'Rådata Syd'!L176</f>
        <v>ej 2026</v>
      </c>
      <c r="H176" s="13">
        <f>'Rådata Syd'!N176</f>
        <v>40</v>
      </c>
      <c r="I176" s="13" t="str">
        <f>'Rådata Syd'!O176</f>
        <v>ej 2026</v>
      </c>
    </row>
    <row r="177" spans="1:9" hidden="1" x14ac:dyDescent="0.25">
      <c r="A177" s="1" t="str">
        <f>'Rådata Syd'!A177</f>
        <v>732</v>
      </c>
      <c r="B177" s="1" t="str">
        <f>'Rådata Syd'!B177</f>
        <v>BMO</v>
      </c>
      <c r="C177" s="1" t="str">
        <f>'Rådata Syd'!C177</f>
        <v>Spårväxel - EV-60E-300-1:9</v>
      </c>
      <c r="D177" s="1" t="str">
        <f>'Rådata Syd'!D177</f>
        <v>21b</v>
      </c>
      <c r="E177" s="1" t="str">
        <f>'Rådata Syd'!E177</f>
        <v>B2</v>
      </c>
      <c r="F177" s="12" t="str">
        <f>'Rådata Syd'!J177</f>
        <v>-</v>
      </c>
      <c r="G177" s="12" t="str">
        <f>'Rådata Syd'!L177</f>
        <v>ej 2026</v>
      </c>
      <c r="H177" s="13" t="str">
        <f>'Rådata Syd'!N177</f>
        <v>-</v>
      </c>
      <c r="I177" s="13" t="str">
        <f>'Rådata Syd'!O177</f>
        <v>ej 2026</v>
      </c>
    </row>
    <row r="178" spans="1:9" hidden="1" x14ac:dyDescent="0.25">
      <c r="A178" s="1" t="str">
        <f>'Rådata Syd'!A178</f>
        <v>732</v>
      </c>
      <c r="B178" s="1" t="str">
        <f>'Rådata Syd'!B178</f>
        <v>BMO</v>
      </c>
      <c r="C178" s="1" t="str">
        <f>'Rådata Syd'!C178</f>
        <v>Spårväxel - EV-60E-300-1:9</v>
      </c>
      <c r="D178" s="1" t="str">
        <f>'Rådata Syd'!D178</f>
        <v>22a</v>
      </c>
      <c r="E178" s="1" t="str">
        <f>'Rådata Syd'!E178</f>
        <v>B2</v>
      </c>
      <c r="F178" s="12" t="str">
        <f>'Rådata Syd'!J178</f>
        <v>-</v>
      </c>
      <c r="G178" s="12" t="str">
        <f>'Rådata Syd'!L178</f>
        <v>ej 2026</v>
      </c>
      <c r="H178" s="13" t="str">
        <f>'Rådata Syd'!N178</f>
        <v>-</v>
      </c>
      <c r="I178" s="13" t="str">
        <f>'Rådata Syd'!O178</f>
        <v>ej 2026</v>
      </c>
    </row>
    <row r="179" spans="1:9" x14ac:dyDescent="0.25">
      <c r="A179" s="1" t="str">
        <f>'Rådata Syd'!A179</f>
        <v>732</v>
      </c>
      <c r="B179" s="1" t="str">
        <f>'Rådata Syd'!B179</f>
        <v>BMO</v>
      </c>
      <c r="C179" s="1" t="str">
        <f>'Rådata Syd'!C179</f>
        <v>Spårväxel - EV-60E-760-1:15</v>
      </c>
      <c r="D179" s="1" t="str">
        <f>'Rådata Syd'!D179</f>
        <v>22b</v>
      </c>
      <c r="E179" s="1" t="str">
        <f>'Rådata Syd'!E179</f>
        <v>B3</v>
      </c>
      <c r="F179" s="12" t="str">
        <f>'Rådata Syd'!J179</f>
        <v>-</v>
      </c>
      <c r="G179" s="12" t="str">
        <f>'Rådata Syd'!L179</f>
        <v>ej 2026</v>
      </c>
      <c r="H179" s="13">
        <f>'Rådata Syd'!N179</f>
        <v>40</v>
      </c>
      <c r="I179" s="13" t="str">
        <f>'Rådata Syd'!O179</f>
        <v>ej 2026</v>
      </c>
    </row>
    <row r="180" spans="1:9" x14ac:dyDescent="0.25">
      <c r="A180" s="1" t="str">
        <f>'Rådata Syd'!A180</f>
        <v>732</v>
      </c>
      <c r="B180" s="1" t="str">
        <f>'Rådata Syd'!B180</f>
        <v>FOD</v>
      </c>
      <c r="C180" s="1" t="str">
        <f>'Rådata Syd'!C180</f>
        <v>Spårväxel - EV-BV50-225/190-1:9</v>
      </c>
      <c r="D180" s="1" t="str">
        <f>'Rådata Syd'!D180</f>
        <v>1</v>
      </c>
      <c r="E180" s="1" t="str">
        <f>'Rådata Syd'!E180</f>
        <v>B3</v>
      </c>
      <c r="F180" s="12" t="str">
        <f>'Rådata Syd'!J180</f>
        <v>-</v>
      </c>
      <c r="G180" s="12" t="str">
        <f>'Rådata Syd'!L180</f>
        <v>ej 2026</v>
      </c>
      <c r="H180" s="13">
        <f>'Rådata Syd'!N180</f>
        <v>40</v>
      </c>
      <c r="I180" s="13" t="str">
        <f>'Rådata Syd'!O180</f>
        <v>ej 2026</v>
      </c>
    </row>
    <row r="181" spans="1:9" x14ac:dyDescent="0.25">
      <c r="A181" s="1" t="str">
        <f>'Rådata Syd'!A181</f>
        <v>732</v>
      </c>
      <c r="B181" s="1" t="str">
        <f>'Rådata Syd'!B181</f>
        <v>FOD</v>
      </c>
      <c r="C181" s="1" t="str">
        <f>'Rådata Syd'!C181</f>
        <v>Spårväxel - EV-BV50-225/190-1:9</v>
      </c>
      <c r="D181" s="1" t="str">
        <f>'Rådata Syd'!D181</f>
        <v>2</v>
      </c>
      <c r="E181" s="1" t="str">
        <f>'Rådata Syd'!E181</f>
        <v>B3</v>
      </c>
      <c r="F181" s="12" t="str">
        <f>'Rådata Syd'!J181</f>
        <v>-</v>
      </c>
      <c r="G181" s="12" t="str">
        <f>'Rådata Syd'!L181</f>
        <v>ej 2026</v>
      </c>
      <c r="H181" s="13">
        <f>'Rådata Syd'!N181</f>
        <v>40</v>
      </c>
      <c r="I181" s="13" t="str">
        <f>'Rådata Syd'!O181</f>
        <v>ej 2026</v>
      </c>
    </row>
    <row r="182" spans="1:9" hidden="1" x14ac:dyDescent="0.25">
      <c r="A182" s="1" t="str">
        <f>'Rådata Syd'!A182</f>
        <v>732</v>
      </c>
      <c r="B182" s="1" t="str">
        <f>'Rådata Syd'!B182</f>
        <v>FOD</v>
      </c>
      <c r="C182" s="1" t="str">
        <f>'Rådata Syd'!C182</f>
        <v>Spårväxel - EV-BV50-225/190-1:9</v>
      </c>
      <c r="D182" s="1" t="str">
        <f>'Rådata Syd'!D182</f>
        <v>3</v>
      </c>
      <c r="E182" s="1" t="str">
        <f>'Rådata Syd'!E182</f>
        <v>B1</v>
      </c>
      <c r="F182" s="12" t="str">
        <f>'Rådata Syd'!J182</f>
        <v>-</v>
      </c>
      <c r="G182" s="12" t="str">
        <f>'Rådata Syd'!L182</f>
        <v>ej 2026</v>
      </c>
      <c r="H182" s="13" t="str">
        <f>'Rådata Syd'!N182</f>
        <v>-</v>
      </c>
      <c r="I182" s="13" t="str">
        <f>'Rådata Syd'!O182</f>
        <v>ej 2026</v>
      </c>
    </row>
    <row r="183" spans="1:9" x14ac:dyDescent="0.25">
      <c r="A183" s="1" t="str">
        <f>'Rådata Syd'!A183</f>
        <v>732</v>
      </c>
      <c r="B183" s="1" t="str">
        <f>'Rådata Syd'!B183</f>
        <v>HRL</v>
      </c>
      <c r="C183" s="1" t="str">
        <f>'Rådata Syd'!C183</f>
        <v>Spårväxel - EV-BV50-600/365-1:12</v>
      </c>
      <c r="D183" s="1" t="str">
        <f>'Rådata Syd'!D183</f>
        <v>21</v>
      </c>
      <c r="E183" s="1" t="str">
        <f>'Rådata Syd'!E183</f>
        <v>B3</v>
      </c>
      <c r="F183" s="12" t="str">
        <f>'Rådata Syd'!J183</f>
        <v>-</v>
      </c>
      <c r="G183" s="12" t="str">
        <f>'Rådata Syd'!L183</f>
        <v>ej 2026</v>
      </c>
      <c r="H183" s="13">
        <f>'Rådata Syd'!N183</f>
        <v>40</v>
      </c>
      <c r="I183" s="13" t="str">
        <f>'Rådata Syd'!O183</f>
        <v>ej 2026</v>
      </c>
    </row>
    <row r="184" spans="1:9" x14ac:dyDescent="0.25">
      <c r="A184" s="1" t="str">
        <f>'Rådata Syd'!A184</f>
        <v>732</v>
      </c>
      <c r="B184" s="1" t="str">
        <f>'Rådata Syd'!B184</f>
        <v>HRL</v>
      </c>
      <c r="C184" s="1" t="str">
        <f>'Rådata Syd'!C184</f>
        <v>Spårväxel - EV-BV50-225/190-1:9</v>
      </c>
      <c r="D184" s="1" t="str">
        <f>'Rådata Syd'!D184</f>
        <v>22</v>
      </c>
      <c r="E184" s="1" t="str">
        <f>'Rådata Syd'!E184</f>
        <v>B3</v>
      </c>
      <c r="F184" s="12" t="str">
        <f>'Rådata Syd'!J184</f>
        <v>-</v>
      </c>
      <c r="G184" s="12" t="str">
        <f>'Rådata Syd'!L184</f>
        <v>ej 2026</v>
      </c>
      <c r="H184" s="13">
        <f>'Rådata Syd'!N184</f>
        <v>40</v>
      </c>
      <c r="I184" s="13" t="str">
        <f>'Rådata Syd'!O184</f>
        <v>ej 2026</v>
      </c>
    </row>
    <row r="185" spans="1:9" x14ac:dyDescent="0.25">
      <c r="A185" s="1" t="str">
        <f>'Rådata Syd'!A185</f>
        <v>732</v>
      </c>
      <c r="B185" s="1" t="str">
        <f>'Rådata Syd'!B185</f>
        <v>KVH</v>
      </c>
      <c r="C185" s="1" t="str">
        <f>'Rådata Syd'!C185</f>
        <v>Spårväxel - EV-SJ50-11-1:9</v>
      </c>
      <c r="D185" s="1" t="str">
        <f>'Rådata Syd'!D185</f>
        <v>21</v>
      </c>
      <c r="E185" s="1" t="str">
        <f>'Rådata Syd'!E185</f>
        <v>B3</v>
      </c>
      <c r="F185" s="12" t="str">
        <f>'Rådata Syd'!J185</f>
        <v>-</v>
      </c>
      <c r="G185" s="12" t="str">
        <f>'Rådata Syd'!L185</f>
        <v>ej 2026</v>
      </c>
      <c r="H185" s="13">
        <f>'Rådata Syd'!N185</f>
        <v>40</v>
      </c>
      <c r="I185" s="13" t="str">
        <f>'Rådata Syd'!O185</f>
        <v>ej 2026</v>
      </c>
    </row>
    <row r="186" spans="1:9" x14ac:dyDescent="0.25">
      <c r="A186" s="1" t="str">
        <f>'Rådata Syd'!A186</f>
        <v>732</v>
      </c>
      <c r="B186" s="1" t="str">
        <f>'Rådata Syd'!B186</f>
        <v>KVH</v>
      </c>
      <c r="C186" s="1" t="str">
        <f>'Rådata Syd'!C186</f>
        <v>Spårväxel - EV-SJ50-11-1:9</v>
      </c>
      <c r="D186" s="1" t="str">
        <f>'Rådata Syd'!D186</f>
        <v>22</v>
      </c>
      <c r="E186" s="1" t="str">
        <f>'Rådata Syd'!E186</f>
        <v>B3</v>
      </c>
      <c r="F186" s="12" t="str">
        <f>'Rådata Syd'!J186</f>
        <v>-</v>
      </c>
      <c r="G186" s="12" t="str">
        <f>'Rådata Syd'!L186</f>
        <v>ej 2026</v>
      </c>
      <c r="H186" s="13">
        <f>'Rådata Syd'!N186</f>
        <v>40</v>
      </c>
      <c r="I186" s="13" t="str">
        <f>'Rådata Syd'!O186</f>
        <v>ej 2026</v>
      </c>
    </row>
    <row r="187" spans="1:9" hidden="1" x14ac:dyDescent="0.25">
      <c r="A187" s="1" t="str">
        <f>'Rådata Syd'!A187</f>
        <v>732</v>
      </c>
      <c r="B187" s="1" t="str">
        <f>'Rådata Syd'!B187</f>
        <v>KVH</v>
      </c>
      <c r="C187" s="1" t="str">
        <f>'Rådata Syd'!C187</f>
        <v>Spårväxel - EV-SJ50-11-1:9</v>
      </c>
      <c r="D187" s="1" t="str">
        <f>'Rådata Syd'!D187</f>
        <v>35a</v>
      </c>
      <c r="E187" s="1" t="str">
        <f>'Rådata Syd'!E187</f>
        <v>B2</v>
      </c>
      <c r="F187" s="12" t="str">
        <f>'Rådata Syd'!J187</f>
        <v>-</v>
      </c>
      <c r="G187" s="12" t="str">
        <f>'Rådata Syd'!L187</f>
        <v>ej 2026</v>
      </c>
      <c r="H187" s="13" t="str">
        <f>'Rådata Syd'!N187</f>
        <v>-</v>
      </c>
      <c r="I187" s="13" t="str">
        <f>'Rådata Syd'!O187</f>
        <v>ej 2026</v>
      </c>
    </row>
    <row r="188" spans="1:9" x14ac:dyDescent="0.25">
      <c r="A188" s="1" t="str">
        <f>'Rådata Syd'!A188</f>
        <v>732</v>
      </c>
      <c r="B188" s="1" t="str">
        <f>'Rådata Syd'!B188</f>
        <v>MBÄ</v>
      </c>
      <c r="C188" s="1" t="str">
        <f>'Rådata Syd'!C188</f>
        <v>Spårväxel - EV-SJ43-11-1:9</v>
      </c>
      <c r="D188" s="1" t="str">
        <f>'Rådata Syd'!D188</f>
        <v>35a</v>
      </c>
      <c r="E188" s="1" t="str">
        <f>'Rådata Syd'!E188</f>
        <v>B3</v>
      </c>
      <c r="F188" s="12" t="str">
        <f>'Rådata Syd'!J188</f>
        <v>-</v>
      </c>
      <c r="G188" s="12" t="str">
        <f>'Rådata Syd'!L188</f>
        <v>ej 2026</v>
      </c>
      <c r="H188" s="13">
        <f>'Rådata Syd'!N188</f>
        <v>40</v>
      </c>
      <c r="I188" s="13" t="str">
        <f>'Rådata Syd'!O188</f>
        <v>ej 2026</v>
      </c>
    </row>
    <row r="189" spans="1:9" x14ac:dyDescent="0.25">
      <c r="A189" s="1" t="str">
        <f>'Rådata Syd'!A189</f>
        <v>732</v>
      </c>
      <c r="B189" s="1" t="str">
        <f>'Rådata Syd'!B189</f>
        <v>RFT</v>
      </c>
      <c r="C189" s="1" t="str">
        <f>'Rådata Syd'!C189</f>
        <v>Spårväxel - EV-SJ50-11-1:9</v>
      </c>
      <c r="D189" s="1" t="str">
        <f>'Rådata Syd'!D189</f>
        <v>1</v>
      </c>
      <c r="E189" s="1" t="str">
        <f>'Rådata Syd'!E189</f>
        <v>B3</v>
      </c>
      <c r="F189" s="12" t="str">
        <f>'Rådata Syd'!J189</f>
        <v>-</v>
      </c>
      <c r="G189" s="12" t="str">
        <f>'Rådata Syd'!L189</f>
        <v>ej 2026</v>
      </c>
      <c r="H189" s="13">
        <f>'Rådata Syd'!N189</f>
        <v>40</v>
      </c>
      <c r="I189" s="13" t="str">
        <f>'Rådata Syd'!O189</f>
        <v>ej 2026</v>
      </c>
    </row>
    <row r="190" spans="1:9" x14ac:dyDescent="0.25">
      <c r="A190" s="1" t="str">
        <f>'Rådata Syd'!A190</f>
        <v>732</v>
      </c>
      <c r="B190" s="1" t="str">
        <f>'Rådata Syd'!B190</f>
        <v>RFT</v>
      </c>
      <c r="C190" s="1" t="str">
        <f>'Rådata Syd'!C190</f>
        <v>Spårväxel - EV-SJ50-11-1:9</v>
      </c>
      <c r="D190" s="1" t="str">
        <f>'Rådata Syd'!D190</f>
        <v>2</v>
      </c>
      <c r="E190" s="1" t="str">
        <f>'Rådata Syd'!E190</f>
        <v>B3</v>
      </c>
      <c r="F190" s="12" t="str">
        <f>'Rådata Syd'!J190</f>
        <v>-</v>
      </c>
      <c r="G190" s="12" t="str">
        <f>'Rådata Syd'!L190</f>
        <v>ej 2026</v>
      </c>
      <c r="H190" s="13">
        <f>'Rådata Syd'!N190</f>
        <v>40</v>
      </c>
      <c r="I190" s="13" t="str">
        <f>'Rådata Syd'!O190</f>
        <v>ej 2026</v>
      </c>
    </row>
    <row r="191" spans="1:9" hidden="1" x14ac:dyDescent="0.25">
      <c r="A191" s="1" t="str">
        <f>'Rådata Syd'!A191</f>
        <v>732</v>
      </c>
      <c r="B191" s="1" t="str">
        <f>'Rådata Syd'!B191</f>
        <v>RFT</v>
      </c>
      <c r="C191" s="1" t="str">
        <f>'Rådata Syd'!C191</f>
        <v>Spårväxel - EV-SJ41-5,9-1:9</v>
      </c>
      <c r="D191" s="1" t="str">
        <f>'Rådata Syd'!D191</f>
        <v>5a</v>
      </c>
      <c r="E191" s="1" t="str">
        <f>'Rådata Syd'!E191</f>
        <v>B1</v>
      </c>
      <c r="F191" s="12" t="str">
        <f>'Rådata Syd'!J191</f>
        <v>-</v>
      </c>
      <c r="G191" s="12" t="str">
        <f>'Rådata Syd'!L191</f>
        <v>ej 2026</v>
      </c>
      <c r="H191" s="13" t="str">
        <f>'Rådata Syd'!N191</f>
        <v>-</v>
      </c>
      <c r="I191" s="13" t="str">
        <f>'Rådata Syd'!O191</f>
        <v>ej 2026</v>
      </c>
    </row>
    <row r="192" spans="1:9" x14ac:dyDescent="0.25">
      <c r="A192" s="1" t="str">
        <f>'Rådata Syd'!A192</f>
        <v>732</v>
      </c>
      <c r="B192" s="1" t="str">
        <f>'Rådata Syd'!B192</f>
        <v>SDR</v>
      </c>
      <c r="C192" s="1" t="str">
        <f>'Rådata Syd'!C192</f>
        <v>Spårväxel - EV-SJ50-11-1:9</v>
      </c>
      <c r="D192" s="1" t="str">
        <f>'Rådata Syd'!D192</f>
        <v>1</v>
      </c>
      <c r="E192" s="1" t="str">
        <f>'Rådata Syd'!E192</f>
        <v>B3</v>
      </c>
      <c r="F192" s="12" t="str">
        <f>'Rådata Syd'!J192</f>
        <v>-</v>
      </c>
      <c r="G192" s="12" t="str">
        <f>'Rådata Syd'!L192</f>
        <v>ej 2026</v>
      </c>
      <c r="H192" s="13">
        <f>'Rådata Syd'!N192</f>
        <v>40</v>
      </c>
      <c r="I192" s="13" t="str">
        <f>'Rådata Syd'!O192</f>
        <v>ej 2026</v>
      </c>
    </row>
    <row r="193" spans="1:9" x14ac:dyDescent="0.25">
      <c r="A193" s="1" t="str">
        <f>'Rådata Syd'!A193</f>
        <v>732</v>
      </c>
      <c r="B193" s="1" t="str">
        <f>'Rådata Syd'!B193</f>
        <v>SDR</v>
      </c>
      <c r="C193" s="1" t="str">
        <f>'Rådata Syd'!C193</f>
        <v>Spårväxel - EV-BV50-600-1:13</v>
      </c>
      <c r="D193" s="1" t="str">
        <f>'Rådata Syd'!D193</f>
        <v>2</v>
      </c>
      <c r="E193" s="1" t="str">
        <f>'Rådata Syd'!E193</f>
        <v>B3</v>
      </c>
      <c r="F193" s="12" t="str">
        <f>'Rådata Syd'!J193</f>
        <v>-</v>
      </c>
      <c r="G193" s="12" t="str">
        <f>'Rådata Syd'!L193</f>
        <v>ej 2026</v>
      </c>
      <c r="H193" s="13">
        <f>'Rådata Syd'!N193</f>
        <v>40</v>
      </c>
      <c r="I193" s="13" t="str">
        <f>'Rådata Syd'!O193</f>
        <v>ej 2026</v>
      </c>
    </row>
    <row r="194" spans="1:9" x14ac:dyDescent="0.25">
      <c r="A194" s="1" t="str">
        <f>'Rådata Syd'!A194</f>
        <v>732</v>
      </c>
      <c r="B194" s="1" t="str">
        <f>'Rådata Syd'!B194</f>
        <v>SDR</v>
      </c>
      <c r="C194" s="1" t="str">
        <f>'Rådata Syd'!C194</f>
        <v>Spårväxel - EV-SJ50-11-1:9</v>
      </c>
      <c r="D194" s="1" t="str">
        <f>'Rådata Syd'!D194</f>
        <v>4</v>
      </c>
      <c r="E194" s="1" t="str">
        <f>'Rådata Syd'!E194</f>
        <v>B3</v>
      </c>
      <c r="F194" s="12" t="str">
        <f>'Rådata Syd'!J194</f>
        <v>-</v>
      </c>
      <c r="G194" s="12" t="str">
        <f>'Rådata Syd'!L194</f>
        <v>ej 2026</v>
      </c>
      <c r="H194" s="13">
        <f>'Rådata Syd'!N194</f>
        <v>40</v>
      </c>
      <c r="I194" s="13" t="str">
        <f>'Rådata Syd'!O194</f>
        <v>ej 2026</v>
      </c>
    </row>
    <row r="195" spans="1:9" x14ac:dyDescent="0.25">
      <c r="A195" s="1" t="str">
        <f>'Rådata Syd'!A195</f>
        <v>732</v>
      </c>
      <c r="B195" s="1" t="str">
        <f>'Rådata Syd'!B195</f>
        <v>SDR</v>
      </c>
      <c r="C195" s="1" t="str">
        <f>'Rådata Syd'!C195</f>
        <v>Spårväxel - EV-SJ50-5,9-1:9</v>
      </c>
      <c r="D195" s="1" t="str">
        <f>'Rådata Syd'!D195</f>
        <v>5</v>
      </c>
      <c r="E195" s="1" t="str">
        <f>'Rådata Syd'!E195</f>
        <v>B3</v>
      </c>
      <c r="F195" s="12" t="str">
        <f>'Rådata Syd'!J195</f>
        <v>-</v>
      </c>
      <c r="G195" s="12" t="str">
        <f>'Rådata Syd'!L195</f>
        <v>ej 2026</v>
      </c>
      <c r="H195" s="13">
        <f>'Rådata Syd'!N195</f>
        <v>40</v>
      </c>
      <c r="I195" s="13" t="str">
        <f>'Rådata Syd'!O195</f>
        <v>ej 2026</v>
      </c>
    </row>
    <row r="196" spans="1:9" hidden="1" x14ac:dyDescent="0.25">
      <c r="A196" s="1" t="str">
        <f>'Rådata Syd'!A196</f>
        <v>732</v>
      </c>
      <c r="B196" s="1" t="str">
        <f>'Rådata Syd'!B196</f>
        <v>SDR</v>
      </c>
      <c r="C196" s="1" t="str">
        <f>'Rådata Syd'!C196</f>
        <v>Spårväxel - EV-SJ43-5,9-1:9</v>
      </c>
      <c r="D196" s="1" t="str">
        <f>'Rådata Syd'!D196</f>
        <v>6</v>
      </c>
      <c r="E196" s="1" t="str">
        <f>'Rådata Syd'!E196</f>
        <v>B1</v>
      </c>
      <c r="F196" s="12" t="str">
        <f>'Rådata Syd'!J196</f>
        <v>-</v>
      </c>
      <c r="G196" s="12" t="str">
        <f>'Rådata Syd'!L196</f>
        <v>ej 2026</v>
      </c>
      <c r="H196" s="13" t="str">
        <f>'Rådata Syd'!N196</f>
        <v>-</v>
      </c>
      <c r="I196" s="13" t="str">
        <f>'Rådata Syd'!O196</f>
        <v>ej 2026</v>
      </c>
    </row>
    <row r="197" spans="1:9" x14ac:dyDescent="0.25">
      <c r="A197" s="1" t="str">
        <f>'Rådata Syd'!A197</f>
        <v>732</v>
      </c>
      <c r="B197" s="1" t="str">
        <f>'Rådata Syd'!B197</f>
        <v>SPH</v>
      </c>
      <c r="C197" s="1" t="str">
        <f>'Rådata Syd'!C197</f>
        <v>Spårväxel - EV-SJ43-11-1:9</v>
      </c>
      <c r="D197" s="1" t="str">
        <f>'Rådata Syd'!D197</f>
        <v>2</v>
      </c>
      <c r="E197" s="1" t="str">
        <f>'Rådata Syd'!E197</f>
        <v>B3</v>
      </c>
      <c r="F197" s="12" t="str">
        <f>'Rådata Syd'!J197</f>
        <v>-</v>
      </c>
      <c r="G197" s="12" t="str">
        <f>'Rådata Syd'!L197</f>
        <v>ej 2026</v>
      </c>
      <c r="H197" s="13">
        <f>'Rådata Syd'!N197</f>
        <v>40</v>
      </c>
      <c r="I197" s="13" t="str">
        <f>'Rådata Syd'!O197</f>
        <v>ej 2026</v>
      </c>
    </row>
    <row r="198" spans="1:9" x14ac:dyDescent="0.25">
      <c r="A198" s="1" t="str">
        <f>'Rådata Syd'!A198</f>
        <v>732</v>
      </c>
      <c r="B198" s="1" t="str">
        <f>'Rådata Syd'!B198</f>
        <v>SYD</v>
      </c>
      <c r="C198" s="1" t="str">
        <f>'Rådata Syd'!C198</f>
        <v>Spårväxel - EV-BV50-225/190-1:9</v>
      </c>
      <c r="D198" s="1" t="str">
        <f>'Rådata Syd'!D198</f>
        <v>21</v>
      </c>
      <c r="E198" s="1" t="str">
        <f>'Rådata Syd'!E198</f>
        <v>B3</v>
      </c>
      <c r="F198" s="12" t="str">
        <f>'Rådata Syd'!J198</f>
        <v>-</v>
      </c>
      <c r="G198" s="12" t="str">
        <f>'Rådata Syd'!L198</f>
        <v>ej 2026</v>
      </c>
      <c r="H198" s="13">
        <f>'Rådata Syd'!N198</f>
        <v>40</v>
      </c>
      <c r="I198" s="13" t="str">
        <f>'Rådata Syd'!O198</f>
        <v>ej 2026</v>
      </c>
    </row>
    <row r="199" spans="1:9" x14ac:dyDescent="0.25">
      <c r="A199" s="1" t="str">
        <f>'Rådata Syd'!A199</f>
        <v>732</v>
      </c>
      <c r="B199" s="1" t="str">
        <f>'Rådata Syd'!B199</f>
        <v>SYD</v>
      </c>
      <c r="C199" s="1" t="str">
        <f>'Rådata Syd'!C199</f>
        <v>Spårväxel - EV-BV50-225/190-1:9</v>
      </c>
      <c r="D199" s="1" t="str">
        <f>'Rådata Syd'!D199</f>
        <v>22</v>
      </c>
      <c r="E199" s="1" t="str">
        <f>'Rådata Syd'!E199</f>
        <v>B3</v>
      </c>
      <c r="F199" s="12" t="str">
        <f>'Rådata Syd'!J199</f>
        <v>-</v>
      </c>
      <c r="G199" s="12" t="str">
        <f>'Rådata Syd'!L199</f>
        <v>ej 2026</v>
      </c>
      <c r="H199" s="13">
        <f>'Rådata Syd'!N199</f>
        <v>40</v>
      </c>
      <c r="I199" s="13" t="str">
        <f>'Rådata Syd'!O199</f>
        <v>ej 2026</v>
      </c>
    </row>
    <row r="200" spans="1:9" hidden="1" x14ac:dyDescent="0.25">
      <c r="A200" s="1" t="str">
        <f>'Rådata Syd'!A200</f>
        <v>732</v>
      </c>
      <c r="B200" s="1" t="str">
        <f>'Rådata Syd'!B200</f>
        <v>VGD</v>
      </c>
      <c r="C200" s="1" t="str">
        <f>'Rådata Syd'!C200</f>
        <v>Spårväxel - EV-SJ50-11-1:9</v>
      </c>
      <c r="D200" s="1" t="str">
        <f>'Rådata Syd'!D200</f>
        <v>28</v>
      </c>
      <c r="E200" s="1" t="str">
        <f>'Rådata Syd'!E200</f>
        <v>B2</v>
      </c>
      <c r="F200" s="12" t="str">
        <f>'Rådata Syd'!J200</f>
        <v>-</v>
      </c>
      <c r="G200" s="12" t="str">
        <f>'Rådata Syd'!L200</f>
        <v>ej 2026</v>
      </c>
      <c r="H200" s="13" t="str">
        <f>'Rådata Syd'!N200</f>
        <v>-</v>
      </c>
      <c r="I200" s="13" t="str">
        <f>'Rådata Syd'!O200</f>
        <v>ej 2026</v>
      </c>
    </row>
    <row r="201" spans="1:9" hidden="1" x14ac:dyDescent="0.25">
      <c r="A201" s="1" t="str">
        <f>'Rådata Syd'!A201</f>
        <v>732</v>
      </c>
      <c r="B201" s="1" t="str">
        <f>'Rådata Syd'!B201</f>
        <v>VGD</v>
      </c>
      <c r="C201" s="1" t="str">
        <f>'Rådata Syd'!C201</f>
        <v>Spårväxel - EV-SJ50-11-1:9</v>
      </c>
      <c r="D201" s="1" t="str">
        <f>'Rådata Syd'!D201</f>
        <v>25a</v>
      </c>
      <c r="E201" s="1" t="str">
        <f>'Rådata Syd'!E201</f>
        <v>B2</v>
      </c>
      <c r="F201" s="12" t="str">
        <f>'Rådata Syd'!J201</f>
        <v>-</v>
      </c>
      <c r="G201" s="12" t="str">
        <f>'Rådata Syd'!L201</f>
        <v>ej 2026</v>
      </c>
      <c r="H201" s="13" t="str">
        <f>'Rådata Syd'!N201</f>
        <v>-</v>
      </c>
      <c r="I201" s="13" t="str">
        <f>'Rådata Syd'!O201</f>
        <v>ej 2026</v>
      </c>
    </row>
    <row r="202" spans="1:9" hidden="1" x14ac:dyDescent="0.25">
      <c r="A202" s="1" t="str">
        <f>'Rådata Syd'!A202</f>
        <v>732</v>
      </c>
      <c r="B202" s="1" t="str">
        <f>'Rådata Syd'!B202</f>
        <v>VGD</v>
      </c>
      <c r="C202" s="1" t="str">
        <f>'Rådata Syd'!C202</f>
        <v>Spårväxel - EV-SJ50-11-1:9</v>
      </c>
      <c r="D202" s="1" t="str">
        <f>'Rådata Syd'!D202</f>
        <v>25b</v>
      </c>
      <c r="E202" s="1" t="str">
        <f>'Rådata Syd'!E202</f>
        <v>B2</v>
      </c>
      <c r="F202" s="12" t="str">
        <f>'Rådata Syd'!J202</f>
        <v>-</v>
      </c>
      <c r="G202" s="12" t="str">
        <f>'Rådata Syd'!L202</f>
        <v>ej 2026</v>
      </c>
      <c r="H202" s="13" t="str">
        <f>'Rådata Syd'!N202</f>
        <v>-</v>
      </c>
      <c r="I202" s="13" t="str">
        <f>'Rådata Syd'!O202</f>
        <v>ej 2026</v>
      </c>
    </row>
    <row r="203" spans="1:9" hidden="1" x14ac:dyDescent="0.25">
      <c r="A203" s="1" t="str">
        <f>'Rådata Syd'!A203</f>
        <v>732</v>
      </c>
      <c r="B203" s="1" t="str">
        <f>'Rådata Syd'!B203</f>
        <v>VGD</v>
      </c>
      <c r="C203" s="1" t="str">
        <f>'Rådata Syd'!C203</f>
        <v>Spårväxel - EV-SJ50-11-1:9</v>
      </c>
      <c r="D203" s="1" t="str">
        <f>'Rådata Syd'!D203</f>
        <v>27b</v>
      </c>
      <c r="E203" s="1" t="str">
        <f>'Rådata Syd'!E203</f>
        <v>B2</v>
      </c>
      <c r="F203" s="12" t="str">
        <f>'Rådata Syd'!J203</f>
        <v>-</v>
      </c>
      <c r="G203" s="12" t="str">
        <f>'Rådata Syd'!L203</f>
        <v>ej 2026</v>
      </c>
      <c r="H203" s="13" t="str">
        <f>'Rådata Syd'!N203</f>
        <v>-</v>
      </c>
      <c r="I203" s="13" t="str">
        <f>'Rådata Syd'!O203</f>
        <v>ej 2026</v>
      </c>
    </row>
    <row r="204" spans="1:9" hidden="1" x14ac:dyDescent="0.25">
      <c r="A204" s="1" t="str">
        <f>'Rådata Syd'!A204</f>
        <v>732</v>
      </c>
      <c r="B204" s="1" t="str">
        <f>'Rådata Syd'!B204</f>
        <v>VGD</v>
      </c>
      <c r="C204" s="1" t="str">
        <f>'Rådata Syd'!C204</f>
        <v>Spårväxel - EV-SJ50-11-1:9</v>
      </c>
      <c r="D204" s="1" t="str">
        <f>'Rådata Syd'!D204</f>
        <v>34b</v>
      </c>
      <c r="E204" s="1" t="str">
        <f>'Rådata Syd'!E204</f>
        <v>B2</v>
      </c>
      <c r="F204" s="12" t="str">
        <f>'Rådata Syd'!J204</f>
        <v>-</v>
      </c>
      <c r="G204" s="12" t="str">
        <f>'Rådata Syd'!L204</f>
        <v>ej 2026</v>
      </c>
      <c r="H204" s="13" t="str">
        <f>'Rådata Syd'!N204</f>
        <v>-</v>
      </c>
      <c r="I204" s="13" t="str">
        <f>'Rådata Syd'!O204</f>
        <v>ej 2026</v>
      </c>
    </row>
    <row r="205" spans="1:9" x14ac:dyDescent="0.25">
      <c r="A205" s="1" t="str">
        <f>'Rådata Syd'!A205</f>
        <v>813</v>
      </c>
      <c r="B205" s="1" t="str">
        <f>'Rådata Syd'!B205</f>
        <v>AHM</v>
      </c>
      <c r="C205" s="1" t="str">
        <f>'Rådata Syd'!C205</f>
        <v>Spårväxel - EV-UIC60-1200-1:18,5</v>
      </c>
      <c r="D205" s="1" t="str">
        <f>'Rådata Syd'!D205</f>
        <v>101a</v>
      </c>
      <c r="E205" s="1" t="str">
        <f>'Rådata Syd'!E205</f>
        <v>B5</v>
      </c>
      <c r="F205" s="12" t="str">
        <f>'Rådata Syd'!J205</f>
        <v>-</v>
      </c>
      <c r="G205" s="12" t="str">
        <f>'Rådata Syd'!L205</f>
        <v>ej 2026</v>
      </c>
      <c r="H205" s="13">
        <f>'Rådata Syd'!N205</f>
        <v>26</v>
      </c>
      <c r="I205" s="13" t="str">
        <f>'Rådata Syd'!O205</f>
        <v>ej 2026</v>
      </c>
    </row>
    <row r="206" spans="1:9" x14ac:dyDescent="0.25">
      <c r="A206" s="1" t="str">
        <f>'Rådata Syd'!A206</f>
        <v>813</v>
      </c>
      <c r="B206" s="1" t="str">
        <f>'Rådata Syd'!B206</f>
        <v>AHM</v>
      </c>
      <c r="C206" s="1" t="str">
        <f>'Rådata Syd'!C206</f>
        <v>Spårväxel - EV-UIC60-1200-1:18,5</v>
      </c>
      <c r="D206" s="1" t="str">
        <f>'Rådata Syd'!D206</f>
        <v>101b</v>
      </c>
      <c r="E206" s="1" t="str">
        <f>'Rådata Syd'!E206</f>
        <v>B5</v>
      </c>
      <c r="F206" s="12" t="str">
        <f>'Rådata Syd'!J206</f>
        <v>-</v>
      </c>
      <c r="G206" s="12" t="str">
        <f>'Rådata Syd'!L206</f>
        <v>ej 2026</v>
      </c>
      <c r="H206" s="13">
        <f>'Rådata Syd'!N206</f>
        <v>26</v>
      </c>
      <c r="I206" s="13" t="str">
        <f>'Rådata Syd'!O206</f>
        <v>ej 2026</v>
      </c>
    </row>
    <row r="207" spans="1:9" x14ac:dyDescent="0.25">
      <c r="A207" s="1" t="str">
        <f>'Rådata Syd'!A207</f>
        <v>813</v>
      </c>
      <c r="B207" s="1" t="str">
        <f>'Rådata Syd'!B207</f>
        <v>AHM</v>
      </c>
      <c r="C207" s="1" t="str">
        <f>'Rådata Syd'!C207</f>
        <v>Spårväxel - EV-UIC60-1200-1:18,5</v>
      </c>
      <c r="D207" s="1" t="str">
        <f>'Rådata Syd'!D207</f>
        <v>132a</v>
      </c>
      <c r="E207" s="1" t="str">
        <f>'Rådata Syd'!E207</f>
        <v>B5</v>
      </c>
      <c r="F207" s="12" t="str">
        <f>'Rådata Syd'!J207</f>
        <v>-</v>
      </c>
      <c r="G207" s="12" t="str">
        <f>'Rådata Syd'!L207</f>
        <v>ej 2026</v>
      </c>
      <c r="H207" s="13">
        <f>'Rådata Syd'!N207</f>
        <v>26</v>
      </c>
      <c r="I207" s="13" t="str">
        <f>'Rådata Syd'!O207</f>
        <v>ej 2026</v>
      </c>
    </row>
    <row r="208" spans="1:9" x14ac:dyDescent="0.25">
      <c r="A208" s="1" t="str">
        <f>'Rådata Syd'!A208</f>
        <v>813</v>
      </c>
      <c r="B208" s="1" t="str">
        <f>'Rådata Syd'!B208</f>
        <v>AHM</v>
      </c>
      <c r="C208" s="1" t="str">
        <f>'Rådata Syd'!C208</f>
        <v>Spårväxel - EV-UIC60-1200-1:18,5</v>
      </c>
      <c r="D208" s="1" t="str">
        <f>'Rådata Syd'!D208</f>
        <v>132b</v>
      </c>
      <c r="E208" s="1" t="str">
        <f>'Rådata Syd'!E208</f>
        <v>B5</v>
      </c>
      <c r="F208" s="12" t="str">
        <f>'Rådata Syd'!J208</f>
        <v>-</v>
      </c>
      <c r="G208" s="12" t="str">
        <f>'Rådata Syd'!L208</f>
        <v>ej 2026</v>
      </c>
      <c r="H208" s="13">
        <f>'Rådata Syd'!N208</f>
        <v>26</v>
      </c>
      <c r="I208" s="13" t="str">
        <f>'Rådata Syd'!O208</f>
        <v>ej 2026</v>
      </c>
    </row>
    <row r="209" spans="1:9" x14ac:dyDescent="0.25">
      <c r="A209" s="1" t="str">
        <f>'Rådata Syd'!A209</f>
        <v>813</v>
      </c>
      <c r="B209" s="1" t="str">
        <f>'Rådata Syd'!B209</f>
        <v>AHM</v>
      </c>
      <c r="C209" s="1" t="str">
        <f>'Rådata Syd'!C209</f>
        <v>Spårväxel - EV-SJ50-11-1:9</v>
      </c>
      <c r="D209" s="1" t="str">
        <f>'Rådata Syd'!D209</f>
        <v>182a</v>
      </c>
      <c r="E209" s="1" t="str">
        <f>'Rådata Syd'!E209</f>
        <v>B5</v>
      </c>
      <c r="F209" s="12" t="str">
        <f>'Rådata Syd'!J209</f>
        <v>-</v>
      </c>
      <c r="G209" s="12" t="str">
        <f>'Rådata Syd'!L209</f>
        <v>ej 2026</v>
      </c>
      <c r="H209" s="13">
        <f>'Rådata Syd'!N209</f>
        <v>26</v>
      </c>
      <c r="I209" s="13" t="str">
        <f>'Rådata Syd'!O209</f>
        <v>ej 2026</v>
      </c>
    </row>
    <row r="210" spans="1:9" x14ac:dyDescent="0.25">
      <c r="A210" s="1" t="str">
        <f>'Rådata Syd'!A210</f>
        <v>813</v>
      </c>
      <c r="B210" s="1" t="str">
        <f>'Rådata Syd'!B210</f>
        <v>AHM</v>
      </c>
      <c r="C210" s="1" t="str">
        <f>'Rådata Syd'!C210</f>
        <v>Spårväxel - EV-UIC60-300-1:9</v>
      </c>
      <c r="D210" s="1" t="str">
        <f>'Rådata Syd'!D210</f>
        <v>182b</v>
      </c>
      <c r="E210" s="1" t="str">
        <f>'Rådata Syd'!E210</f>
        <v>B5</v>
      </c>
      <c r="F210" s="12" t="str">
        <f>'Rådata Syd'!J210</f>
        <v>-</v>
      </c>
      <c r="G210" s="12" t="str">
        <f>'Rådata Syd'!L210</f>
        <v>ej 2026</v>
      </c>
      <c r="H210" s="13">
        <f>'Rådata Syd'!N210</f>
        <v>26</v>
      </c>
      <c r="I210" s="13" t="str">
        <f>'Rådata Syd'!O210</f>
        <v>ej 2026</v>
      </c>
    </row>
    <row r="211" spans="1:9" x14ac:dyDescent="0.25">
      <c r="A211" s="1" t="str">
        <f>'Rådata Syd'!A211</f>
        <v>813</v>
      </c>
      <c r="B211" s="1" t="str">
        <f>'Rådata Syd'!B211</f>
        <v>GRD</v>
      </c>
      <c r="C211" s="1" t="str">
        <f>'Rådata Syd'!C211</f>
        <v>Spårväxel - EV-UIC60-1200-1:18,5</v>
      </c>
      <c r="D211" s="1" t="str">
        <f>'Rådata Syd'!D211</f>
        <v>101</v>
      </c>
      <c r="E211" s="1" t="str">
        <f>'Rådata Syd'!E211</f>
        <v>B5</v>
      </c>
      <c r="F211" s="12" t="str">
        <f>'Rådata Syd'!J211</f>
        <v>-</v>
      </c>
      <c r="G211" s="12" t="str">
        <f>'Rådata Syd'!L211</f>
        <v>ej 2026</v>
      </c>
      <c r="H211" s="13">
        <f>'Rådata Syd'!N211</f>
        <v>26</v>
      </c>
      <c r="I211" s="13" t="str">
        <f>'Rådata Syd'!O211</f>
        <v>ej 2026</v>
      </c>
    </row>
    <row r="212" spans="1:9" x14ac:dyDescent="0.25">
      <c r="A212" s="1" t="str">
        <f>'Rådata Syd'!A212</f>
        <v>813</v>
      </c>
      <c r="B212" s="1" t="str">
        <f>'Rådata Syd'!B212</f>
        <v>GRD</v>
      </c>
      <c r="C212" s="1" t="str">
        <f>'Rådata Syd'!C212</f>
        <v>Spårväxel - EV-UIC60-1200-1:18,5</v>
      </c>
      <c r="D212" s="1" t="str">
        <f>'Rådata Syd'!D212</f>
        <v>102</v>
      </c>
      <c r="E212" s="1" t="str">
        <f>'Rådata Syd'!E212</f>
        <v>B5</v>
      </c>
      <c r="F212" s="12" t="str">
        <f>'Rådata Syd'!J212</f>
        <v>-</v>
      </c>
      <c r="G212" s="12" t="str">
        <f>'Rådata Syd'!L212</f>
        <v>ej 2026</v>
      </c>
      <c r="H212" s="13">
        <f>'Rådata Syd'!N212</f>
        <v>26</v>
      </c>
      <c r="I212" s="13" t="str">
        <f>'Rådata Syd'!O212</f>
        <v>ej 2026</v>
      </c>
    </row>
    <row r="213" spans="1:9" x14ac:dyDescent="0.25">
      <c r="A213" s="1" t="str">
        <f>'Rådata Syd'!A213</f>
        <v>813</v>
      </c>
      <c r="B213" s="1" t="str">
        <f>'Rådata Syd'!B213</f>
        <v>GRD</v>
      </c>
      <c r="C213" s="1" t="str">
        <f>'Rådata Syd'!C213</f>
        <v>Spårväxel - EV-UIC60-760-1:15</v>
      </c>
      <c r="D213" s="1" t="str">
        <f>'Rådata Syd'!D213</f>
        <v>105</v>
      </c>
      <c r="E213" s="1" t="str">
        <f>'Rådata Syd'!E213</f>
        <v>B5</v>
      </c>
      <c r="F213" s="12" t="str">
        <f>'Rådata Syd'!J213</f>
        <v>-</v>
      </c>
      <c r="G213" s="12" t="str">
        <f>'Rådata Syd'!L213</f>
        <v>ej 2026</v>
      </c>
      <c r="H213" s="13">
        <f>'Rådata Syd'!N213</f>
        <v>26</v>
      </c>
      <c r="I213" s="13" t="str">
        <f>'Rådata Syd'!O213</f>
        <v>ej 2026</v>
      </c>
    </row>
    <row r="214" spans="1:9" hidden="1" x14ac:dyDescent="0.25">
      <c r="A214" s="1" t="str">
        <f>'Rådata Syd'!A214</f>
        <v>813</v>
      </c>
      <c r="B214" s="1" t="str">
        <f>'Rådata Syd'!B214</f>
        <v>GRD</v>
      </c>
      <c r="C214" s="1" t="str">
        <f>'Rådata Syd'!C214</f>
        <v>Spårväxel - EV-SJ50-11-1:9</v>
      </c>
      <c r="D214" s="1" t="str">
        <f>'Rådata Syd'!D214</f>
        <v>106</v>
      </c>
      <c r="E214" s="1" t="str">
        <f>'Rådata Syd'!E214</f>
        <v>B2</v>
      </c>
      <c r="F214" s="12" t="str">
        <f>'Rådata Syd'!J214</f>
        <v>-</v>
      </c>
      <c r="G214" s="12" t="str">
        <f>'Rådata Syd'!L214</f>
        <v>ej 2026</v>
      </c>
      <c r="H214" s="13" t="str">
        <f>'Rådata Syd'!N214</f>
        <v>-</v>
      </c>
      <c r="I214" s="13" t="str">
        <f>'Rådata Syd'!O214</f>
        <v>ej 2026</v>
      </c>
    </row>
    <row r="215" spans="1:9" x14ac:dyDescent="0.25">
      <c r="A215" s="1" t="str">
        <f>'Rådata Syd'!A215</f>
        <v>813</v>
      </c>
      <c r="B215" s="1" t="str">
        <f>'Rådata Syd'!B215</f>
        <v>GRD</v>
      </c>
      <c r="C215" s="1" t="str">
        <f>'Rådata Syd'!C215</f>
        <v>Spårväxel - EV-UIC60-1200-1:18,5</v>
      </c>
      <c r="D215" s="1" t="str">
        <f>'Rådata Syd'!D215</f>
        <v>131</v>
      </c>
      <c r="E215" s="1" t="str">
        <f>'Rådata Syd'!E215</f>
        <v>B5</v>
      </c>
      <c r="F215" s="12" t="str">
        <f>'Rådata Syd'!J215</f>
        <v>-</v>
      </c>
      <c r="G215" s="12" t="str">
        <f>'Rådata Syd'!L215</f>
        <v>ej 2026</v>
      </c>
      <c r="H215" s="13">
        <f>'Rådata Syd'!N215</f>
        <v>26</v>
      </c>
      <c r="I215" s="13" t="str">
        <f>'Rådata Syd'!O215</f>
        <v>ej 2026</v>
      </c>
    </row>
    <row r="216" spans="1:9" x14ac:dyDescent="0.25">
      <c r="A216" s="1" t="str">
        <f>'Rådata Syd'!A216</f>
        <v>813</v>
      </c>
      <c r="B216" s="1" t="str">
        <f>'Rådata Syd'!B216</f>
        <v>GRD</v>
      </c>
      <c r="C216" s="1" t="str">
        <f>'Rådata Syd'!C216</f>
        <v>Spårväxel - EV-UIC60-1200-1:18,5</v>
      </c>
      <c r="D216" s="1" t="str">
        <f>'Rådata Syd'!D216</f>
        <v>132</v>
      </c>
      <c r="E216" s="1" t="str">
        <f>'Rådata Syd'!E216</f>
        <v>B5</v>
      </c>
      <c r="F216" s="12" t="str">
        <f>'Rådata Syd'!J216</f>
        <v>-</v>
      </c>
      <c r="G216" s="12" t="str">
        <f>'Rådata Syd'!L216</f>
        <v>ej 2026</v>
      </c>
      <c r="H216" s="13">
        <f>'Rådata Syd'!N216</f>
        <v>26</v>
      </c>
      <c r="I216" s="13" t="str">
        <f>'Rådata Syd'!O216</f>
        <v>ej 2026</v>
      </c>
    </row>
    <row r="217" spans="1:9" hidden="1" x14ac:dyDescent="0.25">
      <c r="A217" s="1" t="str">
        <f>'Rådata Syd'!A217</f>
        <v>813</v>
      </c>
      <c r="B217" s="1" t="str">
        <f>'Rådata Syd'!B217</f>
        <v>GRD</v>
      </c>
      <c r="C217" s="1" t="str">
        <f>'Rådata Syd'!C217</f>
        <v>Spårväxel - EV-SJ50-11-1:9</v>
      </c>
      <c r="D217" s="1" t="str">
        <f>'Rådata Syd'!D217</f>
        <v>135</v>
      </c>
      <c r="E217" s="1" t="str">
        <f>'Rådata Syd'!E217</f>
        <v>B2</v>
      </c>
      <c r="F217" s="12" t="str">
        <f>'Rådata Syd'!J217</f>
        <v>-</v>
      </c>
      <c r="G217" s="12" t="str">
        <f>'Rådata Syd'!L217</f>
        <v>ej 2026</v>
      </c>
      <c r="H217" s="13" t="str">
        <f>'Rådata Syd'!N217</f>
        <v>-</v>
      </c>
      <c r="I217" s="13" t="str">
        <f>'Rådata Syd'!O217</f>
        <v>ej 2026</v>
      </c>
    </row>
    <row r="218" spans="1:9" x14ac:dyDescent="0.25">
      <c r="A218" s="1" t="str">
        <f>'Rådata Syd'!A218</f>
        <v>813</v>
      </c>
      <c r="B218" s="1" t="str">
        <f>'Rådata Syd'!B218</f>
        <v>GRD</v>
      </c>
      <c r="C218" s="1" t="str">
        <f>'Rådata Syd'!C218</f>
        <v>Spårväxel - EV-UIC60-760-1:15</v>
      </c>
      <c r="D218" s="1" t="str">
        <f>'Rådata Syd'!D218</f>
        <v>136</v>
      </c>
      <c r="E218" s="1" t="str">
        <f>'Rådata Syd'!E218</f>
        <v>B5</v>
      </c>
      <c r="F218" s="12" t="str">
        <f>'Rådata Syd'!J218</f>
        <v>-</v>
      </c>
      <c r="G218" s="12" t="str">
        <f>'Rådata Syd'!L218</f>
        <v>ej 2026</v>
      </c>
      <c r="H218" s="13">
        <f>'Rådata Syd'!N218</f>
        <v>26</v>
      </c>
      <c r="I218" s="13" t="str">
        <f>'Rådata Syd'!O218</f>
        <v>ej 2026</v>
      </c>
    </row>
    <row r="219" spans="1:9" hidden="1" x14ac:dyDescent="0.25">
      <c r="A219" s="1" t="str">
        <f>'Rådata Syd'!A219</f>
        <v>813</v>
      </c>
      <c r="B219" s="1" t="str">
        <f>'Rådata Syd'!B219</f>
        <v>GRD</v>
      </c>
      <c r="C219" s="1" t="str">
        <f>'Rådata Syd'!C219</f>
        <v>Spårväxel - EV-SJ50-11-1:9</v>
      </c>
      <c r="D219" s="1" t="str">
        <f>'Rådata Syd'!D219</f>
        <v>181a</v>
      </c>
      <c r="E219" s="1" t="str">
        <f>'Rådata Syd'!E219</f>
        <v>B2</v>
      </c>
      <c r="F219" s="12" t="str">
        <f>'Rådata Syd'!J219</f>
        <v>-</v>
      </c>
      <c r="G219" s="12" t="str">
        <f>'Rådata Syd'!L219</f>
        <v>ej 2026</v>
      </c>
      <c r="H219" s="13" t="str">
        <f>'Rådata Syd'!N219</f>
        <v>-</v>
      </c>
      <c r="I219" s="13" t="str">
        <f>'Rådata Syd'!O219</f>
        <v>ej 2026</v>
      </c>
    </row>
    <row r="220" spans="1:9" hidden="1" x14ac:dyDescent="0.25">
      <c r="A220" s="1" t="str">
        <f>'Rådata Syd'!A220</f>
        <v>813</v>
      </c>
      <c r="B220" s="1" t="str">
        <f>'Rådata Syd'!B220</f>
        <v>GRD</v>
      </c>
      <c r="C220" s="1" t="str">
        <f>'Rådata Syd'!C220</f>
        <v>Spårväxel - EV-SJ50-11-1:9</v>
      </c>
      <c r="D220" s="1" t="str">
        <f>'Rådata Syd'!D220</f>
        <v>181b</v>
      </c>
      <c r="E220" s="1" t="str">
        <f>'Rådata Syd'!E220</f>
        <v>B1</v>
      </c>
      <c r="F220" s="12" t="str">
        <f>'Rådata Syd'!J220</f>
        <v>-</v>
      </c>
      <c r="G220" s="12" t="str">
        <f>'Rådata Syd'!L220</f>
        <v>ej 2026</v>
      </c>
      <c r="H220" s="13" t="str">
        <f>'Rådata Syd'!N220</f>
        <v>-</v>
      </c>
      <c r="I220" s="13" t="str">
        <f>'Rådata Syd'!O220</f>
        <v>ej 2026</v>
      </c>
    </row>
    <row r="221" spans="1:9" hidden="1" x14ac:dyDescent="0.25">
      <c r="A221" s="1" t="str">
        <f>'Rådata Syd'!A221</f>
        <v>813</v>
      </c>
      <c r="B221" s="1" t="str">
        <f>'Rådata Syd'!B221</f>
        <v>GT</v>
      </c>
      <c r="C221" s="1" t="str">
        <f>'Rådata Syd'!C221</f>
        <v>Spårväxel - EV-BV50-225/190-1:9</v>
      </c>
      <c r="D221" s="1" t="str">
        <f>'Rådata Syd'!D221</f>
        <v>1</v>
      </c>
      <c r="E221" s="1" t="str">
        <f>'Rådata Syd'!E221</f>
        <v>B1</v>
      </c>
      <c r="F221" s="12" t="str">
        <f>'Rådata Syd'!J221</f>
        <v>-</v>
      </c>
      <c r="G221" s="12" t="str">
        <f>'Rådata Syd'!L221</f>
        <v>ej 2026</v>
      </c>
      <c r="H221" s="13" t="str">
        <f>'Rådata Syd'!N221</f>
        <v>-</v>
      </c>
      <c r="I221" s="13" t="str">
        <f>'Rådata Syd'!O221</f>
        <v>ej 2026</v>
      </c>
    </row>
    <row r="222" spans="1:9" x14ac:dyDescent="0.25">
      <c r="A222" s="1" t="str">
        <f>'Rådata Syd'!A222</f>
        <v>813</v>
      </c>
      <c r="B222" s="1" t="str">
        <f>'Rådata Syd'!B222</f>
        <v>GT</v>
      </c>
      <c r="C222" s="1" t="str">
        <f>'Rådata Syd'!C222</f>
        <v>Spårväxel - EV-UIC60-1200-1:18,5</v>
      </c>
      <c r="D222" s="1" t="str">
        <f>'Rådata Syd'!D222</f>
        <v>101</v>
      </c>
      <c r="E222" s="1" t="str">
        <f>'Rådata Syd'!E222</f>
        <v>B5</v>
      </c>
      <c r="F222" s="12" t="str">
        <f>'Rådata Syd'!J222</f>
        <v>-</v>
      </c>
      <c r="G222" s="12" t="str">
        <f>'Rådata Syd'!L222</f>
        <v>ej 2026</v>
      </c>
      <c r="H222" s="13">
        <f>'Rådata Syd'!N222</f>
        <v>26</v>
      </c>
      <c r="I222" s="13" t="str">
        <f>'Rådata Syd'!O222</f>
        <v>ej 2026</v>
      </c>
    </row>
    <row r="223" spans="1:9" x14ac:dyDescent="0.25">
      <c r="A223" s="1" t="str">
        <f>'Rådata Syd'!A223</f>
        <v>813</v>
      </c>
      <c r="B223" s="1" t="str">
        <f>'Rådata Syd'!B223</f>
        <v>GT</v>
      </c>
      <c r="C223" s="1" t="str">
        <f>'Rådata Syd'!C223</f>
        <v>Spårväxel - EV-UIC60-1200-1:18,5</v>
      </c>
      <c r="D223" s="1" t="str">
        <f>'Rådata Syd'!D223</f>
        <v>102</v>
      </c>
      <c r="E223" s="1" t="str">
        <f>'Rådata Syd'!E223</f>
        <v>B5</v>
      </c>
      <c r="F223" s="12" t="str">
        <f>'Rådata Syd'!J223</f>
        <v>-</v>
      </c>
      <c r="G223" s="12" t="str">
        <f>'Rådata Syd'!L223</f>
        <v>ej 2026</v>
      </c>
      <c r="H223" s="13">
        <f>'Rådata Syd'!N223</f>
        <v>26</v>
      </c>
      <c r="I223" s="13" t="str">
        <f>'Rådata Syd'!O223</f>
        <v>ej 2026</v>
      </c>
    </row>
    <row r="224" spans="1:9" x14ac:dyDescent="0.25">
      <c r="A224" s="1" t="str">
        <f>'Rådata Syd'!A224</f>
        <v>813</v>
      </c>
      <c r="B224" s="1" t="str">
        <f>'Rådata Syd'!B224</f>
        <v>GT</v>
      </c>
      <c r="C224" s="1" t="str">
        <f>'Rådata Syd'!C224</f>
        <v>Spårväxel - EV-UIC60-760-1:15</v>
      </c>
      <c r="D224" s="1" t="str">
        <f>'Rådata Syd'!D224</f>
        <v>105</v>
      </c>
      <c r="E224" s="1" t="str">
        <f>'Rådata Syd'!E224</f>
        <v>B5</v>
      </c>
      <c r="F224" s="12" t="str">
        <f>'Rådata Syd'!J224</f>
        <v>-</v>
      </c>
      <c r="G224" s="12" t="str">
        <f>'Rådata Syd'!L224</f>
        <v>ej 2026</v>
      </c>
      <c r="H224" s="13">
        <f>'Rådata Syd'!N224</f>
        <v>26</v>
      </c>
      <c r="I224" s="13" t="str">
        <f>'Rådata Syd'!O224</f>
        <v>ej 2026</v>
      </c>
    </row>
    <row r="225" spans="1:9" x14ac:dyDescent="0.25">
      <c r="A225" s="1" t="str">
        <f>'Rådata Syd'!A225</f>
        <v>813</v>
      </c>
      <c r="B225" s="1" t="str">
        <f>'Rådata Syd'!B225</f>
        <v>GT</v>
      </c>
      <c r="C225" s="1" t="str">
        <f>'Rådata Syd'!C225</f>
        <v>Spårväxel - EV-SJ50-11-1:9</v>
      </c>
      <c r="D225" s="1" t="str">
        <f>'Rådata Syd'!D225</f>
        <v>106</v>
      </c>
      <c r="E225" s="1" t="str">
        <f>'Rådata Syd'!E225</f>
        <v>B5</v>
      </c>
      <c r="F225" s="12" t="str">
        <f>'Rådata Syd'!J225</f>
        <v>-</v>
      </c>
      <c r="G225" s="12" t="str">
        <f>'Rådata Syd'!L225</f>
        <v>ej 2026</v>
      </c>
      <c r="H225" s="13">
        <f>'Rådata Syd'!N225</f>
        <v>26</v>
      </c>
      <c r="I225" s="13" t="str">
        <f>'Rådata Syd'!O225</f>
        <v>ej 2026</v>
      </c>
    </row>
    <row r="226" spans="1:9" x14ac:dyDescent="0.25">
      <c r="A226" s="1" t="str">
        <f>'Rådata Syd'!A226</f>
        <v>813</v>
      </c>
      <c r="B226" s="1" t="str">
        <f>'Rådata Syd'!B226</f>
        <v>GT</v>
      </c>
      <c r="C226" s="1" t="str">
        <f>'Rådata Syd'!C226</f>
        <v>Spårväxel - EV-UIC60-1200-1:18,5</v>
      </c>
      <c r="D226" s="1" t="str">
        <f>'Rådata Syd'!D226</f>
        <v>131</v>
      </c>
      <c r="E226" s="1" t="str">
        <f>'Rådata Syd'!E226</f>
        <v>B5</v>
      </c>
      <c r="F226" s="12" t="str">
        <f>'Rådata Syd'!J226</f>
        <v>-</v>
      </c>
      <c r="G226" s="12" t="str">
        <f>'Rådata Syd'!L226</f>
        <v>ej 2026</v>
      </c>
      <c r="H226" s="13">
        <f>'Rådata Syd'!N226</f>
        <v>26</v>
      </c>
      <c r="I226" s="13" t="str">
        <f>'Rådata Syd'!O226</f>
        <v>ej 2026</v>
      </c>
    </row>
    <row r="227" spans="1:9" x14ac:dyDescent="0.25">
      <c r="A227" s="1" t="str">
        <f>'Rådata Syd'!A227</f>
        <v>813</v>
      </c>
      <c r="B227" s="1" t="str">
        <f>'Rådata Syd'!B227</f>
        <v>GT</v>
      </c>
      <c r="C227" s="1" t="str">
        <f>'Rådata Syd'!C227</f>
        <v>Spårväxel - EV-UIC60-1200-1:18,5</v>
      </c>
      <c r="D227" s="1" t="str">
        <f>'Rådata Syd'!D227</f>
        <v>132</v>
      </c>
      <c r="E227" s="1" t="str">
        <f>'Rådata Syd'!E227</f>
        <v>B5</v>
      </c>
      <c r="F227" s="12" t="str">
        <f>'Rådata Syd'!J227</f>
        <v>-</v>
      </c>
      <c r="G227" s="12" t="str">
        <f>'Rådata Syd'!L227</f>
        <v>ej 2026</v>
      </c>
      <c r="H227" s="13">
        <f>'Rådata Syd'!N227</f>
        <v>26</v>
      </c>
      <c r="I227" s="13" t="str">
        <f>'Rådata Syd'!O227</f>
        <v>ej 2026</v>
      </c>
    </row>
    <row r="228" spans="1:9" x14ac:dyDescent="0.25">
      <c r="A228" s="1" t="str">
        <f>'Rådata Syd'!A228</f>
        <v>813</v>
      </c>
      <c r="B228" s="1" t="str">
        <f>'Rådata Syd'!B228</f>
        <v>GT</v>
      </c>
      <c r="C228" s="1" t="str">
        <f>'Rådata Syd'!C228</f>
        <v>Spårväxel - EV-SJ50-11-1:9</v>
      </c>
      <c r="D228" s="1" t="str">
        <f>'Rådata Syd'!D228</f>
        <v>135</v>
      </c>
      <c r="E228" s="1" t="str">
        <f>'Rådata Syd'!E228</f>
        <v>B5</v>
      </c>
      <c r="F228" s="12" t="str">
        <f>'Rådata Syd'!J228</f>
        <v>-</v>
      </c>
      <c r="G228" s="12" t="str">
        <f>'Rådata Syd'!L228</f>
        <v>ej 2026</v>
      </c>
      <c r="H228" s="13">
        <f>'Rådata Syd'!N228</f>
        <v>26</v>
      </c>
      <c r="I228" s="13" t="str">
        <f>'Rådata Syd'!O228</f>
        <v>ej 2026</v>
      </c>
    </row>
    <row r="229" spans="1:9" x14ac:dyDescent="0.25">
      <c r="A229" s="1" t="str">
        <f>'Rådata Syd'!A229</f>
        <v>813</v>
      </c>
      <c r="B229" s="1" t="str">
        <f>'Rådata Syd'!B229</f>
        <v>GT</v>
      </c>
      <c r="C229" s="1" t="str">
        <f>'Rådata Syd'!C229</f>
        <v>Spårväxel - EV-UIC60-760-1:15</v>
      </c>
      <c r="D229" s="1" t="str">
        <f>'Rådata Syd'!D229</f>
        <v>136</v>
      </c>
      <c r="E229" s="1" t="str">
        <f>'Rådata Syd'!E229</f>
        <v>B5</v>
      </c>
      <c r="F229" s="12" t="str">
        <f>'Rådata Syd'!J229</f>
        <v>-</v>
      </c>
      <c r="G229" s="12" t="str">
        <f>'Rådata Syd'!L229</f>
        <v>ej 2026</v>
      </c>
      <c r="H229" s="13">
        <f>'Rådata Syd'!N229</f>
        <v>26</v>
      </c>
      <c r="I229" s="13" t="str">
        <f>'Rådata Syd'!O229</f>
        <v>ej 2026</v>
      </c>
    </row>
    <row r="230" spans="1:9" hidden="1" x14ac:dyDescent="0.25">
      <c r="A230" s="1" t="str">
        <f>'Rådata Syd'!A230</f>
        <v>813</v>
      </c>
      <c r="B230" s="1" t="str">
        <f>'Rådata Syd'!B230</f>
        <v>GT</v>
      </c>
      <c r="C230" s="1" t="str">
        <f>'Rådata Syd'!C230</f>
        <v>Spårväxel - EV-BV50-225/190-1:9</v>
      </c>
      <c r="D230" s="1" t="str">
        <f>'Rådata Syd'!D230</f>
        <v>181a</v>
      </c>
      <c r="E230" s="1" t="str">
        <f>'Rådata Syd'!E230</f>
        <v>B2</v>
      </c>
      <c r="F230" s="12" t="str">
        <f>'Rådata Syd'!J230</f>
        <v>-</v>
      </c>
      <c r="G230" s="12" t="str">
        <f>'Rådata Syd'!L230</f>
        <v>ej 2026</v>
      </c>
      <c r="H230" s="13" t="str">
        <f>'Rådata Syd'!N230</f>
        <v>-</v>
      </c>
      <c r="I230" s="13" t="str">
        <f>'Rådata Syd'!O230</f>
        <v>ej 2026</v>
      </c>
    </row>
    <row r="231" spans="1:9" x14ac:dyDescent="0.25">
      <c r="A231" s="1" t="str">
        <f>'Rådata Syd'!A231</f>
        <v>813</v>
      </c>
      <c r="B231" s="1" t="str">
        <f>'Rådata Syd'!B231</f>
        <v>GÅP</v>
      </c>
      <c r="C231" s="1" t="str">
        <f>'Rådata Syd'!C231</f>
        <v>Spårväxel - EV-UIC60-1200-1:18,5</v>
      </c>
      <c r="D231" s="1" t="str">
        <f>'Rådata Syd'!D231</f>
        <v>101</v>
      </c>
      <c r="E231" s="1" t="str">
        <f>'Rådata Syd'!E231</f>
        <v>B5</v>
      </c>
      <c r="F231" s="12" t="str">
        <f>'Rådata Syd'!J231</f>
        <v>-</v>
      </c>
      <c r="G231" s="12" t="str">
        <f>'Rådata Syd'!L231</f>
        <v>ej 2026</v>
      </c>
      <c r="H231" s="13">
        <f>'Rådata Syd'!N231</f>
        <v>26</v>
      </c>
      <c r="I231" s="13" t="str">
        <f>'Rådata Syd'!O231</f>
        <v>ej 2026</v>
      </c>
    </row>
    <row r="232" spans="1:9" x14ac:dyDescent="0.25">
      <c r="A232" s="1" t="str">
        <f>'Rådata Syd'!A232</f>
        <v>813</v>
      </c>
      <c r="B232" s="1" t="str">
        <f>'Rådata Syd'!B232</f>
        <v>GÅP</v>
      </c>
      <c r="C232" s="1" t="str">
        <f>'Rådata Syd'!C232</f>
        <v>Spårväxel - EV-UIC60-1200-1:18,5</v>
      </c>
      <c r="D232" s="1" t="str">
        <f>'Rådata Syd'!D232</f>
        <v>102</v>
      </c>
      <c r="E232" s="1" t="str">
        <f>'Rådata Syd'!E232</f>
        <v>B5</v>
      </c>
      <c r="F232" s="12" t="str">
        <f>'Rådata Syd'!J232</f>
        <v>-</v>
      </c>
      <c r="G232" s="12" t="str">
        <f>'Rådata Syd'!L232</f>
        <v>ej 2026</v>
      </c>
      <c r="H232" s="13">
        <f>'Rådata Syd'!N232</f>
        <v>26</v>
      </c>
      <c r="I232" s="13" t="str">
        <f>'Rådata Syd'!O232</f>
        <v>ej 2026</v>
      </c>
    </row>
    <row r="233" spans="1:9" x14ac:dyDescent="0.25">
      <c r="A233" s="1" t="str">
        <f>'Rådata Syd'!A233</f>
        <v>813</v>
      </c>
      <c r="B233" s="1" t="str">
        <f>'Rådata Syd'!B233</f>
        <v>GÅP</v>
      </c>
      <c r="C233" s="1" t="str">
        <f>'Rådata Syd'!C233</f>
        <v>Spårväxel - EV-UIC60-760-1:15</v>
      </c>
      <c r="D233" s="1" t="str">
        <f>'Rådata Syd'!D233</f>
        <v>105</v>
      </c>
      <c r="E233" s="1" t="str">
        <f>'Rådata Syd'!E233</f>
        <v>B5</v>
      </c>
      <c r="F233" s="12" t="str">
        <f>'Rådata Syd'!J233</f>
        <v>-</v>
      </c>
      <c r="G233" s="12" t="str">
        <f>'Rådata Syd'!L233</f>
        <v>ej 2026</v>
      </c>
      <c r="H233" s="13">
        <f>'Rådata Syd'!N233</f>
        <v>26</v>
      </c>
      <c r="I233" s="13" t="str">
        <f>'Rådata Syd'!O233</f>
        <v>ej 2026</v>
      </c>
    </row>
    <row r="234" spans="1:9" hidden="1" x14ac:dyDescent="0.25">
      <c r="A234" s="1" t="str">
        <f>'Rådata Syd'!A234</f>
        <v>813</v>
      </c>
      <c r="B234" s="1" t="str">
        <f>'Rådata Syd'!B234</f>
        <v>GÅP</v>
      </c>
      <c r="C234" s="1" t="str">
        <f>'Rådata Syd'!C234</f>
        <v>Spårväxel - EV-SJ50-11-1:9</v>
      </c>
      <c r="D234" s="1" t="str">
        <f>'Rådata Syd'!D234</f>
        <v>106</v>
      </c>
      <c r="E234" s="1" t="str">
        <f>'Rådata Syd'!E234</f>
        <v>B2</v>
      </c>
      <c r="F234" s="12" t="str">
        <f>'Rådata Syd'!J234</f>
        <v>-</v>
      </c>
      <c r="G234" s="12" t="str">
        <f>'Rådata Syd'!L234</f>
        <v>ej 2026</v>
      </c>
      <c r="H234" s="13" t="str">
        <f>'Rådata Syd'!N234</f>
        <v>-</v>
      </c>
      <c r="I234" s="13" t="str">
        <f>'Rådata Syd'!O234</f>
        <v>ej 2026</v>
      </c>
    </row>
    <row r="235" spans="1:9" x14ac:dyDescent="0.25">
      <c r="A235" s="1" t="str">
        <f>'Rådata Syd'!A235</f>
        <v>813</v>
      </c>
      <c r="B235" s="1" t="str">
        <f>'Rådata Syd'!B235</f>
        <v>GÅP</v>
      </c>
      <c r="C235" s="1" t="str">
        <f>'Rådata Syd'!C235</f>
        <v>Spårväxel - EV-UIC60-1200-1:18,5</v>
      </c>
      <c r="D235" s="1" t="str">
        <f>'Rådata Syd'!D235</f>
        <v>131</v>
      </c>
      <c r="E235" s="1" t="str">
        <f>'Rådata Syd'!E235</f>
        <v>B5</v>
      </c>
      <c r="F235" s="12" t="str">
        <f>'Rådata Syd'!J235</f>
        <v>-</v>
      </c>
      <c r="G235" s="12" t="str">
        <f>'Rådata Syd'!L235</f>
        <v>ej 2026</v>
      </c>
      <c r="H235" s="13">
        <f>'Rådata Syd'!N235</f>
        <v>26</v>
      </c>
      <c r="I235" s="13" t="str">
        <f>'Rådata Syd'!O235</f>
        <v>ej 2026</v>
      </c>
    </row>
    <row r="236" spans="1:9" x14ac:dyDescent="0.25">
      <c r="A236" s="1" t="str">
        <f>'Rådata Syd'!A236</f>
        <v>813</v>
      </c>
      <c r="B236" s="1" t="str">
        <f>'Rådata Syd'!B236</f>
        <v>GÅP</v>
      </c>
      <c r="C236" s="1" t="str">
        <f>'Rådata Syd'!C236</f>
        <v>Spårväxel - EV-UIC60-1200-1:18,5</v>
      </c>
      <c r="D236" s="1" t="str">
        <f>'Rådata Syd'!D236</f>
        <v>132</v>
      </c>
      <c r="E236" s="1" t="str">
        <f>'Rådata Syd'!E236</f>
        <v>B5</v>
      </c>
      <c r="F236" s="12" t="str">
        <f>'Rådata Syd'!J236</f>
        <v>-</v>
      </c>
      <c r="G236" s="12" t="str">
        <f>'Rådata Syd'!L236</f>
        <v>ej 2026</v>
      </c>
      <c r="H236" s="13">
        <f>'Rådata Syd'!N236</f>
        <v>26</v>
      </c>
      <c r="I236" s="13" t="str">
        <f>'Rådata Syd'!O236</f>
        <v>ej 2026</v>
      </c>
    </row>
    <row r="237" spans="1:9" hidden="1" x14ac:dyDescent="0.25">
      <c r="A237" s="1" t="str">
        <f>'Rådata Syd'!A237</f>
        <v>813</v>
      </c>
      <c r="B237" s="1" t="str">
        <f>'Rådata Syd'!B237</f>
        <v>GÅP</v>
      </c>
      <c r="C237" s="1" t="str">
        <f>'Rådata Syd'!C237</f>
        <v>Spårväxel - EV-SJ50-11-1:9</v>
      </c>
      <c r="D237" s="1" t="str">
        <f>'Rådata Syd'!D237</f>
        <v>135</v>
      </c>
      <c r="E237" s="1" t="str">
        <f>'Rådata Syd'!E237</f>
        <v>B2</v>
      </c>
      <c r="F237" s="12" t="str">
        <f>'Rådata Syd'!J237</f>
        <v>-</v>
      </c>
      <c r="G237" s="12" t="str">
        <f>'Rådata Syd'!L237</f>
        <v>ej 2026</v>
      </c>
      <c r="H237" s="13" t="str">
        <f>'Rådata Syd'!N237</f>
        <v>-</v>
      </c>
      <c r="I237" s="13" t="str">
        <f>'Rådata Syd'!O237</f>
        <v>ej 2026</v>
      </c>
    </row>
    <row r="238" spans="1:9" x14ac:dyDescent="0.25">
      <c r="A238" s="1" t="str">
        <f>'Rådata Syd'!A238</f>
        <v>813</v>
      </c>
      <c r="B238" s="1" t="str">
        <f>'Rådata Syd'!B238</f>
        <v>GÅP</v>
      </c>
      <c r="C238" s="1" t="str">
        <f>'Rådata Syd'!C238</f>
        <v>Spårväxel - EV-UIC60-760-1:15</v>
      </c>
      <c r="D238" s="1" t="str">
        <f>'Rådata Syd'!D238</f>
        <v>136</v>
      </c>
      <c r="E238" s="1" t="str">
        <f>'Rådata Syd'!E238</f>
        <v>B5</v>
      </c>
      <c r="F238" s="12" t="str">
        <f>'Rådata Syd'!J238</f>
        <v>-</v>
      </c>
      <c r="G238" s="12" t="str">
        <f>'Rådata Syd'!L238</f>
        <v>ej 2026</v>
      </c>
      <c r="H238" s="13">
        <f>'Rådata Syd'!N238</f>
        <v>26</v>
      </c>
      <c r="I238" s="13" t="str">
        <f>'Rådata Syd'!O238</f>
        <v>ej 2026</v>
      </c>
    </row>
    <row r="239" spans="1:9" x14ac:dyDescent="0.25">
      <c r="A239" s="1" t="str">
        <f>'Rådata Syd'!A239</f>
        <v>813</v>
      </c>
      <c r="B239" s="1" t="str">
        <f>'Rådata Syd'!B239</f>
        <v>LNS</v>
      </c>
      <c r="C239" s="1" t="str">
        <f>'Rådata Syd'!C239</f>
        <v>Spårväxel - EV-UIC60-1200-1:18,5</v>
      </c>
      <c r="D239" s="1" t="str">
        <f>'Rådata Syd'!D239</f>
        <v>101a</v>
      </c>
      <c r="E239" s="1" t="str">
        <f>'Rådata Syd'!E239</f>
        <v>B5</v>
      </c>
      <c r="F239" s="12" t="str">
        <f>'Rådata Syd'!J239</f>
        <v>-</v>
      </c>
      <c r="G239" s="12" t="str">
        <f>'Rådata Syd'!L239</f>
        <v>ej 2026</v>
      </c>
      <c r="H239" s="13">
        <f>'Rådata Syd'!N239</f>
        <v>26</v>
      </c>
      <c r="I239" s="13" t="str">
        <f>'Rådata Syd'!O239</f>
        <v>ej 2026</v>
      </c>
    </row>
    <row r="240" spans="1:9" x14ac:dyDescent="0.25">
      <c r="A240" s="1" t="str">
        <f>'Rådata Syd'!A240</f>
        <v>813</v>
      </c>
      <c r="B240" s="1" t="str">
        <f>'Rådata Syd'!B240</f>
        <v>LNS</v>
      </c>
      <c r="C240" s="1" t="str">
        <f>'Rådata Syd'!C240</f>
        <v>Spårväxel - EV-UIC60-1200-1:18,5</v>
      </c>
      <c r="D240" s="1" t="str">
        <f>'Rådata Syd'!D240</f>
        <v>101b</v>
      </c>
      <c r="E240" s="1" t="str">
        <f>'Rådata Syd'!E240</f>
        <v>B5</v>
      </c>
      <c r="F240" s="12" t="str">
        <f>'Rådata Syd'!J240</f>
        <v>-</v>
      </c>
      <c r="G240" s="12" t="str">
        <f>'Rådata Syd'!L240</f>
        <v>ej 2026</v>
      </c>
      <c r="H240" s="13">
        <f>'Rådata Syd'!N240</f>
        <v>26</v>
      </c>
      <c r="I240" s="13" t="str">
        <f>'Rådata Syd'!O240</f>
        <v>ej 2026</v>
      </c>
    </row>
    <row r="241" spans="1:9" x14ac:dyDescent="0.25">
      <c r="A241" s="1" t="str">
        <f>'Rådata Syd'!A241</f>
        <v>813</v>
      </c>
      <c r="B241" s="1" t="str">
        <f>'Rådata Syd'!B241</f>
        <v>LNS</v>
      </c>
      <c r="C241" s="1" t="str">
        <f>'Rådata Syd'!C241</f>
        <v>Spårväxel - EV-UIC60-1200-1:18,5</v>
      </c>
      <c r="D241" s="1" t="str">
        <f>'Rådata Syd'!D241</f>
        <v>132a</v>
      </c>
      <c r="E241" s="1" t="str">
        <f>'Rådata Syd'!E241</f>
        <v>B5</v>
      </c>
      <c r="F241" s="12" t="str">
        <f>'Rådata Syd'!J241</f>
        <v>-</v>
      </c>
      <c r="G241" s="12" t="str">
        <f>'Rådata Syd'!L241</f>
        <v>ej 2026</v>
      </c>
      <c r="H241" s="13">
        <f>'Rådata Syd'!N241</f>
        <v>26</v>
      </c>
      <c r="I241" s="13" t="str">
        <f>'Rådata Syd'!O241</f>
        <v>ej 2026</v>
      </c>
    </row>
    <row r="242" spans="1:9" x14ac:dyDescent="0.25">
      <c r="A242" s="1" t="str">
        <f>'Rådata Syd'!A242</f>
        <v>813</v>
      </c>
      <c r="B242" s="1" t="str">
        <f>'Rådata Syd'!B242</f>
        <v>LNS</v>
      </c>
      <c r="C242" s="1" t="str">
        <f>'Rådata Syd'!C242</f>
        <v>Spårväxel - EV-UIC60-1200-1:18,5</v>
      </c>
      <c r="D242" s="1" t="str">
        <f>'Rådata Syd'!D242</f>
        <v>132b</v>
      </c>
      <c r="E242" s="1" t="str">
        <f>'Rådata Syd'!E242</f>
        <v>B5</v>
      </c>
      <c r="F242" s="12" t="str">
        <f>'Rådata Syd'!J242</f>
        <v>-</v>
      </c>
      <c r="G242" s="12" t="str">
        <f>'Rådata Syd'!L242</f>
        <v>ej 2026</v>
      </c>
      <c r="H242" s="13">
        <f>'Rådata Syd'!N242</f>
        <v>26</v>
      </c>
      <c r="I242" s="13" t="str">
        <f>'Rådata Syd'!O242</f>
        <v>ej 2026</v>
      </c>
    </row>
    <row r="243" spans="1:9" x14ac:dyDescent="0.25">
      <c r="A243" s="1" t="str">
        <f>'Rådata Syd'!A243</f>
        <v>813</v>
      </c>
      <c r="B243" s="1" t="str">
        <f>'Rådata Syd'!B243</f>
        <v>MO</v>
      </c>
      <c r="C243" s="1" t="str">
        <f>'Rådata Syd'!C243</f>
        <v>Spårväxel - EV-UIC60-1200-1:18,5</v>
      </c>
      <c r="D243" s="1" t="str">
        <f>'Rådata Syd'!D243</f>
        <v>101</v>
      </c>
      <c r="E243" s="1" t="str">
        <f>'Rådata Syd'!E243</f>
        <v>B5</v>
      </c>
      <c r="F243" s="12" t="str">
        <f>'Rådata Syd'!J243</f>
        <v>-</v>
      </c>
      <c r="G243" s="12" t="str">
        <f>'Rådata Syd'!L243</f>
        <v>ej 2026</v>
      </c>
      <c r="H243" s="13">
        <f>'Rådata Syd'!N243</f>
        <v>26</v>
      </c>
      <c r="I243" s="13" t="str">
        <f>'Rådata Syd'!O243</f>
        <v>ej 2026</v>
      </c>
    </row>
    <row r="244" spans="1:9" x14ac:dyDescent="0.25">
      <c r="A244" s="1" t="str">
        <f>'Rådata Syd'!A244</f>
        <v>813</v>
      </c>
      <c r="B244" s="1" t="str">
        <f>'Rådata Syd'!B244</f>
        <v>MO</v>
      </c>
      <c r="C244" s="1" t="str">
        <f>'Rådata Syd'!C244</f>
        <v>Spårväxel - EV-UIC60-1200-1:18,5</v>
      </c>
      <c r="D244" s="1" t="str">
        <f>'Rådata Syd'!D244</f>
        <v>102</v>
      </c>
      <c r="E244" s="1" t="str">
        <f>'Rådata Syd'!E244</f>
        <v>B5</v>
      </c>
      <c r="F244" s="12" t="str">
        <f>'Rådata Syd'!J244</f>
        <v>-</v>
      </c>
      <c r="G244" s="12" t="str">
        <f>'Rådata Syd'!L244</f>
        <v>ej 2026</v>
      </c>
      <c r="H244" s="13">
        <f>'Rådata Syd'!N244</f>
        <v>26</v>
      </c>
      <c r="I244" s="13" t="str">
        <f>'Rådata Syd'!O244</f>
        <v>ej 2026</v>
      </c>
    </row>
    <row r="245" spans="1:9" x14ac:dyDescent="0.25">
      <c r="A245" s="1" t="str">
        <f>'Rådata Syd'!A245</f>
        <v>813</v>
      </c>
      <c r="B245" s="1" t="str">
        <f>'Rådata Syd'!B245</f>
        <v>MO</v>
      </c>
      <c r="C245" s="1" t="str">
        <f>'Rådata Syd'!C245</f>
        <v>Spårväxel - EV-UIC60-760-1:15</v>
      </c>
      <c r="D245" s="1" t="str">
        <f>'Rådata Syd'!D245</f>
        <v>105</v>
      </c>
      <c r="E245" s="1" t="str">
        <f>'Rådata Syd'!E245</f>
        <v>B5</v>
      </c>
      <c r="F245" s="12" t="str">
        <f>'Rådata Syd'!J245</f>
        <v>-</v>
      </c>
      <c r="G245" s="12" t="str">
        <f>'Rådata Syd'!L245</f>
        <v>ej 2026</v>
      </c>
      <c r="H245" s="13">
        <f>'Rådata Syd'!N245</f>
        <v>26</v>
      </c>
      <c r="I245" s="13" t="str">
        <f>'Rådata Syd'!O245</f>
        <v>ej 2026</v>
      </c>
    </row>
    <row r="246" spans="1:9" hidden="1" x14ac:dyDescent="0.25">
      <c r="A246" s="1" t="str">
        <f>'Rådata Syd'!A246</f>
        <v>813</v>
      </c>
      <c r="B246" s="1" t="str">
        <f>'Rådata Syd'!B246</f>
        <v>MO</v>
      </c>
      <c r="C246" s="1" t="str">
        <f>'Rådata Syd'!C246</f>
        <v>Spårväxel - EV-SJ50-11-1:9</v>
      </c>
      <c r="D246" s="1" t="str">
        <f>'Rådata Syd'!D246</f>
        <v>106</v>
      </c>
      <c r="E246" s="1" t="str">
        <f>'Rådata Syd'!E246</f>
        <v>B2</v>
      </c>
      <c r="F246" s="12" t="str">
        <f>'Rådata Syd'!J246</f>
        <v>-</v>
      </c>
      <c r="G246" s="12" t="str">
        <f>'Rådata Syd'!L246</f>
        <v>ej 2026</v>
      </c>
      <c r="H246" s="13" t="str">
        <f>'Rådata Syd'!N246</f>
        <v>-</v>
      </c>
      <c r="I246" s="13" t="str">
        <f>'Rådata Syd'!O246</f>
        <v>ej 2026</v>
      </c>
    </row>
    <row r="247" spans="1:9" x14ac:dyDescent="0.25">
      <c r="A247" s="1" t="str">
        <f>'Rådata Syd'!A247</f>
        <v>813</v>
      </c>
      <c r="B247" s="1" t="str">
        <f>'Rådata Syd'!B247</f>
        <v>MO</v>
      </c>
      <c r="C247" s="1" t="str">
        <f>'Rådata Syd'!C247</f>
        <v>Spårväxel - EV-UIC60-1200-1:18,5</v>
      </c>
      <c r="D247" s="1" t="str">
        <f>'Rådata Syd'!D247</f>
        <v>131</v>
      </c>
      <c r="E247" s="1" t="str">
        <f>'Rådata Syd'!E247</f>
        <v>B5</v>
      </c>
      <c r="F247" s="12" t="str">
        <f>'Rådata Syd'!J247</f>
        <v>-</v>
      </c>
      <c r="G247" s="12" t="str">
        <f>'Rådata Syd'!L247</f>
        <v>ej 2026</v>
      </c>
      <c r="H247" s="13">
        <f>'Rådata Syd'!N247</f>
        <v>26</v>
      </c>
      <c r="I247" s="13" t="str">
        <f>'Rådata Syd'!O247</f>
        <v>ej 2026</v>
      </c>
    </row>
    <row r="248" spans="1:9" x14ac:dyDescent="0.25">
      <c r="A248" s="1" t="str">
        <f>'Rådata Syd'!A248</f>
        <v>813</v>
      </c>
      <c r="B248" s="1" t="str">
        <f>'Rådata Syd'!B248</f>
        <v>MO</v>
      </c>
      <c r="C248" s="1" t="str">
        <f>'Rådata Syd'!C248</f>
        <v>Spårväxel - EV-UIC60-1200-1:18,5</v>
      </c>
      <c r="D248" s="1" t="str">
        <f>'Rådata Syd'!D248</f>
        <v>132</v>
      </c>
      <c r="E248" s="1" t="str">
        <f>'Rådata Syd'!E248</f>
        <v>B5</v>
      </c>
      <c r="F248" s="12" t="str">
        <f>'Rådata Syd'!J248</f>
        <v>-</v>
      </c>
      <c r="G248" s="12" t="str">
        <f>'Rådata Syd'!L248</f>
        <v>ej 2026</v>
      </c>
      <c r="H248" s="13">
        <f>'Rådata Syd'!N248</f>
        <v>26</v>
      </c>
      <c r="I248" s="13" t="str">
        <f>'Rådata Syd'!O248</f>
        <v>ej 2026</v>
      </c>
    </row>
    <row r="249" spans="1:9" hidden="1" x14ac:dyDescent="0.25">
      <c r="A249" s="1" t="str">
        <f>'Rådata Syd'!A249</f>
        <v>813</v>
      </c>
      <c r="B249" s="1" t="str">
        <f>'Rådata Syd'!B249</f>
        <v>MO</v>
      </c>
      <c r="C249" s="1" t="str">
        <f>'Rådata Syd'!C249</f>
        <v>Spårväxel - EV-SJ50-11-1:9</v>
      </c>
      <c r="D249" s="1" t="str">
        <f>'Rådata Syd'!D249</f>
        <v>135</v>
      </c>
      <c r="E249" s="1" t="str">
        <f>'Rådata Syd'!E249</f>
        <v>B2</v>
      </c>
      <c r="F249" s="12" t="str">
        <f>'Rådata Syd'!J249</f>
        <v>-</v>
      </c>
      <c r="G249" s="12" t="str">
        <f>'Rådata Syd'!L249</f>
        <v>ej 2026</v>
      </c>
      <c r="H249" s="13" t="str">
        <f>'Rådata Syd'!N249</f>
        <v>-</v>
      </c>
      <c r="I249" s="13" t="str">
        <f>'Rådata Syd'!O249</f>
        <v>ej 2026</v>
      </c>
    </row>
    <row r="250" spans="1:9" x14ac:dyDescent="0.25">
      <c r="A250" s="1" t="str">
        <f>'Rådata Syd'!A250</f>
        <v>813</v>
      </c>
      <c r="B250" s="1" t="str">
        <f>'Rådata Syd'!B250</f>
        <v>MO</v>
      </c>
      <c r="C250" s="1" t="str">
        <f>'Rådata Syd'!C250</f>
        <v>Spårväxel - EV-UIC60-760-1:15</v>
      </c>
      <c r="D250" s="1" t="str">
        <f>'Rådata Syd'!D250</f>
        <v>136</v>
      </c>
      <c r="E250" s="1" t="str">
        <f>'Rådata Syd'!E250</f>
        <v>B5</v>
      </c>
      <c r="F250" s="12" t="str">
        <f>'Rådata Syd'!J250</f>
        <v>-</v>
      </c>
      <c r="G250" s="12" t="str">
        <f>'Rådata Syd'!L250</f>
        <v>ej 2026</v>
      </c>
      <c r="H250" s="13">
        <f>'Rådata Syd'!N250</f>
        <v>26</v>
      </c>
      <c r="I250" s="13" t="str">
        <f>'Rådata Syd'!O250</f>
        <v>ej 2026</v>
      </c>
    </row>
    <row r="251" spans="1:9" x14ac:dyDescent="0.25">
      <c r="A251" s="1" t="str">
        <f>'Rådata Syd'!A251</f>
        <v>813</v>
      </c>
      <c r="B251" s="1" t="str">
        <f>'Rådata Syd'!B251</f>
        <v>RK</v>
      </c>
      <c r="C251" s="1" t="str">
        <f>'Rådata Syd'!C251</f>
        <v>Spårväxel - EV-UIC60-1200-1:18,5</v>
      </c>
      <c r="D251" s="1" t="str">
        <f>'Rådata Syd'!D251</f>
        <v>101a</v>
      </c>
      <c r="E251" s="1" t="str">
        <f>'Rådata Syd'!E251</f>
        <v>B5</v>
      </c>
      <c r="F251" s="12" t="str">
        <f>'Rådata Syd'!J251</f>
        <v>-</v>
      </c>
      <c r="G251" s="12" t="str">
        <f>'Rådata Syd'!L251</f>
        <v>ej 2026</v>
      </c>
      <c r="H251" s="13">
        <f>'Rådata Syd'!N251</f>
        <v>26</v>
      </c>
      <c r="I251" s="13" t="str">
        <f>'Rådata Syd'!O251</f>
        <v>ej 2026</v>
      </c>
    </row>
    <row r="252" spans="1:9" x14ac:dyDescent="0.25">
      <c r="A252" s="1" t="str">
        <f>'Rådata Syd'!A252</f>
        <v>813</v>
      </c>
      <c r="B252" s="1" t="str">
        <f>'Rådata Syd'!B252</f>
        <v>RK</v>
      </c>
      <c r="C252" s="1" t="str">
        <f>'Rådata Syd'!C252</f>
        <v>Spårväxel - EV-UIC60-1200-1:18,5</v>
      </c>
      <c r="D252" s="1" t="str">
        <f>'Rådata Syd'!D252</f>
        <v>101b</v>
      </c>
      <c r="E252" s="1" t="str">
        <f>'Rådata Syd'!E252</f>
        <v>B5</v>
      </c>
      <c r="F252" s="12" t="str">
        <f>'Rådata Syd'!J252</f>
        <v>-</v>
      </c>
      <c r="G252" s="12" t="str">
        <f>'Rådata Syd'!L252</f>
        <v>ej 2026</v>
      </c>
      <c r="H252" s="13">
        <f>'Rådata Syd'!N252</f>
        <v>26</v>
      </c>
      <c r="I252" s="13" t="str">
        <f>'Rådata Syd'!O252</f>
        <v>ej 2026</v>
      </c>
    </row>
    <row r="253" spans="1:9" x14ac:dyDescent="0.25">
      <c r="A253" s="1" t="str">
        <f>'Rådata Syd'!A253</f>
        <v>813</v>
      </c>
      <c r="B253" s="1" t="str">
        <f>'Rådata Syd'!B253</f>
        <v>RK</v>
      </c>
      <c r="C253" s="1" t="str">
        <f>'Rådata Syd'!C253</f>
        <v>Spårväxel - EV-UIC60-1200-1:18,5</v>
      </c>
      <c r="D253" s="1" t="str">
        <f>'Rådata Syd'!D253</f>
        <v>132a</v>
      </c>
      <c r="E253" s="1" t="str">
        <f>'Rådata Syd'!E253</f>
        <v>B5</v>
      </c>
      <c r="F253" s="12" t="str">
        <f>'Rådata Syd'!J253</f>
        <v>-</v>
      </c>
      <c r="G253" s="12" t="str">
        <f>'Rådata Syd'!L253</f>
        <v>ej 2026</v>
      </c>
      <c r="H253" s="13">
        <f>'Rådata Syd'!N253</f>
        <v>26</v>
      </c>
      <c r="I253" s="13" t="str">
        <f>'Rådata Syd'!O253</f>
        <v>ej 2026</v>
      </c>
    </row>
    <row r="254" spans="1:9" x14ac:dyDescent="0.25">
      <c r="A254" s="1" t="str">
        <f>'Rådata Syd'!A254</f>
        <v>813</v>
      </c>
      <c r="B254" s="1" t="str">
        <f>'Rådata Syd'!B254</f>
        <v>RK</v>
      </c>
      <c r="C254" s="1" t="str">
        <f>'Rådata Syd'!C254</f>
        <v>Spårväxel - EV-UIC60-1200-1:18,5</v>
      </c>
      <c r="D254" s="1" t="str">
        <f>'Rådata Syd'!D254</f>
        <v>132b</v>
      </c>
      <c r="E254" s="1" t="str">
        <f>'Rådata Syd'!E254</f>
        <v>B5</v>
      </c>
      <c r="F254" s="12" t="str">
        <f>'Rådata Syd'!J254</f>
        <v>-</v>
      </c>
      <c r="G254" s="12" t="str">
        <f>'Rådata Syd'!L254</f>
        <v>ej 2026</v>
      </c>
      <c r="H254" s="13">
        <f>'Rådata Syd'!N254</f>
        <v>26</v>
      </c>
      <c r="I254" s="13" t="str">
        <f>'Rådata Syd'!O254</f>
        <v>ej 2026</v>
      </c>
    </row>
    <row r="255" spans="1:9" x14ac:dyDescent="0.25">
      <c r="A255" s="1" t="str">
        <f>'Rådata Syd'!A255</f>
        <v>813</v>
      </c>
      <c r="B255" s="1" t="str">
        <f>'Rådata Syd'!B255</f>
        <v>SY</v>
      </c>
      <c r="C255" s="1" t="str">
        <f>'Rådata Syd'!C255</f>
        <v>Spårväxel - EV-UIC60-1200-1:18,5</v>
      </c>
      <c r="D255" s="1" t="str">
        <f>'Rådata Syd'!D255</f>
        <v>101</v>
      </c>
      <c r="E255" s="1" t="str">
        <f>'Rådata Syd'!E255</f>
        <v>B5</v>
      </c>
      <c r="F255" s="12" t="str">
        <f>'Rådata Syd'!J255</f>
        <v>-</v>
      </c>
      <c r="G255" s="12" t="str">
        <f>'Rådata Syd'!L255</f>
        <v>ej 2026</v>
      </c>
      <c r="H255" s="13">
        <f>'Rådata Syd'!N255</f>
        <v>26</v>
      </c>
      <c r="I255" s="13" t="str">
        <f>'Rådata Syd'!O255</f>
        <v>ej 2026</v>
      </c>
    </row>
    <row r="256" spans="1:9" x14ac:dyDescent="0.25">
      <c r="A256" s="1" t="str">
        <f>'Rådata Syd'!A256</f>
        <v>813</v>
      </c>
      <c r="B256" s="1" t="str">
        <f>'Rådata Syd'!B256</f>
        <v>SY</v>
      </c>
      <c r="C256" s="1" t="str">
        <f>'Rådata Syd'!C256</f>
        <v>Spårväxel - EV-UIC60-1200-1:18,5</v>
      </c>
      <c r="D256" s="1" t="str">
        <f>'Rådata Syd'!D256</f>
        <v>102</v>
      </c>
      <c r="E256" s="1" t="str">
        <f>'Rådata Syd'!E256</f>
        <v>B5</v>
      </c>
      <c r="F256" s="12" t="str">
        <f>'Rådata Syd'!J256</f>
        <v>-</v>
      </c>
      <c r="G256" s="12" t="str">
        <f>'Rådata Syd'!L256</f>
        <v>ej 2026</v>
      </c>
      <c r="H256" s="13">
        <f>'Rådata Syd'!N256</f>
        <v>26</v>
      </c>
      <c r="I256" s="13" t="str">
        <f>'Rådata Syd'!O256</f>
        <v>ej 2026</v>
      </c>
    </row>
    <row r="257" spans="1:9" x14ac:dyDescent="0.25">
      <c r="A257" s="1" t="str">
        <f>'Rådata Syd'!A257</f>
        <v>813</v>
      </c>
      <c r="B257" s="1" t="str">
        <f>'Rådata Syd'!B257</f>
        <v>SY</v>
      </c>
      <c r="C257" s="1" t="str">
        <f>'Rådata Syd'!C257</f>
        <v>Spårväxel - EV-UIC60-760-1:15</v>
      </c>
      <c r="D257" s="1" t="str">
        <f>'Rådata Syd'!D257</f>
        <v>105</v>
      </c>
      <c r="E257" s="1" t="str">
        <f>'Rådata Syd'!E257</f>
        <v>B5</v>
      </c>
      <c r="F257" s="12" t="str">
        <f>'Rådata Syd'!J257</f>
        <v>-</v>
      </c>
      <c r="G257" s="12" t="str">
        <f>'Rådata Syd'!L257</f>
        <v>ej 2026</v>
      </c>
      <c r="H257" s="13">
        <f>'Rådata Syd'!N257</f>
        <v>26</v>
      </c>
      <c r="I257" s="13" t="str">
        <f>'Rådata Syd'!O257</f>
        <v>ej 2026</v>
      </c>
    </row>
    <row r="258" spans="1:9" x14ac:dyDescent="0.25">
      <c r="A258" s="1" t="str">
        <f>'Rådata Syd'!A258</f>
        <v>813</v>
      </c>
      <c r="B258" s="1" t="str">
        <f>'Rådata Syd'!B258</f>
        <v>SY</v>
      </c>
      <c r="C258" s="1" t="str">
        <f>'Rådata Syd'!C258</f>
        <v>Spårväxel - EV-SJ50-11-1:9</v>
      </c>
      <c r="D258" s="1" t="str">
        <f>'Rådata Syd'!D258</f>
        <v>106</v>
      </c>
      <c r="E258" s="1" t="str">
        <f>'Rådata Syd'!E258</f>
        <v>B5</v>
      </c>
      <c r="F258" s="12" t="str">
        <f>'Rådata Syd'!J258</f>
        <v>-</v>
      </c>
      <c r="G258" s="12" t="str">
        <f>'Rådata Syd'!L258</f>
        <v>ej 2026</v>
      </c>
      <c r="H258" s="13">
        <f>'Rådata Syd'!N258</f>
        <v>26</v>
      </c>
      <c r="I258" s="13" t="str">
        <f>'Rådata Syd'!O258</f>
        <v>ej 2026</v>
      </c>
    </row>
    <row r="259" spans="1:9" x14ac:dyDescent="0.25">
      <c r="A259" s="1" t="str">
        <f>'Rådata Syd'!A259</f>
        <v>813</v>
      </c>
      <c r="B259" s="1" t="str">
        <f>'Rådata Syd'!B259</f>
        <v>SY</v>
      </c>
      <c r="C259" s="1" t="str">
        <f>'Rådata Syd'!C259</f>
        <v>Spårväxel - EV-UIC60-760-1:15</v>
      </c>
      <c r="D259" s="1" t="str">
        <f>'Rådata Syd'!D259</f>
        <v>107</v>
      </c>
      <c r="E259" s="1" t="str">
        <f>'Rådata Syd'!E259</f>
        <v>B5</v>
      </c>
      <c r="F259" s="12" t="str">
        <f>'Rådata Syd'!J259</f>
        <v>-</v>
      </c>
      <c r="G259" s="12" t="str">
        <f>'Rådata Syd'!L259</f>
        <v>ej 2026</v>
      </c>
      <c r="H259" s="13">
        <f>'Rådata Syd'!N259</f>
        <v>26</v>
      </c>
      <c r="I259" s="13" t="str">
        <f>'Rådata Syd'!O259</f>
        <v>ej 2026</v>
      </c>
    </row>
    <row r="260" spans="1:9" x14ac:dyDescent="0.25">
      <c r="A260" s="1" t="str">
        <f>'Rådata Syd'!A260</f>
        <v>813</v>
      </c>
      <c r="B260" s="1" t="str">
        <f>'Rådata Syd'!B260</f>
        <v>SY</v>
      </c>
      <c r="C260" s="1" t="str">
        <f>'Rådata Syd'!C260</f>
        <v>Spårväxel - EV-SJ50-11-1:9</v>
      </c>
      <c r="D260" s="1" t="str">
        <f>'Rådata Syd'!D260</f>
        <v>108</v>
      </c>
      <c r="E260" s="1" t="str">
        <f>'Rådata Syd'!E260</f>
        <v>B5</v>
      </c>
      <c r="F260" s="12" t="str">
        <f>'Rådata Syd'!J260</f>
        <v>-</v>
      </c>
      <c r="G260" s="12" t="str">
        <f>'Rådata Syd'!L260</f>
        <v>ej 2026</v>
      </c>
      <c r="H260" s="13">
        <f>'Rådata Syd'!N260</f>
        <v>26</v>
      </c>
      <c r="I260" s="13" t="str">
        <f>'Rådata Syd'!O260</f>
        <v>ej 2026</v>
      </c>
    </row>
    <row r="261" spans="1:9" hidden="1" x14ac:dyDescent="0.25">
      <c r="A261" s="1" t="str">
        <f>'Rådata Syd'!A261</f>
        <v>813</v>
      </c>
      <c r="B261" s="1" t="str">
        <f>'Rådata Syd'!B261</f>
        <v>SY</v>
      </c>
      <c r="C261" s="1" t="str">
        <f>'Rådata Syd'!C261</f>
        <v>Spårväxel - EV-UIC60-300-1:9</v>
      </c>
      <c r="D261" s="1" t="str">
        <f>'Rådata Syd'!D261</f>
        <v>109</v>
      </c>
      <c r="E261" s="1" t="str">
        <f>'Rådata Syd'!E261</f>
        <v>B2</v>
      </c>
      <c r="F261" s="12" t="str">
        <f>'Rådata Syd'!J261</f>
        <v>-</v>
      </c>
      <c r="G261" s="12" t="str">
        <f>'Rådata Syd'!L261</f>
        <v>ej 2026</v>
      </c>
      <c r="H261" s="13" t="str">
        <f>'Rådata Syd'!N261</f>
        <v>-</v>
      </c>
      <c r="I261" s="13" t="str">
        <f>'Rådata Syd'!O261</f>
        <v>ej 2026</v>
      </c>
    </row>
    <row r="262" spans="1:9" hidden="1" x14ac:dyDescent="0.25">
      <c r="A262" s="1" t="str">
        <f>'Rådata Syd'!A262</f>
        <v>813</v>
      </c>
      <c r="B262" s="1" t="str">
        <f>'Rådata Syd'!B262</f>
        <v>SY</v>
      </c>
      <c r="C262" s="1" t="str">
        <f>'Rådata Syd'!C262</f>
        <v>Spårväxel - EV-SJ50-11-1:9</v>
      </c>
      <c r="D262" s="1" t="str">
        <f>'Rådata Syd'!D262</f>
        <v>110</v>
      </c>
      <c r="E262" s="1" t="str">
        <f>'Rådata Syd'!E262</f>
        <v>B2</v>
      </c>
      <c r="F262" s="12" t="str">
        <f>'Rådata Syd'!J262</f>
        <v>-</v>
      </c>
      <c r="G262" s="12" t="str">
        <f>'Rådata Syd'!L262</f>
        <v>ej 2026</v>
      </c>
      <c r="H262" s="13" t="str">
        <f>'Rådata Syd'!N262</f>
        <v>-</v>
      </c>
      <c r="I262" s="13" t="str">
        <f>'Rådata Syd'!O262</f>
        <v>ej 2026</v>
      </c>
    </row>
    <row r="263" spans="1:9" x14ac:dyDescent="0.25">
      <c r="A263" s="1" t="str">
        <f>'Rådata Syd'!A263</f>
        <v>813</v>
      </c>
      <c r="B263" s="1" t="str">
        <f>'Rådata Syd'!B263</f>
        <v>SY</v>
      </c>
      <c r="C263" s="1" t="str">
        <f>'Rådata Syd'!C263</f>
        <v>Spårväxel - EV-UIC60-1200-1:18,5</v>
      </c>
      <c r="D263" s="1" t="str">
        <f>'Rådata Syd'!D263</f>
        <v>131</v>
      </c>
      <c r="E263" s="1" t="str">
        <f>'Rådata Syd'!E263</f>
        <v>B5</v>
      </c>
      <c r="F263" s="12" t="str">
        <f>'Rådata Syd'!J263</f>
        <v>-</v>
      </c>
      <c r="G263" s="12" t="str">
        <f>'Rådata Syd'!L263</f>
        <v>ej 2026</v>
      </c>
      <c r="H263" s="13">
        <f>'Rådata Syd'!N263</f>
        <v>26</v>
      </c>
      <c r="I263" s="13" t="str">
        <f>'Rådata Syd'!O263</f>
        <v>ej 2026</v>
      </c>
    </row>
    <row r="264" spans="1:9" x14ac:dyDescent="0.25">
      <c r="A264" s="1" t="str">
        <f>'Rådata Syd'!A264</f>
        <v>813</v>
      </c>
      <c r="B264" s="1" t="str">
        <f>'Rådata Syd'!B264</f>
        <v>SY</v>
      </c>
      <c r="C264" s="1" t="str">
        <f>'Rådata Syd'!C264</f>
        <v>Spårväxel - EV-UIC60-1200-1:18,5</v>
      </c>
      <c r="D264" s="1" t="str">
        <f>'Rådata Syd'!D264</f>
        <v>132</v>
      </c>
      <c r="E264" s="1" t="str">
        <f>'Rådata Syd'!E264</f>
        <v>B5</v>
      </c>
      <c r="F264" s="12" t="str">
        <f>'Rådata Syd'!J264</f>
        <v>-</v>
      </c>
      <c r="G264" s="12" t="str">
        <f>'Rådata Syd'!L264</f>
        <v>ej 2026</v>
      </c>
      <c r="H264" s="13">
        <f>'Rådata Syd'!N264</f>
        <v>26</v>
      </c>
      <c r="I264" s="13" t="str">
        <f>'Rådata Syd'!O264</f>
        <v>ej 2026</v>
      </c>
    </row>
    <row r="265" spans="1:9" x14ac:dyDescent="0.25">
      <c r="A265" s="1" t="str">
        <f>'Rådata Syd'!A265</f>
        <v>813</v>
      </c>
      <c r="B265" s="1" t="str">
        <f>'Rådata Syd'!B265</f>
        <v>SY</v>
      </c>
      <c r="C265" s="1" t="str">
        <f>'Rådata Syd'!C265</f>
        <v>Spårväxel - EV-SJ50-11-1:9</v>
      </c>
      <c r="D265" s="1" t="str">
        <f>'Rådata Syd'!D265</f>
        <v>135</v>
      </c>
      <c r="E265" s="1" t="str">
        <f>'Rådata Syd'!E265</f>
        <v>B5</v>
      </c>
      <c r="F265" s="12" t="str">
        <f>'Rådata Syd'!J265</f>
        <v>-</v>
      </c>
      <c r="G265" s="12" t="str">
        <f>'Rådata Syd'!L265</f>
        <v>ej 2026</v>
      </c>
      <c r="H265" s="13">
        <f>'Rådata Syd'!N265</f>
        <v>26</v>
      </c>
      <c r="I265" s="13" t="str">
        <f>'Rådata Syd'!O265</f>
        <v>ej 2026</v>
      </c>
    </row>
    <row r="266" spans="1:9" x14ac:dyDescent="0.25">
      <c r="A266" s="1" t="str">
        <f>'Rådata Syd'!A266</f>
        <v>813</v>
      </c>
      <c r="B266" s="1" t="str">
        <f>'Rådata Syd'!B266</f>
        <v>SY</v>
      </c>
      <c r="C266" s="1" t="str">
        <f>'Rådata Syd'!C266</f>
        <v>Spårväxel - EV-UIC60-760-1:15</v>
      </c>
      <c r="D266" s="1" t="str">
        <f>'Rådata Syd'!D266</f>
        <v>136</v>
      </c>
      <c r="E266" s="1" t="str">
        <f>'Rådata Syd'!E266</f>
        <v>B5</v>
      </c>
      <c r="F266" s="12" t="str">
        <f>'Rådata Syd'!J266</f>
        <v>-</v>
      </c>
      <c r="G266" s="12" t="str">
        <f>'Rådata Syd'!L266</f>
        <v>ej 2026</v>
      </c>
      <c r="H266" s="13">
        <f>'Rådata Syd'!N266</f>
        <v>26</v>
      </c>
      <c r="I266" s="13" t="str">
        <f>'Rådata Syd'!O266</f>
        <v>ej 2026</v>
      </c>
    </row>
    <row r="267" spans="1:9" x14ac:dyDescent="0.25">
      <c r="A267" s="1" t="str">
        <f>'Rådata Syd'!A267</f>
        <v>813</v>
      </c>
      <c r="B267" s="1" t="str">
        <f>'Rådata Syd'!B267</f>
        <v>SY</v>
      </c>
      <c r="C267" s="1" t="str">
        <f>'Rådata Syd'!C267</f>
        <v>Spårväxel - EV-SJ50-11-1:9</v>
      </c>
      <c r="D267" s="1" t="str">
        <f>'Rådata Syd'!D267</f>
        <v>137</v>
      </c>
      <c r="E267" s="1" t="str">
        <f>'Rådata Syd'!E267</f>
        <v>B5</v>
      </c>
      <c r="F267" s="12" t="str">
        <f>'Rådata Syd'!J267</f>
        <v>-</v>
      </c>
      <c r="G267" s="12" t="str">
        <f>'Rådata Syd'!L267</f>
        <v>ej 2026</v>
      </c>
      <c r="H267" s="13">
        <f>'Rådata Syd'!N267</f>
        <v>26</v>
      </c>
      <c r="I267" s="13" t="str">
        <f>'Rådata Syd'!O267</f>
        <v>ej 2026</v>
      </c>
    </row>
    <row r="268" spans="1:9" x14ac:dyDescent="0.25">
      <c r="A268" s="1" t="str">
        <f>'Rådata Syd'!A268</f>
        <v>813</v>
      </c>
      <c r="B268" s="1" t="str">
        <f>'Rådata Syd'!B268</f>
        <v>SY</v>
      </c>
      <c r="C268" s="1" t="str">
        <f>'Rådata Syd'!C268</f>
        <v>Spårväxel - EV-UIC60-760-1:15</v>
      </c>
      <c r="D268" s="1" t="str">
        <f>'Rådata Syd'!D268</f>
        <v>138</v>
      </c>
      <c r="E268" s="1" t="str">
        <f>'Rådata Syd'!E268</f>
        <v>B5</v>
      </c>
      <c r="F268" s="12" t="str">
        <f>'Rådata Syd'!J268</f>
        <v>-</v>
      </c>
      <c r="G268" s="12" t="str">
        <f>'Rådata Syd'!L268</f>
        <v>ej 2026</v>
      </c>
      <c r="H268" s="13">
        <f>'Rådata Syd'!N268</f>
        <v>26</v>
      </c>
      <c r="I268" s="13" t="str">
        <f>'Rådata Syd'!O268</f>
        <v>ej 2026</v>
      </c>
    </row>
    <row r="269" spans="1:9" x14ac:dyDescent="0.25">
      <c r="A269" s="1" t="str">
        <f>'Rådata Syd'!A269</f>
        <v>813</v>
      </c>
      <c r="B269" s="1" t="str">
        <f>'Rådata Syd'!B269</f>
        <v>SY</v>
      </c>
      <c r="C269" s="1" t="str">
        <f>'Rådata Syd'!C269</f>
        <v>Spårväxel - EV-UIC60-300-1:9</v>
      </c>
      <c r="D269" s="1" t="str">
        <f>'Rådata Syd'!D269</f>
        <v>141</v>
      </c>
      <c r="E269" s="1" t="str">
        <f>'Rådata Syd'!E269</f>
        <v>B5</v>
      </c>
      <c r="F269" s="12" t="str">
        <f>'Rådata Syd'!J269</f>
        <v>-</v>
      </c>
      <c r="G269" s="12" t="str">
        <f>'Rådata Syd'!L269</f>
        <v>ej 2026</v>
      </c>
      <c r="H269" s="13">
        <f>'Rådata Syd'!N269</f>
        <v>26</v>
      </c>
      <c r="I269" s="13" t="str">
        <f>'Rådata Syd'!O269</f>
        <v>ej 2026</v>
      </c>
    </row>
    <row r="270" spans="1:9" hidden="1" x14ac:dyDescent="0.25">
      <c r="A270" s="1" t="str">
        <f>'Rådata Syd'!A270</f>
        <v>813</v>
      </c>
      <c r="B270" s="1" t="str">
        <f>'Rådata Syd'!B270</f>
        <v>SY</v>
      </c>
      <c r="C270" s="1" t="str">
        <f>'Rådata Syd'!C270</f>
        <v>Spårväxel - EV-SJ50-11-1:9</v>
      </c>
      <c r="D270" s="1" t="str">
        <f>'Rådata Syd'!D270</f>
        <v>142</v>
      </c>
      <c r="E270" s="1" t="str">
        <f>'Rådata Syd'!E270</f>
        <v>B2</v>
      </c>
      <c r="F270" s="12" t="str">
        <f>'Rådata Syd'!J270</f>
        <v>-</v>
      </c>
      <c r="G270" s="12" t="str">
        <f>'Rådata Syd'!L270</f>
        <v>ej 2026</v>
      </c>
      <c r="H270" s="13" t="str">
        <f>'Rådata Syd'!N270</f>
        <v>-</v>
      </c>
      <c r="I270" s="13" t="str">
        <f>'Rådata Syd'!O270</f>
        <v>ej 2026</v>
      </c>
    </row>
    <row r="271" spans="1:9" x14ac:dyDescent="0.25">
      <c r="A271" s="1" t="str">
        <f>'Rådata Syd'!A271</f>
        <v>813</v>
      </c>
      <c r="B271" s="1" t="str">
        <f>'Rådata Syd'!B271</f>
        <v>UTP</v>
      </c>
      <c r="C271" s="1" t="str">
        <f>'Rådata Syd'!C271</f>
        <v>Spårväxel - EV-UIC60-1200-1:18,5</v>
      </c>
      <c r="D271" s="1" t="str">
        <f>'Rådata Syd'!D271</f>
        <v>101a</v>
      </c>
      <c r="E271" s="1" t="str">
        <f>'Rådata Syd'!E271</f>
        <v>B5</v>
      </c>
      <c r="F271" s="12" t="str">
        <f>'Rådata Syd'!J271</f>
        <v>-</v>
      </c>
      <c r="G271" s="12" t="str">
        <f>'Rådata Syd'!L271</f>
        <v>ej 2026</v>
      </c>
      <c r="H271" s="13">
        <f>'Rådata Syd'!N271</f>
        <v>26</v>
      </c>
      <c r="I271" s="13" t="str">
        <f>'Rådata Syd'!O271</f>
        <v>ej 2026</v>
      </c>
    </row>
    <row r="272" spans="1:9" x14ac:dyDescent="0.25">
      <c r="A272" s="1" t="str">
        <f>'Rådata Syd'!A272</f>
        <v>813</v>
      </c>
      <c r="B272" s="1" t="str">
        <f>'Rådata Syd'!B272</f>
        <v>UTP</v>
      </c>
      <c r="C272" s="1" t="str">
        <f>'Rådata Syd'!C272</f>
        <v>Spårväxel - EV-UIC60-1200-1:18,5</v>
      </c>
      <c r="D272" s="1" t="str">
        <f>'Rådata Syd'!D272</f>
        <v>101b</v>
      </c>
      <c r="E272" s="1" t="str">
        <f>'Rådata Syd'!E272</f>
        <v>B5</v>
      </c>
      <c r="F272" s="12" t="str">
        <f>'Rådata Syd'!J272</f>
        <v>-</v>
      </c>
      <c r="G272" s="12" t="str">
        <f>'Rådata Syd'!L272</f>
        <v>ej 2026</v>
      </c>
      <c r="H272" s="13">
        <f>'Rådata Syd'!N272</f>
        <v>26</v>
      </c>
      <c r="I272" s="13" t="str">
        <f>'Rådata Syd'!O272</f>
        <v>ej 2026</v>
      </c>
    </row>
    <row r="273" spans="1:9" x14ac:dyDescent="0.25">
      <c r="A273" s="1" t="str">
        <f>'Rådata Syd'!A273</f>
        <v>813</v>
      </c>
      <c r="B273" s="1" t="str">
        <f>'Rådata Syd'!B273</f>
        <v>UTP</v>
      </c>
      <c r="C273" s="1" t="str">
        <f>'Rådata Syd'!C273</f>
        <v>Spårväxel - EV-UIC60-1200-1:18,5</v>
      </c>
      <c r="D273" s="1" t="str">
        <f>'Rådata Syd'!D273</f>
        <v>132a</v>
      </c>
      <c r="E273" s="1" t="str">
        <f>'Rådata Syd'!E273</f>
        <v>B5</v>
      </c>
      <c r="F273" s="12" t="str">
        <f>'Rådata Syd'!J273</f>
        <v>-</v>
      </c>
      <c r="G273" s="12" t="str">
        <f>'Rådata Syd'!L273</f>
        <v>ej 2026</v>
      </c>
      <c r="H273" s="13">
        <f>'Rådata Syd'!N273</f>
        <v>26</v>
      </c>
      <c r="I273" s="13" t="str">
        <f>'Rådata Syd'!O273</f>
        <v>ej 2026</v>
      </c>
    </row>
    <row r="274" spans="1:9" x14ac:dyDescent="0.25">
      <c r="A274" s="1" t="str">
        <f>'Rådata Syd'!A274</f>
        <v>813</v>
      </c>
      <c r="B274" s="1" t="str">
        <f>'Rådata Syd'!B274</f>
        <v>UTP</v>
      </c>
      <c r="C274" s="1" t="str">
        <f>'Rådata Syd'!C274</f>
        <v>Spårväxel - EV-UIC60-1200-1:18,5</v>
      </c>
      <c r="D274" s="1" t="str">
        <f>'Rådata Syd'!D274</f>
        <v>132b</v>
      </c>
      <c r="E274" s="1" t="str">
        <f>'Rådata Syd'!E274</f>
        <v>B5</v>
      </c>
      <c r="F274" s="12" t="str">
        <f>'Rådata Syd'!J274</f>
        <v>-</v>
      </c>
      <c r="G274" s="12" t="str">
        <f>'Rådata Syd'!L274</f>
        <v>ej 2026</v>
      </c>
      <c r="H274" s="13">
        <f>'Rådata Syd'!N274</f>
        <v>26</v>
      </c>
      <c r="I274" s="13" t="str">
        <f>'Rådata Syd'!O274</f>
        <v>ej 2026</v>
      </c>
    </row>
    <row r="275" spans="1:9" hidden="1" x14ac:dyDescent="0.25">
      <c r="A275" s="1" t="str">
        <f>'Rådata Syd'!A275</f>
        <v>814</v>
      </c>
      <c r="B275" s="1" t="str">
        <f>'Rådata Syd'!B275</f>
        <v>AV</v>
      </c>
      <c r="C275" s="1" t="str">
        <f>'Rådata Syd'!C275</f>
        <v>Spårväxel - SPK-BV50-1:4,44</v>
      </c>
      <c r="D275" s="1" t="str">
        <f>'Rådata Syd'!D275</f>
        <v>4</v>
      </c>
      <c r="E275" s="1" t="str">
        <f>'Rådata Syd'!E275</f>
        <v>B1</v>
      </c>
      <c r="F275" s="12" t="str">
        <f>'Rådata Syd'!J275</f>
        <v>-</v>
      </c>
      <c r="G275" s="12" t="str">
        <f>'Rådata Syd'!L275</f>
        <v>ej 2026</v>
      </c>
      <c r="H275" s="13" t="str">
        <f>'Rådata Syd'!N275</f>
        <v>-</v>
      </c>
      <c r="I275" s="13" t="str">
        <f>'Rådata Syd'!O275</f>
        <v>ej 2026</v>
      </c>
    </row>
    <row r="276" spans="1:9" hidden="1" x14ac:dyDescent="0.25">
      <c r="A276" s="1" t="str">
        <f>'Rådata Syd'!A276</f>
        <v>814</v>
      </c>
      <c r="B276" s="1" t="str">
        <f>'Rådata Syd'!B276</f>
        <v>AV</v>
      </c>
      <c r="C276" s="1" t="str">
        <f>'Rådata Syd'!C276</f>
        <v>Spårväxel - EV-SJ50-11-1:9</v>
      </c>
      <c r="D276" s="1" t="str">
        <f>'Rådata Syd'!D276</f>
        <v>56</v>
      </c>
      <c r="E276" s="1" t="str">
        <f>'Rådata Syd'!E276</f>
        <v>B1</v>
      </c>
      <c r="F276" s="12" t="str">
        <f>'Rådata Syd'!J276</f>
        <v>-</v>
      </c>
      <c r="G276" s="12" t="str">
        <f>'Rådata Syd'!L276</f>
        <v>ej 2026</v>
      </c>
      <c r="H276" s="13" t="str">
        <f>'Rådata Syd'!N276</f>
        <v>-</v>
      </c>
      <c r="I276" s="13" t="str">
        <f>'Rådata Syd'!O276</f>
        <v>ej 2026</v>
      </c>
    </row>
    <row r="277" spans="1:9" hidden="1" x14ac:dyDescent="0.25">
      <c r="A277" s="1" t="str">
        <f>'Rådata Syd'!A277</f>
        <v>814</v>
      </c>
      <c r="B277" s="1" t="str">
        <f>'Rådata Syd'!B277</f>
        <v>AV</v>
      </c>
      <c r="C277" s="1" t="str">
        <f>'Rådata Syd'!C277</f>
        <v>Spårväxel - EV-SJ50-11-1:9</v>
      </c>
      <c r="D277" s="1" t="str">
        <f>'Rådata Syd'!D277</f>
        <v>58</v>
      </c>
      <c r="E277" s="1" t="str">
        <f>'Rådata Syd'!E277</f>
        <v>B1</v>
      </c>
      <c r="F277" s="12" t="str">
        <f>'Rådata Syd'!J277</f>
        <v>-</v>
      </c>
      <c r="G277" s="12" t="str">
        <f>'Rådata Syd'!L277</f>
        <v>ej 2026</v>
      </c>
      <c r="H277" s="13" t="str">
        <f>'Rådata Syd'!N277</f>
        <v>-</v>
      </c>
      <c r="I277" s="13" t="str">
        <f>'Rådata Syd'!O277</f>
        <v>ej 2026</v>
      </c>
    </row>
    <row r="278" spans="1:9" hidden="1" x14ac:dyDescent="0.25">
      <c r="A278" s="1" t="str">
        <f>'Rådata Syd'!A278</f>
        <v>814</v>
      </c>
      <c r="B278" s="1" t="str">
        <f>'Rådata Syd'!B278</f>
        <v>AV</v>
      </c>
      <c r="C278" s="1" t="str">
        <f>'Rådata Syd'!C278</f>
        <v>Spårväxel - EV-SJ50-11-1:9</v>
      </c>
      <c r="D278" s="1" t="str">
        <f>'Rådata Syd'!D278</f>
        <v>60</v>
      </c>
      <c r="E278" s="1" t="str">
        <f>'Rådata Syd'!E278</f>
        <v>B1</v>
      </c>
      <c r="F278" s="12" t="str">
        <f>'Rådata Syd'!J278</f>
        <v>-</v>
      </c>
      <c r="G278" s="12" t="str">
        <f>'Rådata Syd'!L278</f>
        <v>ej 2026</v>
      </c>
      <c r="H278" s="13" t="str">
        <f>'Rådata Syd'!N278</f>
        <v>-</v>
      </c>
      <c r="I278" s="13" t="str">
        <f>'Rådata Syd'!O278</f>
        <v>ej 2026</v>
      </c>
    </row>
    <row r="279" spans="1:9" hidden="1" x14ac:dyDescent="0.25">
      <c r="A279" s="1" t="str">
        <f>'Rådata Syd'!A279</f>
        <v>814</v>
      </c>
      <c r="B279" s="1" t="str">
        <f>'Rådata Syd'!B279</f>
        <v>AV</v>
      </c>
      <c r="C279" s="1" t="str">
        <f>'Rådata Syd'!C279</f>
        <v>Spårväxel - EV-SJ50-11-1:9</v>
      </c>
      <c r="D279" s="1" t="str">
        <f>'Rådata Syd'!D279</f>
        <v>62</v>
      </c>
      <c r="E279" s="1" t="str">
        <f>'Rådata Syd'!E279</f>
        <v>B1</v>
      </c>
      <c r="F279" s="12" t="str">
        <f>'Rådata Syd'!J279</f>
        <v>-</v>
      </c>
      <c r="G279" s="12" t="str">
        <f>'Rådata Syd'!L279</f>
        <v>ej 2026</v>
      </c>
      <c r="H279" s="13" t="str">
        <f>'Rådata Syd'!N279</f>
        <v>-</v>
      </c>
      <c r="I279" s="13" t="str">
        <f>'Rådata Syd'!O279</f>
        <v>ej 2026</v>
      </c>
    </row>
    <row r="280" spans="1:9" hidden="1" x14ac:dyDescent="0.25">
      <c r="A280" s="1" t="str">
        <f>'Rådata Syd'!A280</f>
        <v>814</v>
      </c>
      <c r="B280" s="1" t="str">
        <f>'Rådata Syd'!B280</f>
        <v>AV</v>
      </c>
      <c r="C280" s="1" t="str">
        <f>'Rådata Syd'!C280</f>
        <v>Spårväxel - EV-SJ50-11-1:9</v>
      </c>
      <c r="D280" s="1" t="str">
        <f>'Rådata Syd'!D280</f>
        <v>64</v>
      </c>
      <c r="E280" s="1" t="str">
        <f>'Rådata Syd'!E280</f>
        <v>B1</v>
      </c>
      <c r="F280" s="12" t="str">
        <f>'Rådata Syd'!J280</f>
        <v>-</v>
      </c>
      <c r="G280" s="12" t="str">
        <f>'Rådata Syd'!L280</f>
        <v>ej 2026</v>
      </c>
      <c r="H280" s="13" t="str">
        <f>'Rådata Syd'!N280</f>
        <v>-</v>
      </c>
      <c r="I280" s="13" t="str">
        <f>'Rådata Syd'!O280</f>
        <v>ej 2026</v>
      </c>
    </row>
    <row r="281" spans="1:9" hidden="1" x14ac:dyDescent="0.25">
      <c r="A281" s="1" t="str">
        <f>'Rådata Syd'!A281</f>
        <v>814</v>
      </c>
      <c r="B281" s="1" t="str">
        <f>'Rådata Syd'!B281</f>
        <v>AV</v>
      </c>
      <c r="C281" s="1" t="str">
        <f>'Rådata Syd'!C281</f>
        <v>Spårväxel - EV-SJ50-11-1:9</v>
      </c>
      <c r="D281" s="1" t="str">
        <f>'Rådata Syd'!D281</f>
        <v>66</v>
      </c>
      <c r="E281" s="1" t="str">
        <f>'Rådata Syd'!E281</f>
        <v>B1</v>
      </c>
      <c r="F281" s="12" t="str">
        <f>'Rådata Syd'!J281</f>
        <v>-</v>
      </c>
      <c r="G281" s="12" t="str">
        <f>'Rådata Syd'!L281</f>
        <v>ej 2026</v>
      </c>
      <c r="H281" s="13" t="str">
        <f>'Rådata Syd'!N281</f>
        <v>-</v>
      </c>
      <c r="I281" s="13" t="str">
        <f>'Rådata Syd'!O281</f>
        <v>ej 2026</v>
      </c>
    </row>
    <row r="282" spans="1:9" hidden="1" x14ac:dyDescent="0.25">
      <c r="A282" s="1" t="str">
        <f>'Rådata Syd'!A282</f>
        <v>814</v>
      </c>
      <c r="B282" s="1" t="str">
        <f>'Rådata Syd'!B282</f>
        <v>AV</v>
      </c>
      <c r="C282" s="1" t="str">
        <f>'Rådata Syd'!C282</f>
        <v>Spårväxel - EV-SJ50-11-1:9</v>
      </c>
      <c r="D282" s="1" t="str">
        <f>'Rådata Syd'!D282</f>
        <v>68</v>
      </c>
      <c r="E282" s="1" t="str">
        <f>'Rådata Syd'!E282</f>
        <v>B1</v>
      </c>
      <c r="F282" s="12" t="str">
        <f>'Rådata Syd'!J282</f>
        <v>-</v>
      </c>
      <c r="G282" s="12" t="str">
        <f>'Rådata Syd'!L282</f>
        <v>ej 2026</v>
      </c>
      <c r="H282" s="13" t="str">
        <f>'Rådata Syd'!N282</f>
        <v>-</v>
      </c>
      <c r="I282" s="13" t="str">
        <f>'Rådata Syd'!O282</f>
        <v>ej 2026</v>
      </c>
    </row>
    <row r="283" spans="1:9" hidden="1" x14ac:dyDescent="0.25">
      <c r="A283" s="1" t="str">
        <f>'Rådata Syd'!A283</f>
        <v>814</v>
      </c>
      <c r="B283" s="1" t="str">
        <f>'Rådata Syd'!B283</f>
        <v>AV</v>
      </c>
      <c r="C283" s="1" t="str">
        <f>'Rådata Syd'!C283</f>
        <v>Spårväxel - EV-SJ50-7,85-1:4,8-SYM</v>
      </c>
      <c r="D283" s="1" t="str">
        <f>'Rådata Syd'!D283</f>
        <v>70</v>
      </c>
      <c r="E283" s="1" t="str">
        <f>'Rådata Syd'!E283</f>
        <v>B1</v>
      </c>
      <c r="F283" s="12" t="str">
        <f>'Rådata Syd'!J283</f>
        <v>-</v>
      </c>
      <c r="G283" s="12" t="str">
        <f>'Rådata Syd'!L283</f>
        <v>ej 2026</v>
      </c>
      <c r="H283" s="13" t="str">
        <f>'Rådata Syd'!N283</f>
        <v>-</v>
      </c>
      <c r="I283" s="13" t="str">
        <f>'Rådata Syd'!O283</f>
        <v>ej 2026</v>
      </c>
    </row>
    <row r="284" spans="1:9" hidden="1" x14ac:dyDescent="0.25">
      <c r="A284" s="1" t="str">
        <f>'Rådata Syd'!A284</f>
        <v>814</v>
      </c>
      <c r="B284" s="1" t="str">
        <f>'Rådata Syd'!B284</f>
        <v>AV</v>
      </c>
      <c r="C284" s="1" t="str">
        <f>'Rådata Syd'!C284</f>
        <v>Spårväxel - EV-BV50-225/190-1:9</v>
      </c>
      <c r="D284" s="1" t="str">
        <f>'Rådata Syd'!D284</f>
        <v>98</v>
      </c>
      <c r="E284" s="1" t="str">
        <f>'Rådata Syd'!E284</f>
        <v>B1</v>
      </c>
      <c r="F284" s="12" t="str">
        <f>'Rådata Syd'!J284</f>
        <v>-</v>
      </c>
      <c r="G284" s="12" t="str">
        <f>'Rådata Syd'!L284</f>
        <v>ej 2026</v>
      </c>
      <c r="H284" s="13" t="str">
        <f>'Rådata Syd'!N284</f>
        <v>-</v>
      </c>
      <c r="I284" s="13" t="str">
        <f>'Rådata Syd'!O284</f>
        <v>ej 2026</v>
      </c>
    </row>
    <row r="285" spans="1:9" hidden="1" x14ac:dyDescent="0.25">
      <c r="A285" s="1" t="str">
        <f>'Rådata Syd'!A285</f>
        <v>814</v>
      </c>
      <c r="B285" s="1" t="str">
        <f>'Rådata Syd'!B285</f>
        <v>AV</v>
      </c>
      <c r="C285" s="1" t="str">
        <f>'Rådata Syd'!C285</f>
        <v>Spårväxel - EV-BV50-225/190-1:9</v>
      </c>
      <c r="D285" s="1" t="str">
        <f>'Rådata Syd'!D285</f>
        <v>100</v>
      </c>
      <c r="E285" s="1" t="str">
        <f>'Rådata Syd'!E285</f>
        <v>B1</v>
      </c>
      <c r="F285" s="12" t="str">
        <f>'Rådata Syd'!J285</f>
        <v>-</v>
      </c>
      <c r="G285" s="12" t="str">
        <f>'Rådata Syd'!L285</f>
        <v>ej 2026</v>
      </c>
      <c r="H285" s="13" t="str">
        <f>'Rådata Syd'!N285</f>
        <v>-</v>
      </c>
      <c r="I285" s="13" t="str">
        <f>'Rådata Syd'!O285</f>
        <v>ej 2026</v>
      </c>
    </row>
    <row r="286" spans="1:9" hidden="1" x14ac:dyDescent="0.25">
      <c r="A286" s="1" t="str">
        <f>'Rådata Syd'!A286</f>
        <v>814</v>
      </c>
      <c r="B286" s="1" t="str">
        <f>'Rådata Syd'!B286</f>
        <v>AV</v>
      </c>
      <c r="C286" s="1" t="str">
        <f>'Rådata Syd'!C286</f>
        <v>Spårväxel - EV-SJ43-5,9-1:9</v>
      </c>
      <c r="D286" s="1" t="str">
        <f>'Rådata Syd'!D286</f>
        <v>101</v>
      </c>
      <c r="E286" s="1" t="str">
        <f>'Rådata Syd'!E286</f>
        <v>B1</v>
      </c>
      <c r="F286" s="12" t="str">
        <f>'Rådata Syd'!J286</f>
        <v>-</v>
      </c>
      <c r="G286" s="12" t="str">
        <f>'Rådata Syd'!L286</f>
        <v>ej 2026</v>
      </c>
      <c r="H286" s="13" t="str">
        <f>'Rådata Syd'!N286</f>
        <v>-</v>
      </c>
      <c r="I286" s="13" t="str">
        <f>'Rådata Syd'!O286</f>
        <v>ej 2026</v>
      </c>
    </row>
    <row r="287" spans="1:9" hidden="1" x14ac:dyDescent="0.25">
      <c r="A287" s="1" t="str">
        <f>'Rådata Syd'!A287</f>
        <v>814</v>
      </c>
      <c r="B287" s="1" t="str">
        <f>'Rådata Syd'!B287</f>
        <v>AV</v>
      </c>
      <c r="C287" s="1" t="str">
        <f>'Rådata Syd'!C287</f>
        <v>Spårväxel - EV-SJ50-11-1:9</v>
      </c>
      <c r="D287" s="1" t="str">
        <f>'Rådata Syd'!D287</f>
        <v>103</v>
      </c>
      <c r="E287" s="1" t="str">
        <f>'Rådata Syd'!E287</f>
        <v>B1</v>
      </c>
      <c r="F287" s="12" t="str">
        <f>'Rådata Syd'!J287</f>
        <v>-</v>
      </c>
      <c r="G287" s="12" t="str">
        <f>'Rådata Syd'!L287</f>
        <v>ej 2026</v>
      </c>
      <c r="H287" s="13" t="str">
        <f>'Rådata Syd'!N287</f>
        <v>-</v>
      </c>
      <c r="I287" s="13" t="str">
        <f>'Rådata Syd'!O287</f>
        <v>ej 2026</v>
      </c>
    </row>
    <row r="288" spans="1:9" hidden="1" x14ac:dyDescent="0.25">
      <c r="A288" s="1" t="str">
        <f>'Rådata Syd'!A288</f>
        <v>814</v>
      </c>
      <c r="B288" s="1" t="str">
        <f>'Rådata Syd'!B288</f>
        <v>AV</v>
      </c>
      <c r="C288" s="1" t="str">
        <f>'Rådata Syd'!C288</f>
        <v>Spårväxel - EV-SJ50-11-1:9</v>
      </c>
      <c r="D288" s="1" t="str">
        <f>'Rådata Syd'!D288</f>
        <v>105</v>
      </c>
      <c r="E288" s="1" t="str">
        <f>'Rådata Syd'!E288</f>
        <v>B1</v>
      </c>
      <c r="F288" s="12" t="str">
        <f>'Rådata Syd'!J288</f>
        <v>-</v>
      </c>
      <c r="G288" s="12" t="str">
        <f>'Rådata Syd'!L288</f>
        <v>ej 2026</v>
      </c>
      <c r="H288" s="13" t="str">
        <f>'Rådata Syd'!N288</f>
        <v>-</v>
      </c>
      <c r="I288" s="13" t="str">
        <f>'Rådata Syd'!O288</f>
        <v>ej 2026</v>
      </c>
    </row>
    <row r="289" spans="1:9" hidden="1" x14ac:dyDescent="0.25">
      <c r="A289" s="1" t="str">
        <f>'Rådata Syd'!A289</f>
        <v>814</v>
      </c>
      <c r="B289" s="1" t="str">
        <f>'Rådata Syd'!B289</f>
        <v>AV</v>
      </c>
      <c r="C289" s="1" t="str">
        <f>'Rådata Syd'!C289</f>
        <v>Spårväxel - EV-SJ50-5,9-1:9</v>
      </c>
      <c r="D289" s="1" t="str">
        <f>'Rådata Syd'!D289</f>
        <v>106</v>
      </c>
      <c r="E289" s="1" t="str">
        <f>'Rådata Syd'!E289</f>
        <v>B1</v>
      </c>
      <c r="F289" s="12" t="str">
        <f>'Rådata Syd'!J289</f>
        <v>-</v>
      </c>
      <c r="G289" s="12" t="str">
        <f>'Rådata Syd'!L289</f>
        <v>ej 2026</v>
      </c>
      <c r="H289" s="13" t="str">
        <f>'Rådata Syd'!N289</f>
        <v>-</v>
      </c>
      <c r="I289" s="13" t="str">
        <f>'Rådata Syd'!O289</f>
        <v>ej 2026</v>
      </c>
    </row>
    <row r="290" spans="1:9" hidden="1" x14ac:dyDescent="0.25">
      <c r="A290" s="1" t="str">
        <f>'Rådata Syd'!A290</f>
        <v>814</v>
      </c>
      <c r="B290" s="1" t="str">
        <f>'Rådata Syd'!B290</f>
        <v>AV</v>
      </c>
      <c r="C290" s="1" t="str">
        <f>'Rådata Syd'!C290</f>
        <v>Spårväxel - EV-SJ41-5,9-1:9</v>
      </c>
      <c r="D290" s="1" t="str">
        <f>'Rådata Syd'!D290</f>
        <v>107</v>
      </c>
      <c r="E290" s="1" t="str">
        <f>'Rådata Syd'!E290</f>
        <v>B1</v>
      </c>
      <c r="F290" s="12" t="str">
        <f>'Rådata Syd'!J290</f>
        <v>-</v>
      </c>
      <c r="G290" s="12" t="str">
        <f>'Rådata Syd'!L290</f>
        <v>ej 2026</v>
      </c>
      <c r="H290" s="13" t="str">
        <f>'Rådata Syd'!N290</f>
        <v>-</v>
      </c>
      <c r="I290" s="13" t="str">
        <f>'Rådata Syd'!O290</f>
        <v>ej 2026</v>
      </c>
    </row>
    <row r="291" spans="1:9" hidden="1" x14ac:dyDescent="0.25">
      <c r="A291" s="1" t="str">
        <f>'Rådata Syd'!A291</f>
        <v>814</v>
      </c>
      <c r="B291" s="1" t="str">
        <f>'Rådata Syd'!B291</f>
        <v>AV</v>
      </c>
      <c r="C291" s="1" t="str">
        <f>'Rådata Syd'!C291</f>
        <v>Spårväxel - EV-SJ41-5,9-1:9</v>
      </c>
      <c r="D291" s="1" t="str">
        <f>'Rådata Syd'!D291</f>
        <v>108</v>
      </c>
      <c r="E291" s="1" t="str">
        <f>'Rådata Syd'!E291</f>
        <v>B1</v>
      </c>
      <c r="F291" s="12" t="str">
        <f>'Rådata Syd'!J291</f>
        <v>-</v>
      </c>
      <c r="G291" s="12" t="str">
        <f>'Rådata Syd'!L291</f>
        <v>ej 2026</v>
      </c>
      <c r="H291" s="13" t="str">
        <f>'Rådata Syd'!N291</f>
        <v>-</v>
      </c>
      <c r="I291" s="13" t="str">
        <f>'Rådata Syd'!O291</f>
        <v>ej 2026</v>
      </c>
    </row>
    <row r="292" spans="1:9" x14ac:dyDescent="0.25">
      <c r="A292" s="1" t="str">
        <f>'Rådata Syd'!A292</f>
        <v>814</v>
      </c>
      <c r="B292" s="1" t="str">
        <f>'Rådata Syd'!B292</f>
        <v>AV</v>
      </c>
      <c r="C292" s="1" t="str">
        <f>'Rådata Syd'!C292</f>
        <v>Spårväxel - EV-UIC60-760-1:15</v>
      </c>
      <c r="D292" s="1" t="str">
        <f>'Rådata Syd'!D292</f>
        <v>401</v>
      </c>
      <c r="E292" s="1" t="str">
        <f>'Rådata Syd'!E292</f>
        <v>B4</v>
      </c>
      <c r="F292" s="12" t="str">
        <f>'Rådata Syd'!J292</f>
        <v>-</v>
      </c>
      <c r="G292" s="12" t="str">
        <f>'Rådata Syd'!L292</f>
        <v>ej 2026</v>
      </c>
      <c r="H292" s="13">
        <f>'Rådata Syd'!N292</f>
        <v>12</v>
      </c>
      <c r="I292" s="13" t="str">
        <f>'Rådata Syd'!O292</f>
        <v>ej 2026</v>
      </c>
    </row>
    <row r="293" spans="1:9" x14ac:dyDescent="0.25">
      <c r="A293" s="1" t="str">
        <f>'Rådata Syd'!A293</f>
        <v>814</v>
      </c>
      <c r="B293" s="1" t="str">
        <f>'Rådata Syd'!B293</f>
        <v>AV</v>
      </c>
      <c r="C293" s="1" t="str">
        <f>'Rådata Syd'!C293</f>
        <v>Spårväxel - EV-UIC60-760-1:15</v>
      </c>
      <c r="D293" s="1" t="str">
        <f>'Rådata Syd'!D293</f>
        <v>402</v>
      </c>
      <c r="E293" s="1" t="str">
        <f>'Rådata Syd'!E293</f>
        <v>B4</v>
      </c>
      <c r="F293" s="12" t="str">
        <f>'Rådata Syd'!J293</f>
        <v>-</v>
      </c>
      <c r="G293" s="12" t="str">
        <f>'Rådata Syd'!L293</f>
        <v>ej 2026</v>
      </c>
      <c r="H293" s="13">
        <f>'Rådata Syd'!N293</f>
        <v>12</v>
      </c>
      <c r="I293" s="13" t="str">
        <f>'Rådata Syd'!O293</f>
        <v>ej 2026</v>
      </c>
    </row>
    <row r="294" spans="1:9" x14ac:dyDescent="0.25">
      <c r="A294" s="1" t="str">
        <f>'Rådata Syd'!A294</f>
        <v>814</v>
      </c>
      <c r="B294" s="1" t="str">
        <f>'Rådata Syd'!B294</f>
        <v>AV</v>
      </c>
      <c r="C294" s="1" t="str">
        <f>'Rådata Syd'!C294</f>
        <v>Spårväxel - EV-60E-300-1:9</v>
      </c>
      <c r="D294" s="1" t="str">
        <f>'Rådata Syd'!D294</f>
        <v>403</v>
      </c>
      <c r="E294" s="1" t="str">
        <f>'Rådata Syd'!E294</f>
        <v>B3</v>
      </c>
      <c r="F294" s="12" t="str">
        <f>'Rådata Syd'!J294</f>
        <v>-</v>
      </c>
      <c r="G294" s="12" t="str">
        <f>'Rådata Syd'!L294</f>
        <v>ej 2026</v>
      </c>
      <c r="H294" s="13">
        <f>'Rådata Syd'!N294</f>
        <v>12</v>
      </c>
      <c r="I294" s="13" t="str">
        <f>'Rådata Syd'!O294</f>
        <v>ej 2026</v>
      </c>
    </row>
    <row r="295" spans="1:9" x14ac:dyDescent="0.25">
      <c r="A295" s="1" t="str">
        <f>'Rådata Syd'!A295</f>
        <v>814</v>
      </c>
      <c r="B295" s="1" t="str">
        <f>'Rådata Syd'!B295</f>
        <v>AV</v>
      </c>
      <c r="C295" s="1" t="str">
        <f>'Rådata Syd'!C295</f>
        <v>Spårväxel - EV-BV50-225/190-1:9</v>
      </c>
      <c r="D295" s="1" t="str">
        <f>'Rådata Syd'!D295</f>
        <v>432</v>
      </c>
      <c r="E295" s="1" t="str">
        <f>'Rådata Syd'!E295</f>
        <v>B3</v>
      </c>
      <c r="F295" s="12" t="str">
        <f>'Rådata Syd'!J295</f>
        <v>-</v>
      </c>
      <c r="G295" s="12" t="str">
        <f>'Rådata Syd'!L295</f>
        <v>ej 2026</v>
      </c>
      <c r="H295" s="13">
        <f>'Rådata Syd'!N295</f>
        <v>12</v>
      </c>
      <c r="I295" s="13" t="str">
        <f>'Rådata Syd'!O295</f>
        <v>ej 2026</v>
      </c>
    </row>
    <row r="296" spans="1:9" hidden="1" x14ac:dyDescent="0.25">
      <c r="A296" s="1" t="str">
        <f>'Rådata Syd'!A296</f>
        <v>814</v>
      </c>
      <c r="B296" s="1" t="str">
        <f>'Rådata Syd'!B296</f>
        <v>AV</v>
      </c>
      <c r="C296" s="1" t="str">
        <f>'Rådata Syd'!C296</f>
        <v>Spårväxel - EV-SJ50-11-1:9 kryss</v>
      </c>
      <c r="D296" s="1" t="str">
        <f>'Rådata Syd'!D296</f>
        <v>435</v>
      </c>
      <c r="E296" s="1" t="str">
        <f>'Rådata Syd'!E296</f>
        <v>B2</v>
      </c>
      <c r="F296" s="12" t="str">
        <f>'Rådata Syd'!J296</f>
        <v>-</v>
      </c>
      <c r="G296" s="12" t="str">
        <f>'Rådata Syd'!L296</f>
        <v>ej 2026</v>
      </c>
      <c r="H296" s="13" t="str">
        <f>'Rådata Syd'!N296</f>
        <v>-</v>
      </c>
      <c r="I296" s="13" t="str">
        <f>'Rådata Syd'!O296</f>
        <v>ej 2026</v>
      </c>
    </row>
    <row r="297" spans="1:9" hidden="1" x14ac:dyDescent="0.25">
      <c r="A297" s="1" t="str">
        <f>'Rådata Syd'!A297</f>
        <v>814</v>
      </c>
      <c r="B297" s="1" t="str">
        <f>'Rådata Syd'!B297</f>
        <v>AV</v>
      </c>
      <c r="C297" s="1" t="str">
        <f>'Rådata Syd'!C297</f>
        <v>Spårväxel - EV-SJ50-11-1:9 kryss</v>
      </c>
      <c r="D297" s="1" t="str">
        <f>'Rådata Syd'!D297</f>
        <v>438</v>
      </c>
      <c r="E297" s="1" t="str">
        <f>'Rådata Syd'!E297</f>
        <v>B2</v>
      </c>
      <c r="F297" s="12" t="str">
        <f>'Rådata Syd'!J297</f>
        <v>-</v>
      </c>
      <c r="G297" s="12" t="str">
        <f>'Rådata Syd'!L297</f>
        <v>ej 2026</v>
      </c>
      <c r="H297" s="13" t="str">
        <f>'Rådata Syd'!N297</f>
        <v>-</v>
      </c>
      <c r="I297" s="13" t="str">
        <f>'Rådata Syd'!O297</f>
        <v>ej 2026</v>
      </c>
    </row>
    <row r="298" spans="1:9" hidden="1" x14ac:dyDescent="0.25">
      <c r="A298" s="1" t="str">
        <f>'Rådata Syd'!A298</f>
        <v>814</v>
      </c>
      <c r="B298" s="1" t="str">
        <f>'Rådata Syd'!B298</f>
        <v>AV</v>
      </c>
      <c r="C298" s="1" t="str">
        <f>'Rådata Syd'!C298</f>
        <v>Spårväxel - EV-SJ50-11-1:9</v>
      </c>
      <c r="D298" s="1" t="str">
        <f>'Rådata Syd'!D298</f>
        <v>441</v>
      </c>
      <c r="E298" s="1" t="str">
        <f>'Rådata Syd'!E298</f>
        <v>B2</v>
      </c>
      <c r="F298" s="12" t="str">
        <f>'Rådata Syd'!J298</f>
        <v>-</v>
      </c>
      <c r="G298" s="12" t="str">
        <f>'Rådata Syd'!L298</f>
        <v>ej 2026</v>
      </c>
      <c r="H298" s="13" t="str">
        <f>'Rådata Syd'!N298</f>
        <v>-</v>
      </c>
      <c r="I298" s="13" t="str">
        <f>'Rådata Syd'!O298</f>
        <v>ej 2026</v>
      </c>
    </row>
    <row r="299" spans="1:9" x14ac:dyDescent="0.25">
      <c r="A299" s="1" t="str">
        <f>'Rådata Syd'!A299</f>
        <v>814</v>
      </c>
      <c r="B299" s="1" t="str">
        <f>'Rådata Syd'!B299</f>
        <v>AV</v>
      </c>
      <c r="C299" s="1" t="str">
        <f>'Rådata Syd'!C299</f>
        <v>Spårväxel - EV-UIC60-760-1:15</v>
      </c>
      <c r="D299" s="1" t="str">
        <f>'Rådata Syd'!D299</f>
        <v>471</v>
      </c>
      <c r="E299" s="1" t="str">
        <f>'Rådata Syd'!E299</f>
        <v>B5</v>
      </c>
      <c r="F299" s="12" t="str">
        <f>'Rådata Syd'!J299</f>
        <v>-</v>
      </c>
      <c r="G299" s="12" t="str">
        <f>'Rådata Syd'!L299</f>
        <v>ej 2026</v>
      </c>
      <c r="H299" s="13">
        <f>'Rådata Syd'!N299</f>
        <v>12</v>
      </c>
      <c r="I299" s="13" t="str">
        <f>'Rådata Syd'!O299</f>
        <v>ej 2026</v>
      </c>
    </row>
    <row r="300" spans="1:9" x14ac:dyDescent="0.25">
      <c r="A300" s="1" t="str">
        <f>'Rådata Syd'!A300</f>
        <v>814</v>
      </c>
      <c r="B300" s="1" t="str">
        <f>'Rådata Syd'!B300</f>
        <v>AV</v>
      </c>
      <c r="C300" s="1" t="str">
        <f>'Rådata Syd'!C300</f>
        <v>Spårväxel - EV-UIC60-760-1:15</v>
      </c>
      <c r="D300" s="1" t="str">
        <f>'Rådata Syd'!D300</f>
        <v>472</v>
      </c>
      <c r="E300" s="1" t="str">
        <f>'Rådata Syd'!E300</f>
        <v>B5</v>
      </c>
      <c r="F300" s="12" t="str">
        <f>'Rådata Syd'!J300</f>
        <v>-</v>
      </c>
      <c r="G300" s="12" t="str">
        <f>'Rådata Syd'!L300</f>
        <v>ej 2026</v>
      </c>
      <c r="H300" s="13">
        <f>'Rådata Syd'!N300</f>
        <v>12</v>
      </c>
      <c r="I300" s="13" t="str">
        <f>'Rådata Syd'!O300</f>
        <v>ej 2026</v>
      </c>
    </row>
    <row r="301" spans="1:9" x14ac:dyDescent="0.25">
      <c r="A301" s="1" t="str">
        <f>'Rådata Syd'!A301</f>
        <v>814</v>
      </c>
      <c r="B301" s="1" t="str">
        <f>'Rådata Syd'!B301</f>
        <v>AV</v>
      </c>
      <c r="C301" s="1" t="str">
        <f>'Rådata Syd'!C301</f>
        <v>Spårväxel - EV-SJ50-12-1:12</v>
      </c>
      <c r="D301" s="1" t="str">
        <f>'Rådata Syd'!D301</f>
        <v>476</v>
      </c>
      <c r="E301" s="1" t="str">
        <f>'Rådata Syd'!E301</f>
        <v>B3</v>
      </c>
      <c r="F301" s="12" t="str">
        <f>'Rådata Syd'!J301</f>
        <v>-</v>
      </c>
      <c r="G301" s="12" t="str">
        <f>'Rådata Syd'!L301</f>
        <v>ej 2026</v>
      </c>
      <c r="H301" s="13">
        <f>'Rådata Syd'!N301</f>
        <v>12</v>
      </c>
      <c r="I301" s="13" t="str">
        <f>'Rådata Syd'!O301</f>
        <v>ej 2026</v>
      </c>
    </row>
    <row r="302" spans="1:9" x14ac:dyDescent="0.25">
      <c r="A302" s="1" t="str">
        <f>'Rådata Syd'!A302</f>
        <v>814</v>
      </c>
      <c r="B302" s="1" t="str">
        <f>'Rådata Syd'!B302</f>
        <v>AV</v>
      </c>
      <c r="C302" s="1" t="str">
        <f>'Rådata Syd'!C302</f>
        <v>Spårväxel - EV-SJ50-12-1:13</v>
      </c>
      <c r="D302" s="1" t="str">
        <f>'Rådata Syd'!D302</f>
        <v>482</v>
      </c>
      <c r="E302" s="1" t="str">
        <f>'Rådata Syd'!E302</f>
        <v>B3</v>
      </c>
      <c r="F302" s="12" t="str">
        <f>'Rådata Syd'!J302</f>
        <v>-</v>
      </c>
      <c r="G302" s="12" t="str">
        <f>'Rådata Syd'!L302</f>
        <v>ej 2026</v>
      </c>
      <c r="H302" s="13">
        <f>'Rådata Syd'!N302</f>
        <v>12</v>
      </c>
      <c r="I302" s="13" t="str">
        <f>'Rådata Syd'!O302</f>
        <v>ej 2026</v>
      </c>
    </row>
    <row r="303" spans="1:9" x14ac:dyDescent="0.25">
      <c r="A303" s="1" t="str">
        <f>'Rådata Syd'!A303</f>
        <v>814</v>
      </c>
      <c r="B303" s="1" t="str">
        <f>'Rådata Syd'!B303</f>
        <v>AV</v>
      </c>
      <c r="C303" s="1" t="str">
        <f>'Rådata Syd'!C303</f>
        <v>Spårväxel - EV-SJ50-12-1:12</v>
      </c>
      <c r="D303" s="1" t="str">
        <f>'Rådata Syd'!D303</f>
        <v>483</v>
      </c>
      <c r="E303" s="1" t="str">
        <f>'Rådata Syd'!E303</f>
        <v>B3</v>
      </c>
      <c r="F303" s="12" t="str">
        <f>'Rådata Syd'!J303</f>
        <v>-</v>
      </c>
      <c r="G303" s="12" t="str">
        <f>'Rådata Syd'!L303</f>
        <v>ej 2026</v>
      </c>
      <c r="H303" s="13">
        <f>'Rådata Syd'!N303</f>
        <v>12</v>
      </c>
      <c r="I303" s="13" t="str">
        <f>'Rådata Syd'!O303</f>
        <v>ej 2026</v>
      </c>
    </row>
    <row r="304" spans="1:9" x14ac:dyDescent="0.25">
      <c r="A304" s="1" t="str">
        <f>'Rådata Syd'!A304</f>
        <v>814</v>
      </c>
      <c r="B304" s="1" t="str">
        <f>'Rådata Syd'!B304</f>
        <v>AV</v>
      </c>
      <c r="C304" s="1" t="str">
        <f>'Rådata Syd'!C304</f>
        <v>Spårväxel - DKV-60E-190-1:9</v>
      </c>
      <c r="D304" s="1" t="str">
        <f>'Rådata Syd'!D304</f>
        <v>405/408</v>
      </c>
      <c r="E304" s="1" t="str">
        <f>'Rådata Syd'!E304</f>
        <v>B3</v>
      </c>
      <c r="F304" s="12" t="str">
        <f>'Rådata Syd'!J304</f>
        <v>-</v>
      </c>
      <c r="G304" s="12" t="str">
        <f>'Rådata Syd'!L304</f>
        <v>ej 2026</v>
      </c>
      <c r="H304" s="13">
        <f>'Rådata Syd'!N304</f>
        <v>12</v>
      </c>
      <c r="I304" s="13" t="str">
        <f>'Rådata Syd'!O304</f>
        <v>ej 2026</v>
      </c>
    </row>
    <row r="305" spans="1:9" x14ac:dyDescent="0.25">
      <c r="A305" s="1" t="str">
        <f>'Rådata Syd'!A305</f>
        <v>814</v>
      </c>
      <c r="B305" s="1" t="str">
        <f>'Rådata Syd'!B305</f>
        <v>AV</v>
      </c>
      <c r="C305" s="1" t="str">
        <f>'Rådata Syd'!C305</f>
        <v>Spårväxel - DKV-60E-190-1:9</v>
      </c>
      <c r="D305" s="1" t="str">
        <f>'Rådata Syd'!D305</f>
        <v>411/404</v>
      </c>
      <c r="E305" s="1" t="str">
        <f>'Rådata Syd'!E305</f>
        <v>B3</v>
      </c>
      <c r="F305" s="12" t="str">
        <f>'Rådata Syd'!J305</f>
        <v>-</v>
      </c>
      <c r="G305" s="12" t="str">
        <f>'Rådata Syd'!L305</f>
        <v>ej 2026</v>
      </c>
      <c r="H305" s="13">
        <f>'Rådata Syd'!N305</f>
        <v>12</v>
      </c>
      <c r="I305" s="13" t="str">
        <f>'Rådata Syd'!O305</f>
        <v>ej 2026</v>
      </c>
    </row>
    <row r="306" spans="1:9" x14ac:dyDescent="0.25">
      <c r="A306" s="1" t="str">
        <f>'Rådata Syd'!A306</f>
        <v>814</v>
      </c>
      <c r="B306" s="1" t="str">
        <f>'Rådata Syd'!B306</f>
        <v>AV</v>
      </c>
      <c r="C306" s="1" t="str">
        <f>'Rådata Syd'!C306</f>
        <v>Spårväxel - DKV-60E-190-1:9</v>
      </c>
      <c r="D306" s="1" t="str">
        <f>'Rådata Syd'!D306</f>
        <v>421/406</v>
      </c>
      <c r="E306" s="1" t="str">
        <f>'Rådata Syd'!E306</f>
        <v>B3</v>
      </c>
      <c r="F306" s="12" t="str">
        <f>'Rådata Syd'!J306</f>
        <v>-</v>
      </c>
      <c r="G306" s="12" t="str">
        <f>'Rådata Syd'!L306</f>
        <v>ej 2026</v>
      </c>
      <c r="H306" s="13">
        <f>'Rådata Syd'!N306</f>
        <v>12</v>
      </c>
      <c r="I306" s="13" t="str">
        <f>'Rådata Syd'!O306</f>
        <v>ej 2026</v>
      </c>
    </row>
    <row r="307" spans="1:9" x14ac:dyDescent="0.25">
      <c r="A307" s="1" t="str">
        <f>'Rådata Syd'!A307</f>
        <v>814</v>
      </c>
      <c r="B307" s="1" t="str">
        <f>'Rådata Syd'!B307</f>
        <v>AV</v>
      </c>
      <c r="C307" s="1" t="str">
        <f>'Rådata Syd'!C307</f>
        <v>Spårväxel - DKV-60E-190-1:9</v>
      </c>
      <c r="D307" s="1" t="str">
        <f>'Rådata Syd'!D307</f>
        <v>423/422</v>
      </c>
      <c r="E307" s="1" t="str">
        <f>'Rådata Syd'!E307</f>
        <v>B3</v>
      </c>
      <c r="F307" s="12" t="str">
        <f>'Rådata Syd'!J307</f>
        <v>-</v>
      </c>
      <c r="G307" s="12" t="str">
        <f>'Rådata Syd'!L307</f>
        <v>ej 2026</v>
      </c>
      <c r="H307" s="13">
        <f>'Rådata Syd'!N307</f>
        <v>12</v>
      </c>
      <c r="I307" s="13" t="str">
        <f>'Rådata Syd'!O307</f>
        <v>ej 2026</v>
      </c>
    </row>
    <row r="308" spans="1:9" hidden="1" x14ac:dyDescent="0.25">
      <c r="A308" s="1" t="str">
        <f>'Rådata Syd'!A308</f>
        <v>814</v>
      </c>
      <c r="B308" s="1" t="str">
        <f>'Rådata Syd'!B308</f>
        <v>AV</v>
      </c>
      <c r="C308" s="1" t="str">
        <f>'Rådata Syd'!C308</f>
        <v>Spårväxel - SPK-SJ50-1:4,44 kryss</v>
      </c>
      <c r="D308" s="1" t="str">
        <f>'Rådata Syd'!D308</f>
        <v>sk 3</v>
      </c>
      <c r="E308" s="1" t="str">
        <f>'Rådata Syd'!E308</f>
        <v>B2</v>
      </c>
      <c r="F308" s="12" t="str">
        <f>'Rådata Syd'!J308</f>
        <v>-</v>
      </c>
      <c r="G308" s="12" t="str">
        <f>'Rådata Syd'!L308</f>
        <v>ej 2026</v>
      </c>
      <c r="H308" s="13" t="str">
        <f>'Rådata Syd'!N308</f>
        <v>-</v>
      </c>
      <c r="I308" s="13" t="str">
        <f>'Rådata Syd'!O308</f>
        <v>ej 2026</v>
      </c>
    </row>
    <row r="309" spans="1:9" x14ac:dyDescent="0.25">
      <c r="A309" s="1" t="str">
        <f>'Rådata Syd'!A309</f>
        <v>814</v>
      </c>
      <c r="B309" s="1" t="str">
        <f>'Rådata Syd'!B309</f>
        <v>AV</v>
      </c>
      <c r="C309" s="1" t="str">
        <f>'Rådata Syd'!C309</f>
        <v>Spårväxel - SPK-60E-1:4,44 kryss</v>
      </c>
      <c r="D309" s="1" t="str">
        <f>'Rådata Syd'!D309</f>
        <v>sk 5</v>
      </c>
      <c r="E309" s="1" t="str">
        <f>'Rådata Syd'!E309</f>
        <v>B3</v>
      </c>
      <c r="F309" s="12" t="str">
        <f>'Rådata Syd'!J309</f>
        <v>-</v>
      </c>
      <c r="G309" s="12" t="str">
        <f>'Rådata Syd'!L309</f>
        <v>ej 2026</v>
      </c>
      <c r="H309" s="13">
        <f>'Rådata Syd'!N309</f>
        <v>12</v>
      </c>
      <c r="I309" s="13" t="str">
        <f>'Rådata Syd'!O309</f>
        <v>ej 2026</v>
      </c>
    </row>
    <row r="310" spans="1:9" x14ac:dyDescent="0.25">
      <c r="A310" s="1" t="str">
        <f>'Rådata Syd'!A310</f>
        <v>814</v>
      </c>
      <c r="B310" s="1" t="str">
        <f>'Rådata Syd'!B310</f>
        <v>BLD</v>
      </c>
      <c r="C310" s="1" t="str">
        <f>'Rådata Syd'!C310</f>
        <v>Spårväxel - EV-UIC60-1200-1:18,5</v>
      </c>
      <c r="D310" s="1" t="str">
        <f>'Rådata Syd'!D310</f>
        <v>21a</v>
      </c>
      <c r="E310" s="1" t="str">
        <f>'Rådata Syd'!E310</f>
        <v>B5</v>
      </c>
      <c r="F310" s="12" t="str">
        <f>'Rådata Syd'!J310</f>
        <v>-</v>
      </c>
      <c r="G310" s="12" t="str">
        <f>'Rådata Syd'!L310</f>
        <v>ej 2026</v>
      </c>
      <c r="H310" s="13">
        <f>'Rådata Syd'!N310</f>
        <v>12</v>
      </c>
      <c r="I310" s="13" t="str">
        <f>'Rådata Syd'!O310</f>
        <v>ej 2026</v>
      </c>
    </row>
    <row r="311" spans="1:9" x14ac:dyDescent="0.25">
      <c r="A311" s="1" t="str">
        <f>'Rådata Syd'!A311</f>
        <v>814</v>
      </c>
      <c r="B311" s="1" t="str">
        <f>'Rådata Syd'!B311</f>
        <v>BLD</v>
      </c>
      <c r="C311" s="1" t="str">
        <f>'Rådata Syd'!C311</f>
        <v>Spårväxel - EV-UIC60-1200-1:18,5</v>
      </c>
      <c r="D311" s="1" t="str">
        <f>'Rådata Syd'!D311</f>
        <v>21b</v>
      </c>
      <c r="E311" s="1" t="str">
        <f>'Rådata Syd'!E311</f>
        <v>B5</v>
      </c>
      <c r="F311" s="12" t="str">
        <f>'Rådata Syd'!J311</f>
        <v>-</v>
      </c>
      <c r="G311" s="12" t="str">
        <f>'Rådata Syd'!L311</f>
        <v>ej 2026</v>
      </c>
      <c r="H311" s="13">
        <f>'Rådata Syd'!N311</f>
        <v>12</v>
      </c>
      <c r="I311" s="13" t="str">
        <f>'Rådata Syd'!O311</f>
        <v>ej 2026</v>
      </c>
    </row>
    <row r="312" spans="1:9" x14ac:dyDescent="0.25">
      <c r="A312" s="1" t="str">
        <f>'Rådata Syd'!A312</f>
        <v>814</v>
      </c>
      <c r="B312" s="1" t="str">
        <f>'Rådata Syd'!B312</f>
        <v>BLD</v>
      </c>
      <c r="C312" s="1" t="str">
        <f>'Rådata Syd'!C312</f>
        <v>Spårväxel - EV-UIC60-1200-1:18,5</v>
      </c>
      <c r="D312" s="1" t="str">
        <f>'Rådata Syd'!D312</f>
        <v>22a</v>
      </c>
      <c r="E312" s="1" t="str">
        <f>'Rådata Syd'!E312</f>
        <v>B5</v>
      </c>
      <c r="F312" s="12" t="str">
        <f>'Rådata Syd'!J312</f>
        <v>-</v>
      </c>
      <c r="G312" s="12" t="str">
        <f>'Rådata Syd'!L312</f>
        <v>ej 2026</v>
      </c>
      <c r="H312" s="13">
        <f>'Rådata Syd'!N312</f>
        <v>12</v>
      </c>
      <c r="I312" s="13" t="str">
        <f>'Rådata Syd'!O312</f>
        <v>ej 2026</v>
      </c>
    </row>
    <row r="313" spans="1:9" x14ac:dyDescent="0.25">
      <c r="A313" s="1" t="str">
        <f>'Rådata Syd'!A313</f>
        <v>814</v>
      </c>
      <c r="B313" s="1" t="str">
        <f>'Rådata Syd'!B313</f>
        <v>BLD</v>
      </c>
      <c r="C313" s="1" t="str">
        <f>'Rådata Syd'!C313</f>
        <v>Spårväxel - EV-UIC60-1200-1:18,5</v>
      </c>
      <c r="D313" s="1" t="str">
        <f>'Rådata Syd'!D313</f>
        <v>22b</v>
      </c>
      <c r="E313" s="1" t="str">
        <f>'Rådata Syd'!E313</f>
        <v>B5</v>
      </c>
      <c r="F313" s="12" t="str">
        <f>'Rådata Syd'!J313</f>
        <v>-</v>
      </c>
      <c r="G313" s="12" t="str">
        <f>'Rådata Syd'!L313</f>
        <v>ej 2026</v>
      </c>
      <c r="H313" s="13">
        <f>'Rådata Syd'!N313</f>
        <v>12</v>
      </c>
      <c r="I313" s="13" t="str">
        <f>'Rådata Syd'!O313</f>
        <v>ej 2026</v>
      </c>
    </row>
    <row r="314" spans="1:9" x14ac:dyDescent="0.25">
      <c r="A314" s="1" t="str">
        <f>'Rådata Syd'!A314</f>
        <v>814</v>
      </c>
      <c r="B314" s="1" t="str">
        <f>'Rådata Syd'!B314</f>
        <v>DIÖ</v>
      </c>
      <c r="C314" s="1" t="str">
        <f>'Rådata Syd'!C314</f>
        <v>Spårväxel - EV-60E-580-1:15</v>
      </c>
      <c r="D314" s="1" t="str">
        <f>'Rådata Syd'!D314</f>
        <v>21a</v>
      </c>
      <c r="E314" s="1" t="str">
        <f>'Rådata Syd'!E314</f>
        <v>B5</v>
      </c>
      <c r="F314" s="12" t="str">
        <f>'Rådata Syd'!J314</f>
        <v>-</v>
      </c>
      <c r="G314" s="12" t="str">
        <f>'Rådata Syd'!L314</f>
        <v>ej 2026</v>
      </c>
      <c r="H314" s="13">
        <f>'Rådata Syd'!N314</f>
        <v>12</v>
      </c>
      <c r="I314" s="13" t="str">
        <f>'Rådata Syd'!O314</f>
        <v>ej 2026</v>
      </c>
    </row>
    <row r="315" spans="1:9" x14ac:dyDescent="0.25">
      <c r="A315" s="1" t="str">
        <f>'Rådata Syd'!A315</f>
        <v>814</v>
      </c>
      <c r="B315" s="1" t="str">
        <f>'Rådata Syd'!B315</f>
        <v>DIÖ</v>
      </c>
      <c r="C315" s="1" t="str">
        <f>'Rådata Syd'!C315</f>
        <v>Spårväxel - EV-60E-580-1:15</v>
      </c>
      <c r="D315" s="1" t="str">
        <f>'Rådata Syd'!D315</f>
        <v>21b</v>
      </c>
      <c r="E315" s="1" t="str">
        <f>'Rådata Syd'!E315</f>
        <v>B5</v>
      </c>
      <c r="F315" s="12" t="str">
        <f>'Rådata Syd'!J315</f>
        <v>-</v>
      </c>
      <c r="G315" s="12" t="str">
        <f>'Rådata Syd'!L315</f>
        <v>ej 2026</v>
      </c>
      <c r="H315" s="13">
        <f>'Rådata Syd'!N315</f>
        <v>12</v>
      </c>
      <c r="I315" s="13" t="str">
        <f>'Rådata Syd'!O315</f>
        <v>ej 2026</v>
      </c>
    </row>
    <row r="316" spans="1:9" x14ac:dyDescent="0.25">
      <c r="A316" s="1" t="str">
        <f>'Rådata Syd'!A316</f>
        <v>814</v>
      </c>
      <c r="B316" s="1" t="str">
        <f>'Rådata Syd'!B316</f>
        <v>DIÖ</v>
      </c>
      <c r="C316" s="1" t="str">
        <f>'Rådata Syd'!C316</f>
        <v>Spårväxel - EV-60E-580-1:15</v>
      </c>
      <c r="D316" s="1" t="str">
        <f>'Rådata Syd'!D316</f>
        <v>22a</v>
      </c>
      <c r="E316" s="1" t="str">
        <f>'Rådata Syd'!E316</f>
        <v>B5</v>
      </c>
      <c r="F316" s="12" t="str">
        <f>'Rådata Syd'!J316</f>
        <v>-</v>
      </c>
      <c r="G316" s="12" t="str">
        <f>'Rådata Syd'!L316</f>
        <v>ej 2026</v>
      </c>
      <c r="H316" s="13">
        <f>'Rådata Syd'!N316</f>
        <v>12</v>
      </c>
      <c r="I316" s="13" t="str">
        <f>'Rådata Syd'!O316</f>
        <v>ej 2026</v>
      </c>
    </row>
    <row r="317" spans="1:9" x14ac:dyDescent="0.25">
      <c r="A317" s="1" t="str">
        <f>'Rådata Syd'!A317</f>
        <v>814</v>
      </c>
      <c r="B317" s="1" t="str">
        <f>'Rådata Syd'!B317</f>
        <v>DIÖ</v>
      </c>
      <c r="C317" s="1" t="str">
        <f>'Rådata Syd'!C317</f>
        <v>Spårväxel - EV-60E-580-1:15</v>
      </c>
      <c r="D317" s="1" t="str">
        <f>'Rådata Syd'!D317</f>
        <v>22b</v>
      </c>
      <c r="E317" s="1" t="str">
        <f>'Rådata Syd'!E317</f>
        <v>B5</v>
      </c>
      <c r="F317" s="12" t="str">
        <f>'Rådata Syd'!J317</f>
        <v>-</v>
      </c>
      <c r="G317" s="12" t="str">
        <f>'Rådata Syd'!L317</f>
        <v>ej 2026</v>
      </c>
      <c r="H317" s="13">
        <f>'Rådata Syd'!N317</f>
        <v>12</v>
      </c>
      <c r="I317" s="13" t="str">
        <f>'Rådata Syd'!O317</f>
        <v>ej 2026</v>
      </c>
    </row>
    <row r="318" spans="1:9" x14ac:dyDescent="0.25">
      <c r="A318" s="1" t="str">
        <f>'Rådata Syd'!A318</f>
        <v>814</v>
      </c>
      <c r="B318" s="1" t="str">
        <f>'Rådata Syd'!B318</f>
        <v>ERA</v>
      </c>
      <c r="C318" s="1" t="str">
        <f>'Rådata Syd'!C318</f>
        <v>Spårväxel - EV-UIC60-1200-1:18,5</v>
      </c>
      <c r="D318" s="1" t="str">
        <f>'Rådata Syd'!D318</f>
        <v>21a</v>
      </c>
      <c r="E318" s="1" t="str">
        <f>'Rådata Syd'!E318</f>
        <v>B5</v>
      </c>
      <c r="F318" s="12" t="str">
        <f>'Rådata Syd'!J318</f>
        <v>-</v>
      </c>
      <c r="G318" s="12" t="str">
        <f>'Rådata Syd'!L318</f>
        <v>ej 2026</v>
      </c>
      <c r="H318" s="13">
        <f>'Rådata Syd'!N318</f>
        <v>12</v>
      </c>
      <c r="I318" s="13" t="str">
        <f>'Rådata Syd'!O318</f>
        <v>ej 2026</v>
      </c>
    </row>
    <row r="319" spans="1:9" x14ac:dyDescent="0.25">
      <c r="A319" s="1" t="str">
        <f>'Rådata Syd'!A319</f>
        <v>814</v>
      </c>
      <c r="B319" s="1" t="str">
        <f>'Rådata Syd'!B319</f>
        <v>ERA</v>
      </c>
      <c r="C319" s="1" t="str">
        <f>'Rådata Syd'!C319</f>
        <v>Spårväxel - EV-UIC60-1200-1:18,5</v>
      </c>
      <c r="D319" s="1" t="str">
        <f>'Rådata Syd'!D319</f>
        <v>21b</v>
      </c>
      <c r="E319" s="1" t="str">
        <f>'Rådata Syd'!E319</f>
        <v>B5</v>
      </c>
      <c r="F319" s="12" t="str">
        <f>'Rådata Syd'!J319</f>
        <v>-</v>
      </c>
      <c r="G319" s="12" t="str">
        <f>'Rådata Syd'!L319</f>
        <v>ej 2026</v>
      </c>
      <c r="H319" s="13">
        <f>'Rådata Syd'!N319</f>
        <v>12</v>
      </c>
      <c r="I319" s="13" t="str">
        <f>'Rådata Syd'!O319</f>
        <v>ej 2026</v>
      </c>
    </row>
    <row r="320" spans="1:9" x14ac:dyDescent="0.25">
      <c r="A320" s="1" t="str">
        <f>'Rådata Syd'!A320</f>
        <v>814</v>
      </c>
      <c r="B320" s="1" t="str">
        <f>'Rådata Syd'!B320</f>
        <v>ERA</v>
      </c>
      <c r="C320" s="1" t="str">
        <f>'Rådata Syd'!C320</f>
        <v>Spårväxel - EV-UIC60-1200-1:18,5</v>
      </c>
      <c r="D320" s="1" t="str">
        <f>'Rådata Syd'!D320</f>
        <v>22a</v>
      </c>
      <c r="E320" s="1" t="str">
        <f>'Rådata Syd'!E320</f>
        <v>B5</v>
      </c>
      <c r="F320" s="12" t="str">
        <f>'Rådata Syd'!J320</f>
        <v>-</v>
      </c>
      <c r="G320" s="12" t="str">
        <f>'Rådata Syd'!L320</f>
        <v>ej 2026</v>
      </c>
      <c r="H320" s="13">
        <f>'Rådata Syd'!N320</f>
        <v>12</v>
      </c>
      <c r="I320" s="13" t="str">
        <f>'Rådata Syd'!O320</f>
        <v>ej 2026</v>
      </c>
    </row>
    <row r="321" spans="1:9" x14ac:dyDescent="0.25">
      <c r="A321" s="1" t="str">
        <f>'Rådata Syd'!A321</f>
        <v>814</v>
      </c>
      <c r="B321" s="1" t="str">
        <f>'Rådata Syd'!B321</f>
        <v>ERA</v>
      </c>
      <c r="C321" s="1" t="str">
        <f>'Rådata Syd'!C321</f>
        <v>Spårväxel - EV-UIC60-1200-1:18,5</v>
      </c>
      <c r="D321" s="1" t="str">
        <f>'Rådata Syd'!D321</f>
        <v>22b</v>
      </c>
      <c r="E321" s="1" t="str">
        <f>'Rådata Syd'!E321</f>
        <v>B5</v>
      </c>
      <c r="F321" s="12" t="str">
        <f>'Rådata Syd'!J321</f>
        <v>-</v>
      </c>
      <c r="G321" s="12" t="str">
        <f>'Rådata Syd'!L321</f>
        <v>ej 2026</v>
      </c>
      <c r="H321" s="13">
        <f>'Rådata Syd'!N321</f>
        <v>12</v>
      </c>
      <c r="I321" s="13" t="str">
        <f>'Rådata Syd'!O321</f>
        <v>ej 2026</v>
      </c>
    </row>
    <row r="322" spans="1:9" x14ac:dyDescent="0.25">
      <c r="A322" s="1" t="str">
        <f>'Rådata Syd'!A322</f>
        <v>814</v>
      </c>
      <c r="B322" s="1" t="str">
        <f>'Rådata Syd'!B322</f>
        <v>ERA</v>
      </c>
      <c r="C322" s="1" t="str">
        <f>'Rådata Syd'!C322</f>
        <v>Spårväxel - EV-UIC60-760-1:15</v>
      </c>
      <c r="D322" s="1" t="str">
        <f>'Rådata Syd'!D322</f>
        <v>31a</v>
      </c>
      <c r="E322" s="1" t="str">
        <f>'Rådata Syd'!E322</f>
        <v>B5</v>
      </c>
      <c r="F322" s="12" t="str">
        <f>'Rådata Syd'!J322</f>
        <v>-</v>
      </c>
      <c r="G322" s="12" t="str">
        <f>'Rådata Syd'!L322</f>
        <v>ej 2026</v>
      </c>
      <c r="H322" s="13">
        <f>'Rådata Syd'!N322</f>
        <v>12</v>
      </c>
      <c r="I322" s="13" t="str">
        <f>'Rådata Syd'!O322</f>
        <v>ej 2026</v>
      </c>
    </row>
    <row r="323" spans="1:9" hidden="1" x14ac:dyDescent="0.25">
      <c r="A323" s="1" t="str">
        <f>'Rådata Syd'!A323</f>
        <v>814</v>
      </c>
      <c r="B323" s="1" t="str">
        <f>'Rådata Syd'!B323</f>
        <v>ERA</v>
      </c>
      <c r="C323" s="1" t="str">
        <f>'Rådata Syd'!C323</f>
        <v>Spårväxel - EV-SJ50-11-1:9</v>
      </c>
      <c r="D323" s="1" t="str">
        <f>'Rådata Syd'!D323</f>
        <v>31b</v>
      </c>
      <c r="E323" s="1" t="str">
        <f>'Rådata Syd'!E323</f>
        <v>B2</v>
      </c>
      <c r="F323" s="12" t="str">
        <f>'Rådata Syd'!J323</f>
        <v>-</v>
      </c>
      <c r="G323" s="12" t="str">
        <f>'Rådata Syd'!L323</f>
        <v>ej 2026</v>
      </c>
      <c r="H323" s="13" t="str">
        <f>'Rådata Syd'!N323</f>
        <v>-</v>
      </c>
      <c r="I323" s="13" t="str">
        <f>'Rådata Syd'!O323</f>
        <v>ej 2026</v>
      </c>
    </row>
    <row r="324" spans="1:9" hidden="1" x14ac:dyDescent="0.25">
      <c r="A324" s="1" t="str">
        <f>'Rådata Syd'!A324</f>
        <v>814</v>
      </c>
      <c r="B324" s="1" t="str">
        <f>'Rådata Syd'!B324</f>
        <v>ERA</v>
      </c>
      <c r="C324" s="1" t="str">
        <f>'Rådata Syd'!C324</f>
        <v>Spårväxel - EV-SJ50-11-1:9</v>
      </c>
      <c r="D324" s="1" t="str">
        <f>'Rådata Syd'!D324</f>
        <v>32a</v>
      </c>
      <c r="E324" s="1" t="str">
        <f>'Rådata Syd'!E324</f>
        <v>B2</v>
      </c>
      <c r="F324" s="12" t="str">
        <f>'Rådata Syd'!J324</f>
        <v>-</v>
      </c>
      <c r="G324" s="12" t="str">
        <f>'Rådata Syd'!L324</f>
        <v>ej 2026</v>
      </c>
      <c r="H324" s="13" t="str">
        <f>'Rådata Syd'!N324</f>
        <v>-</v>
      </c>
      <c r="I324" s="13" t="str">
        <f>'Rådata Syd'!O324</f>
        <v>ej 2026</v>
      </c>
    </row>
    <row r="325" spans="1:9" x14ac:dyDescent="0.25">
      <c r="A325" s="1" t="str">
        <f>'Rådata Syd'!A325</f>
        <v>814</v>
      </c>
      <c r="B325" s="1" t="str">
        <f>'Rådata Syd'!B325</f>
        <v>ERA</v>
      </c>
      <c r="C325" s="1" t="str">
        <f>'Rådata Syd'!C325</f>
        <v>Spårväxel - EV-UIC60-760-1:15</v>
      </c>
      <c r="D325" s="1" t="str">
        <f>'Rådata Syd'!D325</f>
        <v>32b</v>
      </c>
      <c r="E325" s="1" t="str">
        <f>'Rådata Syd'!E325</f>
        <v>B5</v>
      </c>
      <c r="F325" s="12" t="str">
        <f>'Rådata Syd'!J325</f>
        <v>-</v>
      </c>
      <c r="G325" s="12" t="str">
        <f>'Rådata Syd'!L325</f>
        <v>ej 2026</v>
      </c>
      <c r="H325" s="13">
        <f>'Rådata Syd'!N325</f>
        <v>12</v>
      </c>
      <c r="I325" s="13" t="str">
        <f>'Rådata Syd'!O325</f>
        <v>ej 2026</v>
      </c>
    </row>
    <row r="326" spans="1:9" hidden="1" x14ac:dyDescent="0.25">
      <c r="A326" s="1" t="str">
        <f>'Rådata Syd'!A326</f>
        <v>814</v>
      </c>
      <c r="B326" s="1" t="str">
        <f>'Rådata Syd'!B326</f>
        <v>ERA</v>
      </c>
      <c r="C326" s="1" t="str">
        <f>'Rådata Syd'!C326</f>
        <v>Spårväxel - EV-SJ50-11-1:9</v>
      </c>
      <c r="D326" s="1" t="str">
        <f>'Rådata Syd'!D326</f>
        <v>35a</v>
      </c>
      <c r="E326" s="1" t="str">
        <f>'Rådata Syd'!E326</f>
        <v>B2</v>
      </c>
      <c r="F326" s="12" t="str">
        <f>'Rådata Syd'!J326</f>
        <v>-</v>
      </c>
      <c r="G326" s="12" t="str">
        <f>'Rådata Syd'!L326</f>
        <v>ej 2026</v>
      </c>
      <c r="H326" s="13" t="str">
        <f>'Rådata Syd'!N326</f>
        <v>-</v>
      </c>
      <c r="I326" s="13" t="str">
        <f>'Rådata Syd'!O326</f>
        <v>ej 2026</v>
      </c>
    </row>
    <row r="327" spans="1:9" hidden="1" x14ac:dyDescent="0.25">
      <c r="A327" s="1" t="str">
        <f>'Rådata Syd'!A327</f>
        <v>814</v>
      </c>
      <c r="B327" s="1" t="str">
        <f>'Rådata Syd'!B327</f>
        <v>VS</v>
      </c>
      <c r="C327" s="1" t="str">
        <f>'Rådata Syd'!C327</f>
        <v>Spårväxel - EV-60E-580-1:15</v>
      </c>
      <c r="D327" s="1" t="str">
        <f>'Rådata Syd'!D327</f>
        <v>1</v>
      </c>
      <c r="E327" s="1" t="str">
        <f>'Rådata Syd'!E327</f>
        <v>B1</v>
      </c>
      <c r="F327" s="12" t="str">
        <f>'Rådata Syd'!J327</f>
        <v>-</v>
      </c>
      <c r="G327" s="12" t="str">
        <f>'Rådata Syd'!L327</f>
        <v>ej 2026</v>
      </c>
      <c r="H327" s="13" t="str">
        <f>'Rådata Syd'!N327</f>
        <v>-</v>
      </c>
      <c r="I327" s="13" t="str">
        <f>'Rådata Syd'!O327</f>
        <v>ej 2026</v>
      </c>
    </row>
    <row r="328" spans="1:9" hidden="1" x14ac:dyDescent="0.25">
      <c r="A328" s="1" t="str">
        <f>'Rådata Syd'!A328</f>
        <v>814</v>
      </c>
      <c r="B328" s="1" t="str">
        <f>'Rådata Syd'!B328</f>
        <v>VS</v>
      </c>
      <c r="C328" s="1" t="str">
        <f>'Rådata Syd'!C328</f>
        <v>Spårväxel - EV-SJ50-5,9-1:9</v>
      </c>
      <c r="D328" s="1" t="str">
        <f>'Rådata Syd'!D328</f>
        <v>2</v>
      </c>
      <c r="E328" s="1" t="str">
        <f>'Rådata Syd'!E328</f>
        <v>B1</v>
      </c>
      <c r="F328" s="12" t="str">
        <f>'Rådata Syd'!J328</f>
        <v>-</v>
      </c>
      <c r="G328" s="12" t="str">
        <f>'Rådata Syd'!L328</f>
        <v>ej 2026</v>
      </c>
      <c r="H328" s="13" t="str">
        <f>'Rådata Syd'!N328</f>
        <v>-</v>
      </c>
      <c r="I328" s="13" t="str">
        <f>'Rådata Syd'!O328</f>
        <v>ej 2026</v>
      </c>
    </row>
    <row r="329" spans="1:9" hidden="1" x14ac:dyDescent="0.25">
      <c r="A329" s="1" t="str">
        <f>'Rådata Syd'!A329</f>
        <v>814</v>
      </c>
      <c r="B329" s="1" t="str">
        <f>'Rådata Syd'!B329</f>
        <v>VS</v>
      </c>
      <c r="C329" s="1" t="str">
        <f>'Rådata Syd'!C329</f>
        <v>Spårväxel - EV-SJ50-11-1:9</v>
      </c>
      <c r="D329" s="1" t="str">
        <f>'Rådata Syd'!D329</f>
        <v>3</v>
      </c>
      <c r="E329" s="1" t="str">
        <f>'Rådata Syd'!E329</f>
        <v>B1</v>
      </c>
      <c r="F329" s="12" t="str">
        <f>'Rådata Syd'!J329</f>
        <v>-</v>
      </c>
      <c r="G329" s="12" t="str">
        <f>'Rådata Syd'!L329</f>
        <v>ej 2026</v>
      </c>
      <c r="H329" s="13" t="str">
        <f>'Rådata Syd'!N329</f>
        <v>-</v>
      </c>
      <c r="I329" s="13" t="str">
        <f>'Rådata Syd'!O329</f>
        <v>ej 2026</v>
      </c>
    </row>
    <row r="330" spans="1:9" hidden="1" x14ac:dyDescent="0.25">
      <c r="A330" s="1" t="str">
        <f>'Rådata Syd'!A330</f>
        <v>814</v>
      </c>
      <c r="B330" s="1" t="str">
        <f>'Rådata Syd'!B330</f>
        <v>VS</v>
      </c>
      <c r="C330" s="1" t="str">
        <f>'Rådata Syd'!C330</f>
        <v>Spårväxel - EV-SJ50-11-1:9</v>
      </c>
      <c r="D330" s="1" t="str">
        <f>'Rådata Syd'!D330</f>
        <v>4</v>
      </c>
      <c r="E330" s="1" t="str">
        <f>'Rådata Syd'!E330</f>
        <v>B1</v>
      </c>
      <c r="F330" s="12" t="str">
        <f>'Rådata Syd'!J330</f>
        <v>-</v>
      </c>
      <c r="G330" s="12" t="str">
        <f>'Rådata Syd'!L330</f>
        <v>ej 2026</v>
      </c>
      <c r="H330" s="13" t="str">
        <f>'Rådata Syd'!N330</f>
        <v>-</v>
      </c>
      <c r="I330" s="13" t="str">
        <f>'Rådata Syd'!O330</f>
        <v>ej 2026</v>
      </c>
    </row>
    <row r="331" spans="1:9" hidden="1" x14ac:dyDescent="0.25">
      <c r="A331" s="1" t="str">
        <f>'Rådata Syd'!A331</f>
        <v>814</v>
      </c>
      <c r="B331" s="1" t="str">
        <f>'Rådata Syd'!B331</f>
        <v>VS</v>
      </c>
      <c r="C331" s="1" t="str">
        <f>'Rådata Syd'!C331</f>
        <v>Spårväxel - EV-SJ43-5,9-1:9</v>
      </c>
      <c r="D331" s="1" t="str">
        <f>'Rådata Syd'!D331</f>
        <v>5</v>
      </c>
      <c r="E331" s="1" t="str">
        <f>'Rådata Syd'!E331</f>
        <v>B1</v>
      </c>
      <c r="F331" s="12" t="str">
        <f>'Rådata Syd'!J331</f>
        <v>-</v>
      </c>
      <c r="G331" s="12" t="str">
        <f>'Rådata Syd'!L331</f>
        <v>ej 2026</v>
      </c>
      <c r="H331" s="13" t="str">
        <f>'Rådata Syd'!N331</f>
        <v>-</v>
      </c>
      <c r="I331" s="13" t="str">
        <f>'Rådata Syd'!O331</f>
        <v>ej 2026</v>
      </c>
    </row>
    <row r="332" spans="1:9" hidden="1" x14ac:dyDescent="0.25">
      <c r="A332" s="1" t="str">
        <f>'Rådata Syd'!A332</f>
        <v>814</v>
      </c>
      <c r="B332" s="1" t="str">
        <f>'Rådata Syd'!B332</f>
        <v>VS</v>
      </c>
      <c r="C332" s="1" t="str">
        <f>'Rådata Syd'!C332</f>
        <v>Spårväxel - EV-SJ43-11-1:9</v>
      </c>
      <c r="D332" s="1" t="str">
        <f>'Rådata Syd'!D332</f>
        <v>6</v>
      </c>
      <c r="E332" s="1" t="str">
        <f>'Rådata Syd'!E332</f>
        <v>B1</v>
      </c>
      <c r="F332" s="12" t="str">
        <f>'Rådata Syd'!J332</f>
        <v>-</v>
      </c>
      <c r="G332" s="12" t="str">
        <f>'Rådata Syd'!L332</f>
        <v>ej 2026</v>
      </c>
      <c r="H332" s="13" t="str">
        <f>'Rådata Syd'!N332</f>
        <v>-</v>
      </c>
      <c r="I332" s="13" t="str">
        <f>'Rådata Syd'!O332</f>
        <v>ej 2026</v>
      </c>
    </row>
    <row r="333" spans="1:9" hidden="1" x14ac:dyDescent="0.25">
      <c r="A333" s="1" t="str">
        <f>'Rådata Syd'!A333</f>
        <v>814</v>
      </c>
      <c r="B333" s="1" t="str">
        <f>'Rådata Syd'!B333</f>
        <v>VS</v>
      </c>
      <c r="C333" s="1" t="str">
        <f>'Rådata Syd'!C333</f>
        <v>Spårväxel - EV-SJ43-5,9-1:9</v>
      </c>
      <c r="D333" s="1" t="str">
        <f>'Rådata Syd'!D333</f>
        <v>7</v>
      </c>
      <c r="E333" s="1" t="str">
        <f>'Rådata Syd'!E333</f>
        <v>B1</v>
      </c>
      <c r="F333" s="12" t="str">
        <f>'Rådata Syd'!J333</f>
        <v>-</v>
      </c>
      <c r="G333" s="12" t="str">
        <f>'Rådata Syd'!L333</f>
        <v>ej 2026</v>
      </c>
      <c r="H333" s="13" t="str">
        <f>'Rådata Syd'!N333</f>
        <v>-</v>
      </c>
      <c r="I333" s="13" t="str">
        <f>'Rådata Syd'!O333</f>
        <v>ej 2026</v>
      </c>
    </row>
    <row r="334" spans="1:9" hidden="1" x14ac:dyDescent="0.25">
      <c r="A334" s="1" t="str">
        <f>'Rådata Syd'!A334</f>
        <v>814</v>
      </c>
      <c r="B334" s="1" t="str">
        <f>'Rådata Syd'!B334</f>
        <v>VS</v>
      </c>
      <c r="C334" s="1" t="str">
        <f>'Rådata Syd'!C334</f>
        <v>Spårväxel - EV-SJ50-11-1:9</v>
      </c>
      <c r="D334" s="1" t="str">
        <f>'Rådata Syd'!D334</f>
        <v>26</v>
      </c>
      <c r="E334" s="1" t="str">
        <f>'Rådata Syd'!E334</f>
        <v>B1</v>
      </c>
      <c r="F334" s="12" t="str">
        <f>'Rådata Syd'!J334</f>
        <v>-</v>
      </c>
      <c r="G334" s="12" t="str">
        <f>'Rådata Syd'!L334</f>
        <v>ej 2026</v>
      </c>
      <c r="H334" s="13" t="str">
        <f>'Rådata Syd'!N334</f>
        <v>-</v>
      </c>
      <c r="I334" s="13" t="str">
        <f>'Rådata Syd'!O334</f>
        <v>ej 2026</v>
      </c>
    </row>
    <row r="335" spans="1:9" hidden="1" x14ac:dyDescent="0.25">
      <c r="A335" s="1" t="str">
        <f>'Rådata Syd'!A335</f>
        <v>814</v>
      </c>
      <c r="B335" s="1" t="str">
        <f>'Rådata Syd'!B335</f>
        <v>VS</v>
      </c>
      <c r="C335" s="1" t="str">
        <f>'Rådata Syd'!C335</f>
        <v>Spårväxel - EV-SJ50-5,9-1:9</v>
      </c>
      <c r="D335" s="1" t="str">
        <f>'Rådata Syd'!D335</f>
        <v>27</v>
      </c>
      <c r="E335" s="1" t="str">
        <f>'Rådata Syd'!E335</f>
        <v>B1</v>
      </c>
      <c r="F335" s="12" t="str">
        <f>'Rådata Syd'!J335</f>
        <v>-</v>
      </c>
      <c r="G335" s="12" t="str">
        <f>'Rådata Syd'!L335</f>
        <v>ej 2026</v>
      </c>
      <c r="H335" s="13" t="str">
        <f>'Rådata Syd'!N335</f>
        <v>-</v>
      </c>
      <c r="I335" s="13" t="str">
        <f>'Rådata Syd'!O335</f>
        <v>ej 2026</v>
      </c>
    </row>
    <row r="336" spans="1:9" hidden="1" x14ac:dyDescent="0.25">
      <c r="A336" s="1" t="str">
        <f>'Rådata Syd'!A336</f>
        <v>814</v>
      </c>
      <c r="B336" s="1" t="str">
        <f>'Rådata Syd'!B336</f>
        <v>VS</v>
      </c>
      <c r="C336" s="1" t="str">
        <f>'Rådata Syd'!C336</f>
        <v>Spårväxel - EV-SJ50-5,9-1:9</v>
      </c>
      <c r="D336" s="1" t="str">
        <f>'Rådata Syd'!D336</f>
        <v>28</v>
      </c>
      <c r="E336" s="1" t="str">
        <f>'Rådata Syd'!E336</f>
        <v>B1</v>
      </c>
      <c r="F336" s="12" t="str">
        <f>'Rådata Syd'!J336</f>
        <v>-</v>
      </c>
      <c r="G336" s="12" t="str">
        <f>'Rådata Syd'!L336</f>
        <v>ej 2026</v>
      </c>
      <c r="H336" s="13" t="str">
        <f>'Rådata Syd'!N336</f>
        <v>-</v>
      </c>
      <c r="I336" s="13" t="str">
        <f>'Rådata Syd'!O336</f>
        <v>ej 2026</v>
      </c>
    </row>
    <row r="337" spans="1:9" hidden="1" x14ac:dyDescent="0.25">
      <c r="A337" s="1" t="str">
        <f>'Rådata Syd'!A337</f>
        <v>814</v>
      </c>
      <c r="B337" s="1" t="str">
        <f>'Rådata Syd'!B337</f>
        <v>VS</v>
      </c>
      <c r="C337" s="1" t="str">
        <f>'Rådata Syd'!C337</f>
        <v>Spårväxel - EV-SJ50-11-1:9</v>
      </c>
      <c r="D337" s="1" t="str">
        <f>'Rådata Syd'!D337</f>
        <v>29</v>
      </c>
      <c r="E337" s="1" t="str">
        <f>'Rådata Syd'!E337</f>
        <v>B1</v>
      </c>
      <c r="F337" s="12" t="str">
        <f>'Rådata Syd'!J337</f>
        <v>-</v>
      </c>
      <c r="G337" s="12" t="str">
        <f>'Rådata Syd'!L337</f>
        <v>ej 2026</v>
      </c>
      <c r="H337" s="13" t="str">
        <f>'Rådata Syd'!N337</f>
        <v>-</v>
      </c>
      <c r="I337" s="13" t="str">
        <f>'Rådata Syd'!O337</f>
        <v>ej 2026</v>
      </c>
    </row>
    <row r="338" spans="1:9" hidden="1" x14ac:dyDescent="0.25">
      <c r="A338" s="1" t="str">
        <f>'Rådata Syd'!A338</f>
        <v>814</v>
      </c>
      <c r="B338" s="1" t="str">
        <f>'Rådata Syd'!B338</f>
        <v>VS</v>
      </c>
      <c r="C338" s="1" t="str">
        <f>'Rådata Syd'!C338</f>
        <v>Spårväxel - EV-SJ50-11-1:9</v>
      </c>
      <c r="D338" s="1" t="str">
        <f>'Rådata Syd'!D338</f>
        <v>36</v>
      </c>
      <c r="E338" s="1" t="str">
        <f>'Rådata Syd'!E338</f>
        <v>B1</v>
      </c>
      <c r="F338" s="12" t="str">
        <f>'Rådata Syd'!J338</f>
        <v>-</v>
      </c>
      <c r="G338" s="12" t="str">
        <f>'Rådata Syd'!L338</f>
        <v>ej 2026</v>
      </c>
      <c r="H338" s="13" t="str">
        <f>'Rådata Syd'!N338</f>
        <v>-</v>
      </c>
      <c r="I338" s="13" t="str">
        <f>'Rådata Syd'!O338</f>
        <v>ej 2026</v>
      </c>
    </row>
    <row r="339" spans="1:9" hidden="1" x14ac:dyDescent="0.25">
      <c r="A339" s="1" t="str">
        <f>'Rådata Syd'!A339</f>
        <v>814</v>
      </c>
      <c r="B339" s="1" t="str">
        <f>'Rådata Syd'!B339</f>
        <v>VS</v>
      </c>
      <c r="C339" s="1" t="str">
        <f>'Rådata Syd'!C339</f>
        <v>Spårväxel - EV-SJ50-11-1:9</v>
      </c>
      <c r="D339" s="1" t="str">
        <f>'Rådata Syd'!D339</f>
        <v>37</v>
      </c>
      <c r="E339" s="1" t="str">
        <f>'Rådata Syd'!E339</f>
        <v>B1</v>
      </c>
      <c r="F339" s="12" t="str">
        <f>'Rådata Syd'!J339</f>
        <v>-</v>
      </c>
      <c r="G339" s="12" t="str">
        <f>'Rådata Syd'!L339</f>
        <v>ej 2026</v>
      </c>
      <c r="H339" s="13" t="str">
        <f>'Rådata Syd'!N339</f>
        <v>-</v>
      </c>
      <c r="I339" s="13" t="str">
        <f>'Rådata Syd'!O339</f>
        <v>ej 2026</v>
      </c>
    </row>
    <row r="340" spans="1:9" hidden="1" x14ac:dyDescent="0.25">
      <c r="A340" s="1" t="str">
        <f>'Rådata Syd'!A340</f>
        <v>814</v>
      </c>
      <c r="B340" s="1" t="str">
        <f>'Rådata Syd'!B340</f>
        <v>VS</v>
      </c>
      <c r="C340" s="1" t="str">
        <f>'Rådata Syd'!C340</f>
        <v>Spårväxel - EV-SJ50-11-1:9</v>
      </c>
      <c r="D340" s="1" t="str">
        <f>'Rådata Syd'!D340</f>
        <v>50</v>
      </c>
      <c r="E340" s="1" t="str">
        <f>'Rådata Syd'!E340</f>
        <v>B1</v>
      </c>
      <c r="F340" s="12" t="str">
        <f>'Rådata Syd'!J340</f>
        <v>-</v>
      </c>
      <c r="G340" s="12" t="str">
        <f>'Rådata Syd'!L340</f>
        <v>ej 2026</v>
      </c>
      <c r="H340" s="13" t="str">
        <f>'Rådata Syd'!N340</f>
        <v>-</v>
      </c>
      <c r="I340" s="13" t="str">
        <f>'Rådata Syd'!O340</f>
        <v>ej 2026</v>
      </c>
    </row>
    <row r="341" spans="1:9" x14ac:dyDescent="0.25">
      <c r="A341" s="1" t="str">
        <f>'Rådata Syd'!A341</f>
        <v>814</v>
      </c>
      <c r="B341" s="1" t="str">
        <f>'Rådata Syd'!B341</f>
        <v>VS</v>
      </c>
      <c r="C341" s="1" t="str">
        <f>'Rådata Syd'!C341</f>
        <v>Spårväxel - EV-UIC60-1200-1:18,5</v>
      </c>
      <c r="D341" s="1" t="str">
        <f>'Rådata Syd'!D341</f>
        <v>21a</v>
      </c>
      <c r="E341" s="1" t="str">
        <f>'Rådata Syd'!E341</f>
        <v>B5</v>
      </c>
      <c r="F341" s="12" t="str">
        <f>'Rådata Syd'!J341</f>
        <v>-</v>
      </c>
      <c r="G341" s="12" t="str">
        <f>'Rådata Syd'!L341</f>
        <v>ej 2026</v>
      </c>
      <c r="H341" s="13">
        <f>'Rådata Syd'!N341</f>
        <v>12</v>
      </c>
      <c r="I341" s="13" t="str">
        <f>'Rådata Syd'!O341</f>
        <v>ej 2026</v>
      </c>
    </row>
    <row r="342" spans="1:9" x14ac:dyDescent="0.25">
      <c r="A342" s="1" t="str">
        <f>'Rådata Syd'!A342</f>
        <v>814</v>
      </c>
      <c r="B342" s="1" t="str">
        <f>'Rådata Syd'!B342</f>
        <v>VS</v>
      </c>
      <c r="C342" s="1" t="str">
        <f>'Rådata Syd'!C342</f>
        <v>Spårväxel - EV-UIC60-1200-1:18,5</v>
      </c>
      <c r="D342" s="1" t="str">
        <f>'Rådata Syd'!D342</f>
        <v>21b</v>
      </c>
      <c r="E342" s="1" t="str">
        <f>'Rådata Syd'!E342</f>
        <v>B5</v>
      </c>
      <c r="F342" s="12" t="str">
        <f>'Rådata Syd'!J342</f>
        <v>-</v>
      </c>
      <c r="G342" s="12" t="str">
        <f>'Rådata Syd'!L342</f>
        <v>ej 2026</v>
      </c>
      <c r="H342" s="13">
        <f>'Rådata Syd'!N342</f>
        <v>12</v>
      </c>
      <c r="I342" s="13" t="str">
        <f>'Rådata Syd'!O342</f>
        <v>ej 2026</v>
      </c>
    </row>
    <row r="343" spans="1:9" x14ac:dyDescent="0.25">
      <c r="A343" s="1" t="str">
        <f>'Rådata Syd'!A343</f>
        <v>814</v>
      </c>
      <c r="B343" s="1" t="str">
        <f>'Rådata Syd'!B343</f>
        <v>VS</v>
      </c>
      <c r="C343" s="1" t="str">
        <f>'Rådata Syd'!C343</f>
        <v>Spårväxel - EV-UIC60-1200-1:18,5</v>
      </c>
      <c r="D343" s="1" t="str">
        <f>'Rådata Syd'!D343</f>
        <v>22a</v>
      </c>
      <c r="E343" s="1" t="str">
        <f>'Rådata Syd'!E343</f>
        <v>B5</v>
      </c>
      <c r="F343" s="12" t="str">
        <f>'Rådata Syd'!J343</f>
        <v>-</v>
      </c>
      <c r="G343" s="12" t="str">
        <f>'Rådata Syd'!L343</f>
        <v>ej 2026</v>
      </c>
      <c r="H343" s="13">
        <f>'Rådata Syd'!N343</f>
        <v>12</v>
      </c>
      <c r="I343" s="13" t="str">
        <f>'Rådata Syd'!O343</f>
        <v>ej 2026</v>
      </c>
    </row>
    <row r="344" spans="1:9" x14ac:dyDescent="0.25">
      <c r="A344" s="1" t="str">
        <f>'Rådata Syd'!A344</f>
        <v>814</v>
      </c>
      <c r="B344" s="1" t="str">
        <f>'Rådata Syd'!B344</f>
        <v>VS</v>
      </c>
      <c r="C344" s="1" t="str">
        <f>'Rådata Syd'!C344</f>
        <v>Spårväxel - EV-UIC60-1200-1:18,5</v>
      </c>
      <c r="D344" s="1" t="str">
        <f>'Rådata Syd'!D344</f>
        <v>22b</v>
      </c>
      <c r="E344" s="1" t="str">
        <f>'Rådata Syd'!E344</f>
        <v>B5</v>
      </c>
      <c r="F344" s="12" t="str">
        <f>'Rådata Syd'!J344</f>
        <v>-</v>
      </c>
      <c r="G344" s="12" t="str">
        <f>'Rådata Syd'!L344</f>
        <v>ej 2026</v>
      </c>
      <c r="H344" s="13">
        <f>'Rådata Syd'!N344</f>
        <v>12</v>
      </c>
      <c r="I344" s="13" t="str">
        <f>'Rådata Syd'!O344</f>
        <v>ej 2026</v>
      </c>
    </row>
    <row r="345" spans="1:9" x14ac:dyDescent="0.25">
      <c r="A345" s="1" t="str">
        <f>'Rådata Syd'!A345</f>
        <v>814</v>
      </c>
      <c r="B345" s="1" t="str">
        <f>'Rådata Syd'!B345</f>
        <v>VS</v>
      </c>
      <c r="C345" s="1" t="str">
        <f>'Rådata Syd'!C345</f>
        <v>Spårväxel - EV-UIC60-760-1:15</v>
      </c>
      <c r="D345" s="1" t="str">
        <f>'Rådata Syd'!D345</f>
        <v>31a</v>
      </c>
      <c r="E345" s="1" t="str">
        <f>'Rådata Syd'!E345</f>
        <v>B5</v>
      </c>
      <c r="F345" s="12" t="str">
        <f>'Rådata Syd'!J345</f>
        <v>-</v>
      </c>
      <c r="G345" s="12" t="str">
        <f>'Rådata Syd'!L345</f>
        <v>ej 2026</v>
      </c>
      <c r="H345" s="13">
        <f>'Rådata Syd'!N345</f>
        <v>12</v>
      </c>
      <c r="I345" s="13" t="str">
        <f>'Rådata Syd'!O345</f>
        <v>ej 2026</v>
      </c>
    </row>
    <row r="346" spans="1:9" hidden="1" x14ac:dyDescent="0.25">
      <c r="A346" s="1" t="str">
        <f>'Rådata Syd'!A346</f>
        <v>814</v>
      </c>
      <c r="B346" s="1" t="str">
        <f>'Rådata Syd'!B346</f>
        <v>VS</v>
      </c>
      <c r="C346" s="1" t="str">
        <f>'Rådata Syd'!C346</f>
        <v>Spårväxel - EV-SJ50-11-1:9</v>
      </c>
      <c r="D346" s="1" t="str">
        <f>'Rådata Syd'!D346</f>
        <v>31b</v>
      </c>
      <c r="E346" s="1" t="str">
        <f>'Rådata Syd'!E346</f>
        <v>B2</v>
      </c>
      <c r="F346" s="12" t="str">
        <f>'Rådata Syd'!J346</f>
        <v>-</v>
      </c>
      <c r="G346" s="12" t="str">
        <f>'Rådata Syd'!L346</f>
        <v>ej 2026</v>
      </c>
      <c r="H346" s="13" t="str">
        <f>'Rådata Syd'!N346</f>
        <v>-</v>
      </c>
      <c r="I346" s="13" t="str">
        <f>'Rådata Syd'!O346</f>
        <v>ej 2026</v>
      </c>
    </row>
    <row r="347" spans="1:9" hidden="1" x14ac:dyDescent="0.25">
      <c r="A347" s="1" t="str">
        <f>'Rådata Syd'!A347</f>
        <v>814</v>
      </c>
      <c r="B347" s="1" t="str">
        <f>'Rådata Syd'!B347</f>
        <v>VS</v>
      </c>
      <c r="C347" s="1" t="str">
        <f>'Rådata Syd'!C347</f>
        <v>Spårväxel - EV-SJ50-11-1:9</v>
      </c>
      <c r="D347" s="1" t="str">
        <f>'Rådata Syd'!D347</f>
        <v>32a</v>
      </c>
      <c r="E347" s="1" t="str">
        <f>'Rådata Syd'!E347</f>
        <v>B2</v>
      </c>
      <c r="F347" s="12" t="str">
        <f>'Rådata Syd'!J347</f>
        <v>-</v>
      </c>
      <c r="G347" s="12" t="str">
        <f>'Rådata Syd'!L347</f>
        <v>ej 2026</v>
      </c>
      <c r="H347" s="13" t="str">
        <f>'Rådata Syd'!N347</f>
        <v>-</v>
      </c>
      <c r="I347" s="13" t="str">
        <f>'Rådata Syd'!O347</f>
        <v>ej 2026</v>
      </c>
    </row>
    <row r="348" spans="1:9" x14ac:dyDescent="0.25">
      <c r="A348" s="1" t="str">
        <f>'Rådata Syd'!A348</f>
        <v>814</v>
      </c>
      <c r="B348" s="1" t="str">
        <f>'Rådata Syd'!B348</f>
        <v>VS</v>
      </c>
      <c r="C348" s="1" t="str">
        <f>'Rådata Syd'!C348</f>
        <v>Spårväxel - EV-UIC60-760-1:15</v>
      </c>
      <c r="D348" s="1" t="str">
        <f>'Rådata Syd'!D348</f>
        <v>32b</v>
      </c>
      <c r="E348" s="1" t="str">
        <f>'Rådata Syd'!E348</f>
        <v>B5</v>
      </c>
      <c r="F348" s="12" t="str">
        <f>'Rådata Syd'!J348</f>
        <v>-</v>
      </c>
      <c r="G348" s="12" t="str">
        <f>'Rådata Syd'!L348</f>
        <v>ej 2026</v>
      </c>
      <c r="H348" s="13">
        <f>'Rådata Syd'!N348</f>
        <v>12</v>
      </c>
      <c r="I348" s="13" t="str">
        <f>'Rådata Syd'!O348</f>
        <v>ej 2026</v>
      </c>
    </row>
    <row r="349" spans="1:9" hidden="1" x14ac:dyDescent="0.25">
      <c r="A349" s="1" t="str">
        <f>'Rådata Syd'!A349</f>
        <v>814</v>
      </c>
      <c r="B349" s="1" t="str">
        <f>'Rådata Syd'!B349</f>
        <v>VS</v>
      </c>
      <c r="C349" s="1" t="str">
        <f>'Rådata Syd'!C349</f>
        <v>Spårväxel - EV-BV50-225/190-1:9</v>
      </c>
      <c r="D349" s="1" t="str">
        <f>'Rådata Syd'!D349</f>
        <v>35a</v>
      </c>
      <c r="E349" s="1" t="str">
        <f>'Rådata Syd'!E349</f>
        <v>B2</v>
      </c>
      <c r="F349" s="12" t="str">
        <f>'Rådata Syd'!J349</f>
        <v>-</v>
      </c>
      <c r="G349" s="12" t="str">
        <f>'Rådata Syd'!L349</f>
        <v>ej 2026</v>
      </c>
      <c r="H349" s="13" t="str">
        <f>'Rådata Syd'!N349</f>
        <v>-</v>
      </c>
      <c r="I349" s="13" t="str">
        <f>'Rådata Syd'!O349</f>
        <v>ej 2026</v>
      </c>
    </row>
    <row r="350" spans="1:9" x14ac:dyDescent="0.25">
      <c r="A350" s="1" t="str">
        <f>'Rådata Syd'!A350</f>
        <v>814</v>
      </c>
      <c r="B350" s="1" t="str">
        <f>'Rådata Syd'!B350</f>
        <v>VS</v>
      </c>
      <c r="C350" s="1" t="str">
        <f>'Rådata Syd'!C350</f>
        <v>Spårväxel - EV-UIC60-300-1:9</v>
      </c>
      <c r="D350" s="1" t="str">
        <f>'Rådata Syd'!D350</f>
        <v>38a</v>
      </c>
      <c r="E350" s="1" t="str">
        <f>'Rådata Syd'!E350</f>
        <v>B5</v>
      </c>
      <c r="F350" s="12" t="str">
        <f>'Rådata Syd'!J350</f>
        <v>-</v>
      </c>
      <c r="G350" s="12" t="str">
        <f>'Rådata Syd'!L350</f>
        <v>ej 2026</v>
      </c>
      <c r="H350" s="13">
        <f>'Rådata Syd'!N350</f>
        <v>12</v>
      </c>
      <c r="I350" s="13" t="str">
        <f>'Rådata Syd'!O350</f>
        <v>ej 2026</v>
      </c>
    </row>
    <row r="351" spans="1:9" hidden="1" x14ac:dyDescent="0.25">
      <c r="A351" s="1" t="str">
        <f>'Rådata Syd'!A351</f>
        <v>814</v>
      </c>
      <c r="B351" s="1" t="str">
        <f>'Rådata Syd'!B351</f>
        <v>VS</v>
      </c>
      <c r="C351" s="1" t="str">
        <f>'Rådata Syd'!C351</f>
        <v>Spårväxel - EV-SJ50-11-1:9</v>
      </c>
      <c r="D351" s="1" t="str">
        <f>'Rådata Syd'!D351</f>
        <v>38b</v>
      </c>
      <c r="E351" s="1" t="str">
        <f>'Rådata Syd'!E351</f>
        <v>B1</v>
      </c>
      <c r="F351" s="12" t="str">
        <f>'Rådata Syd'!J351</f>
        <v>-</v>
      </c>
      <c r="G351" s="12" t="str">
        <f>'Rådata Syd'!L351</f>
        <v>ej 2026</v>
      </c>
      <c r="H351" s="13" t="str">
        <f>'Rådata Syd'!N351</f>
        <v>-</v>
      </c>
      <c r="I351" s="13" t="str">
        <f>'Rådata Syd'!O351</f>
        <v>ej 2026</v>
      </c>
    </row>
    <row r="352" spans="1:9" hidden="1" x14ac:dyDescent="0.25">
      <c r="A352" s="1" t="str">
        <f>'Rådata Syd'!A352</f>
        <v>814</v>
      </c>
      <c r="B352" s="1" t="str">
        <f>'Rådata Syd'!B352</f>
        <v>VS</v>
      </c>
      <c r="C352" s="1" t="str">
        <f>'Rådata Syd'!C352</f>
        <v>Spårväxel - EV-SJ50-5,9-1:9</v>
      </c>
      <c r="D352" s="1" t="str">
        <f>'Rådata Syd'!D352</f>
        <v>42e</v>
      </c>
      <c r="E352" s="1" t="str">
        <f>'Rådata Syd'!E352</f>
        <v>B1</v>
      </c>
      <c r="F352" s="12" t="str">
        <f>'Rådata Syd'!J352</f>
        <v>-</v>
      </c>
      <c r="G352" s="12" t="str">
        <f>'Rådata Syd'!L352</f>
        <v>ej 2026</v>
      </c>
      <c r="H352" s="13" t="str">
        <f>'Rådata Syd'!N352</f>
        <v>-</v>
      </c>
      <c r="I352" s="13" t="str">
        <f>'Rådata Syd'!O352</f>
        <v>ej 2026</v>
      </c>
    </row>
    <row r="353" spans="1:9" hidden="1" x14ac:dyDescent="0.25">
      <c r="A353" s="1" t="str">
        <f>'Rådata Syd'!A353</f>
        <v>814</v>
      </c>
      <c r="B353" s="1" t="str">
        <f>'Rådata Syd'!B353</f>
        <v>ÄH</v>
      </c>
      <c r="C353" s="1" t="str">
        <f>'Rådata Syd'!C353</f>
        <v>Spårväxel - EV-SJ50-5,9-1:9</v>
      </c>
      <c r="D353" s="1" t="str">
        <f>'Rådata Syd'!D353</f>
        <v>7</v>
      </c>
      <c r="E353" s="1" t="str">
        <f>'Rådata Syd'!E353</f>
        <v>B1</v>
      </c>
      <c r="F353" s="12" t="str">
        <f>'Rådata Syd'!J353</f>
        <v>-</v>
      </c>
      <c r="G353" s="12" t="str">
        <f>'Rådata Syd'!L353</f>
        <v>ej 2026</v>
      </c>
      <c r="H353" s="13" t="str">
        <f>'Rådata Syd'!N353</f>
        <v>-</v>
      </c>
      <c r="I353" s="13" t="str">
        <f>'Rådata Syd'!O353</f>
        <v>ej 2026</v>
      </c>
    </row>
    <row r="354" spans="1:9" hidden="1" x14ac:dyDescent="0.25">
      <c r="A354" s="1" t="str">
        <f>'Rådata Syd'!A354</f>
        <v>814</v>
      </c>
      <c r="B354" s="1" t="str">
        <f>'Rådata Syd'!B354</f>
        <v>ÄH</v>
      </c>
      <c r="C354" s="1" t="str">
        <f>'Rådata Syd'!C354</f>
        <v>Spårväxel - EV-SJ50-5,9-1:9</v>
      </c>
      <c r="D354" s="1" t="str">
        <f>'Rådata Syd'!D354</f>
        <v>8</v>
      </c>
      <c r="E354" s="1" t="str">
        <f>'Rådata Syd'!E354</f>
        <v>B1</v>
      </c>
      <c r="F354" s="12" t="str">
        <f>'Rådata Syd'!J354</f>
        <v>-</v>
      </c>
      <c r="G354" s="12" t="str">
        <f>'Rådata Syd'!L354</f>
        <v>ej 2026</v>
      </c>
      <c r="H354" s="13" t="str">
        <f>'Rådata Syd'!N354</f>
        <v>-</v>
      </c>
      <c r="I354" s="13" t="str">
        <f>'Rådata Syd'!O354</f>
        <v>ej 2026</v>
      </c>
    </row>
    <row r="355" spans="1:9" hidden="1" x14ac:dyDescent="0.25">
      <c r="A355" s="1" t="str">
        <f>'Rådata Syd'!A355</f>
        <v>814</v>
      </c>
      <c r="B355" s="1" t="str">
        <f>'Rådata Syd'!B355</f>
        <v>ÄH</v>
      </c>
      <c r="C355" s="1" t="str">
        <f>'Rådata Syd'!C355</f>
        <v>Spårväxel - EV-SJ50-11-1:9</v>
      </c>
      <c r="D355" s="1" t="str">
        <f>'Rådata Syd'!D355</f>
        <v>18</v>
      </c>
      <c r="E355" s="1" t="str">
        <f>'Rådata Syd'!E355</f>
        <v>B1</v>
      </c>
      <c r="F355" s="12" t="str">
        <f>'Rådata Syd'!J355</f>
        <v>-</v>
      </c>
      <c r="G355" s="12" t="str">
        <f>'Rådata Syd'!L355</f>
        <v>ej 2026</v>
      </c>
      <c r="H355" s="13" t="str">
        <f>'Rådata Syd'!N355</f>
        <v>-</v>
      </c>
      <c r="I355" s="13" t="str">
        <f>'Rådata Syd'!O355</f>
        <v>ej 2026</v>
      </c>
    </row>
    <row r="356" spans="1:9" hidden="1" x14ac:dyDescent="0.25">
      <c r="A356" s="1" t="str">
        <f>'Rådata Syd'!A356</f>
        <v>814</v>
      </c>
      <c r="B356" s="1" t="str">
        <f>'Rådata Syd'!B356</f>
        <v>ÄH</v>
      </c>
      <c r="C356" s="1" t="str">
        <f>'Rådata Syd'!C356</f>
        <v>Spårväxel - EV-SJ50-11-1:9</v>
      </c>
      <c r="D356" s="1" t="str">
        <f>'Rådata Syd'!D356</f>
        <v>19</v>
      </c>
      <c r="E356" s="1" t="str">
        <f>'Rådata Syd'!E356</f>
        <v>B1</v>
      </c>
      <c r="F356" s="12" t="str">
        <f>'Rådata Syd'!J356</f>
        <v>-</v>
      </c>
      <c r="G356" s="12" t="str">
        <f>'Rådata Syd'!L356</f>
        <v>ej 2026</v>
      </c>
      <c r="H356" s="13" t="str">
        <f>'Rådata Syd'!N356</f>
        <v>-</v>
      </c>
      <c r="I356" s="13" t="str">
        <f>'Rådata Syd'!O356</f>
        <v>ej 2026</v>
      </c>
    </row>
    <row r="357" spans="1:9" hidden="1" x14ac:dyDescent="0.25">
      <c r="A357" s="1" t="str">
        <f>'Rådata Syd'!A357</f>
        <v>814</v>
      </c>
      <c r="B357" s="1" t="str">
        <f>'Rådata Syd'!B357</f>
        <v>ÄH</v>
      </c>
      <c r="C357" s="1" t="str">
        <f>'Rådata Syd'!C357</f>
        <v>Spårväxel - EV-SJ50-11-1:9</v>
      </c>
      <c r="D357" s="1" t="str">
        <f>'Rådata Syd'!D357</f>
        <v>21</v>
      </c>
      <c r="E357" s="1" t="str">
        <f>'Rådata Syd'!E357</f>
        <v>B1</v>
      </c>
      <c r="F357" s="12" t="str">
        <f>'Rådata Syd'!J357</f>
        <v>-</v>
      </c>
      <c r="G357" s="12" t="str">
        <f>'Rådata Syd'!L357</f>
        <v>ej 2026</v>
      </c>
      <c r="H357" s="13" t="str">
        <f>'Rådata Syd'!N357</f>
        <v>-</v>
      </c>
      <c r="I357" s="13" t="str">
        <f>'Rådata Syd'!O357</f>
        <v>ej 2026</v>
      </c>
    </row>
    <row r="358" spans="1:9" hidden="1" x14ac:dyDescent="0.25">
      <c r="A358" s="1" t="str">
        <f>'Rådata Syd'!A358</f>
        <v>814</v>
      </c>
      <c r="B358" s="1" t="str">
        <f>'Rådata Syd'!B358</f>
        <v>ÄH</v>
      </c>
      <c r="C358" s="1" t="str">
        <f>'Rådata Syd'!C358</f>
        <v>Spårväxel - EV-SJ50-11-1:9</v>
      </c>
      <c r="D358" s="1" t="str">
        <f>'Rådata Syd'!D358</f>
        <v>22</v>
      </c>
      <c r="E358" s="1" t="str">
        <f>'Rådata Syd'!E358</f>
        <v>B1</v>
      </c>
      <c r="F358" s="12" t="str">
        <f>'Rådata Syd'!J358</f>
        <v>-</v>
      </c>
      <c r="G358" s="12" t="str">
        <f>'Rådata Syd'!L358</f>
        <v>ej 2026</v>
      </c>
      <c r="H358" s="13" t="str">
        <f>'Rådata Syd'!N358</f>
        <v>-</v>
      </c>
      <c r="I358" s="13" t="str">
        <f>'Rådata Syd'!O358</f>
        <v>ej 2026</v>
      </c>
    </row>
    <row r="359" spans="1:9" hidden="1" x14ac:dyDescent="0.25">
      <c r="A359" s="1" t="str">
        <f>'Rådata Syd'!A359</f>
        <v>814</v>
      </c>
      <c r="B359" s="1" t="str">
        <f>'Rådata Syd'!B359</f>
        <v>ÄH</v>
      </c>
      <c r="C359" s="1" t="str">
        <f>'Rådata Syd'!C359</f>
        <v>Spårväxel - EV-SJ50-11-1:9</v>
      </c>
      <c r="D359" s="1" t="str">
        <f>'Rådata Syd'!D359</f>
        <v>23</v>
      </c>
      <c r="E359" s="1" t="str">
        <f>'Rådata Syd'!E359</f>
        <v>B1</v>
      </c>
      <c r="F359" s="12" t="str">
        <f>'Rådata Syd'!J359</f>
        <v>-</v>
      </c>
      <c r="G359" s="12" t="str">
        <f>'Rådata Syd'!L359</f>
        <v>ej 2026</v>
      </c>
      <c r="H359" s="13" t="str">
        <f>'Rådata Syd'!N359</f>
        <v>-</v>
      </c>
      <c r="I359" s="13" t="str">
        <f>'Rådata Syd'!O359</f>
        <v>ej 2026</v>
      </c>
    </row>
    <row r="360" spans="1:9" hidden="1" x14ac:dyDescent="0.25">
      <c r="A360" s="1" t="str">
        <f>'Rådata Syd'!A360</f>
        <v>814</v>
      </c>
      <c r="B360" s="1" t="str">
        <f>'Rådata Syd'!B360</f>
        <v>ÄH</v>
      </c>
      <c r="C360" s="1" t="str">
        <f>'Rådata Syd'!C360</f>
        <v>Spårväxel - EV-SJ50-11-1:9</v>
      </c>
      <c r="D360" s="1" t="str">
        <f>'Rådata Syd'!D360</f>
        <v>24</v>
      </c>
      <c r="E360" s="1" t="str">
        <f>'Rådata Syd'!E360</f>
        <v>B1</v>
      </c>
      <c r="F360" s="12" t="str">
        <f>'Rådata Syd'!J360</f>
        <v>-</v>
      </c>
      <c r="G360" s="12" t="str">
        <f>'Rådata Syd'!L360</f>
        <v>ej 2026</v>
      </c>
      <c r="H360" s="13" t="str">
        <f>'Rådata Syd'!N360</f>
        <v>-</v>
      </c>
      <c r="I360" s="13" t="str">
        <f>'Rådata Syd'!O360</f>
        <v>ej 2026</v>
      </c>
    </row>
    <row r="361" spans="1:9" hidden="1" x14ac:dyDescent="0.25">
      <c r="A361" s="1" t="str">
        <f>'Rådata Syd'!A361</f>
        <v>814</v>
      </c>
      <c r="B361" s="1" t="str">
        <f>'Rådata Syd'!B361</f>
        <v>ÄH</v>
      </c>
      <c r="C361" s="1" t="str">
        <f>'Rådata Syd'!C361</f>
        <v>Spårväxel - EV-SJ43-11-1:9</v>
      </c>
      <c r="D361" s="1" t="str">
        <f>'Rådata Syd'!D361</f>
        <v>41</v>
      </c>
      <c r="E361" s="1" t="str">
        <f>'Rådata Syd'!E361</f>
        <v>B1</v>
      </c>
      <c r="F361" s="12" t="str">
        <f>'Rådata Syd'!J361</f>
        <v>-</v>
      </c>
      <c r="G361" s="12" t="str">
        <f>'Rådata Syd'!L361</f>
        <v>ej 2026</v>
      </c>
      <c r="H361" s="13" t="str">
        <f>'Rådata Syd'!N361</f>
        <v>-</v>
      </c>
      <c r="I361" s="13" t="str">
        <f>'Rådata Syd'!O361</f>
        <v>ej 2026</v>
      </c>
    </row>
    <row r="362" spans="1:9" hidden="1" x14ac:dyDescent="0.25">
      <c r="A362" s="1" t="str">
        <f>'Rådata Syd'!A362</f>
        <v>814</v>
      </c>
      <c r="B362" s="1" t="str">
        <f>'Rådata Syd'!B362</f>
        <v>ÄH</v>
      </c>
      <c r="C362" s="1" t="str">
        <f>'Rådata Syd'!C362</f>
        <v>Spårväxel - EV-SJ50-5,9-1:9</v>
      </c>
      <c r="D362" s="1" t="str">
        <f>'Rådata Syd'!D362</f>
        <v>51</v>
      </c>
      <c r="E362" s="1" t="str">
        <f>'Rådata Syd'!E362</f>
        <v>B1</v>
      </c>
      <c r="F362" s="12" t="str">
        <f>'Rådata Syd'!J362</f>
        <v>-</v>
      </c>
      <c r="G362" s="12" t="str">
        <f>'Rådata Syd'!L362</f>
        <v>ej 2026</v>
      </c>
      <c r="H362" s="13" t="str">
        <f>'Rådata Syd'!N362</f>
        <v>-</v>
      </c>
      <c r="I362" s="13" t="str">
        <f>'Rådata Syd'!O362</f>
        <v>ej 2026</v>
      </c>
    </row>
    <row r="363" spans="1:9" x14ac:dyDescent="0.25">
      <c r="A363" s="1" t="str">
        <f>'Rådata Syd'!A363</f>
        <v>814</v>
      </c>
      <c r="B363" s="1" t="str">
        <f>'Rådata Syd'!B363</f>
        <v>ÄH</v>
      </c>
      <c r="C363" s="1" t="str">
        <f>'Rådata Syd'!C363</f>
        <v>Spårväxel - EV-UIC60-1200-1:18,5</v>
      </c>
      <c r="D363" s="1" t="str">
        <f>'Rådata Syd'!D363</f>
        <v>101</v>
      </c>
      <c r="E363" s="1" t="str">
        <f>'Rådata Syd'!E363</f>
        <v>B5</v>
      </c>
      <c r="F363" s="12" t="str">
        <f>'Rådata Syd'!J363</f>
        <v>-</v>
      </c>
      <c r="G363" s="12" t="str">
        <f>'Rådata Syd'!L363</f>
        <v>ej 2026</v>
      </c>
      <c r="H363" s="13">
        <f>'Rådata Syd'!N363</f>
        <v>12</v>
      </c>
      <c r="I363" s="13" t="str">
        <f>'Rådata Syd'!O363</f>
        <v>ej 2026</v>
      </c>
    </row>
    <row r="364" spans="1:9" x14ac:dyDescent="0.25">
      <c r="A364" s="1" t="str">
        <f>'Rådata Syd'!A364</f>
        <v>814</v>
      </c>
      <c r="B364" s="1" t="str">
        <f>'Rådata Syd'!B364</f>
        <v>ÄH</v>
      </c>
      <c r="C364" s="1" t="str">
        <f>'Rådata Syd'!C364</f>
        <v>Spårväxel - EV-UIC60-1200-1:18,5</v>
      </c>
      <c r="D364" s="1" t="str">
        <f>'Rådata Syd'!D364</f>
        <v>102</v>
      </c>
      <c r="E364" s="1" t="str">
        <f>'Rådata Syd'!E364</f>
        <v>B5</v>
      </c>
      <c r="F364" s="12" t="str">
        <f>'Rådata Syd'!J364</f>
        <v>-</v>
      </c>
      <c r="G364" s="12" t="str">
        <f>'Rådata Syd'!L364</f>
        <v>ej 2026</v>
      </c>
      <c r="H364" s="13">
        <f>'Rådata Syd'!N364</f>
        <v>12</v>
      </c>
      <c r="I364" s="13" t="str">
        <f>'Rådata Syd'!O364</f>
        <v>ej 2026</v>
      </c>
    </row>
    <row r="365" spans="1:9" x14ac:dyDescent="0.25">
      <c r="A365" s="1" t="str">
        <f>'Rådata Syd'!A365</f>
        <v>814</v>
      </c>
      <c r="B365" s="1" t="str">
        <f>'Rådata Syd'!B365</f>
        <v>ÄH</v>
      </c>
      <c r="C365" s="1" t="str">
        <f>'Rådata Syd'!C365</f>
        <v>Spårväxel - EV-UIC60-760-1:15</v>
      </c>
      <c r="D365" s="1" t="str">
        <f>'Rådata Syd'!D365</f>
        <v>105</v>
      </c>
      <c r="E365" s="1" t="str">
        <f>'Rådata Syd'!E365</f>
        <v>B5</v>
      </c>
      <c r="F365" s="12" t="str">
        <f>'Rådata Syd'!J365</f>
        <v>-</v>
      </c>
      <c r="G365" s="12" t="str">
        <f>'Rådata Syd'!L365</f>
        <v>ej 2026</v>
      </c>
      <c r="H365" s="13">
        <f>'Rådata Syd'!N365</f>
        <v>12</v>
      </c>
      <c r="I365" s="13" t="str">
        <f>'Rådata Syd'!O365</f>
        <v>ej 2026</v>
      </c>
    </row>
    <row r="366" spans="1:9" x14ac:dyDescent="0.25">
      <c r="A366" s="1" t="str">
        <f>'Rådata Syd'!A366</f>
        <v>814</v>
      </c>
      <c r="B366" s="1" t="str">
        <f>'Rådata Syd'!B366</f>
        <v>ÄH</v>
      </c>
      <c r="C366" s="1" t="str">
        <f>'Rådata Syd'!C366</f>
        <v>Spårväxel - EV-SJ50-11-1:9</v>
      </c>
      <c r="D366" s="1" t="str">
        <f>'Rådata Syd'!D366</f>
        <v>106</v>
      </c>
      <c r="E366" s="1" t="str">
        <f>'Rådata Syd'!E366</f>
        <v>B3</v>
      </c>
      <c r="F366" s="12" t="str">
        <f>'Rådata Syd'!J366</f>
        <v>-</v>
      </c>
      <c r="G366" s="12" t="str">
        <f>'Rådata Syd'!L366</f>
        <v>ej 2026</v>
      </c>
      <c r="H366" s="13">
        <f>'Rådata Syd'!N366</f>
        <v>12</v>
      </c>
      <c r="I366" s="13" t="str">
        <f>'Rådata Syd'!O366</f>
        <v>ej 2026</v>
      </c>
    </row>
    <row r="367" spans="1:9" x14ac:dyDescent="0.25">
      <c r="A367" s="1" t="str">
        <f>'Rådata Syd'!A367</f>
        <v>814</v>
      </c>
      <c r="B367" s="1" t="str">
        <f>'Rådata Syd'!B367</f>
        <v>ÄH</v>
      </c>
      <c r="C367" s="1" t="str">
        <f>'Rådata Syd'!C367</f>
        <v>Spårväxel - EV-SJ50-11-1:9</v>
      </c>
      <c r="D367" s="1" t="str">
        <f>'Rådata Syd'!D367</f>
        <v>109</v>
      </c>
      <c r="E367" s="1" t="str">
        <f>'Rådata Syd'!E367</f>
        <v>B3</v>
      </c>
      <c r="F367" s="12" t="str">
        <f>'Rådata Syd'!J367</f>
        <v>-</v>
      </c>
      <c r="G367" s="12" t="str">
        <f>'Rådata Syd'!L367</f>
        <v>ej 2026</v>
      </c>
      <c r="H367" s="13">
        <f>'Rådata Syd'!N367</f>
        <v>12</v>
      </c>
      <c r="I367" s="13" t="str">
        <f>'Rådata Syd'!O367</f>
        <v>ej 2026</v>
      </c>
    </row>
    <row r="368" spans="1:9" x14ac:dyDescent="0.25">
      <c r="A368" s="1" t="str">
        <f>'Rådata Syd'!A368</f>
        <v>814</v>
      </c>
      <c r="B368" s="1" t="str">
        <f>'Rådata Syd'!B368</f>
        <v>ÄH</v>
      </c>
      <c r="C368" s="1" t="str">
        <f>'Rådata Syd'!C368</f>
        <v>Spårväxel - EV-UIC60-300-1:9</v>
      </c>
      <c r="D368" s="1" t="str">
        <f>'Rådata Syd'!D368</f>
        <v>121</v>
      </c>
      <c r="E368" s="1" t="str">
        <f>'Rådata Syd'!E368</f>
        <v>B5</v>
      </c>
      <c r="F368" s="12" t="str">
        <f>'Rådata Syd'!J368</f>
        <v>-</v>
      </c>
      <c r="G368" s="12" t="str">
        <f>'Rådata Syd'!L368</f>
        <v>ej 2026</v>
      </c>
      <c r="H368" s="13">
        <f>'Rådata Syd'!N368</f>
        <v>12</v>
      </c>
      <c r="I368" s="13" t="str">
        <f>'Rådata Syd'!O368</f>
        <v>ej 2026</v>
      </c>
    </row>
    <row r="369" spans="1:9" x14ac:dyDescent="0.25">
      <c r="A369" s="1" t="str">
        <f>'Rådata Syd'!A369</f>
        <v>814</v>
      </c>
      <c r="B369" s="1" t="str">
        <f>'Rådata Syd'!B369</f>
        <v>ÄH</v>
      </c>
      <c r="C369" s="1" t="str">
        <f>'Rådata Syd'!C369</f>
        <v>Spårväxel - EV-UIC60-300-1:9</v>
      </c>
      <c r="D369" s="1" t="str">
        <f>'Rådata Syd'!D369</f>
        <v>122</v>
      </c>
      <c r="E369" s="1" t="str">
        <f>'Rådata Syd'!E369</f>
        <v>B5</v>
      </c>
      <c r="F369" s="12" t="str">
        <f>'Rådata Syd'!J369</f>
        <v>-</v>
      </c>
      <c r="G369" s="12" t="str">
        <f>'Rådata Syd'!L369</f>
        <v>ej 2026</v>
      </c>
      <c r="H369" s="13">
        <f>'Rådata Syd'!N369</f>
        <v>12</v>
      </c>
      <c r="I369" s="13" t="str">
        <f>'Rådata Syd'!O369</f>
        <v>ej 2026</v>
      </c>
    </row>
    <row r="370" spans="1:9" x14ac:dyDescent="0.25">
      <c r="A370" s="1" t="str">
        <f>'Rådata Syd'!A370</f>
        <v>814</v>
      </c>
      <c r="B370" s="1" t="str">
        <f>'Rådata Syd'!B370</f>
        <v>ÄH</v>
      </c>
      <c r="C370" s="1" t="str">
        <f>'Rådata Syd'!C370</f>
        <v>Spårväxel - EV-UIC60-300-1:9</v>
      </c>
      <c r="D370" s="1" t="str">
        <f>'Rådata Syd'!D370</f>
        <v>123</v>
      </c>
      <c r="E370" s="1" t="str">
        <f>'Rådata Syd'!E370</f>
        <v>B5</v>
      </c>
      <c r="F370" s="12" t="str">
        <f>'Rådata Syd'!J370</f>
        <v>-</v>
      </c>
      <c r="G370" s="12" t="str">
        <f>'Rådata Syd'!L370</f>
        <v>ej 2026</v>
      </c>
      <c r="H370" s="13">
        <f>'Rådata Syd'!N370</f>
        <v>12</v>
      </c>
      <c r="I370" s="13" t="str">
        <f>'Rådata Syd'!O370</f>
        <v>ej 2026</v>
      </c>
    </row>
    <row r="371" spans="1:9" x14ac:dyDescent="0.25">
      <c r="A371" s="1" t="str">
        <f>'Rådata Syd'!A371</f>
        <v>814</v>
      </c>
      <c r="B371" s="1" t="str">
        <f>'Rådata Syd'!B371</f>
        <v>ÄH</v>
      </c>
      <c r="C371" s="1" t="str">
        <f>'Rådata Syd'!C371</f>
        <v>Spårväxel - EV-BV50-225/190-1:9</v>
      </c>
      <c r="D371" s="1" t="str">
        <f>'Rådata Syd'!D371</f>
        <v>124</v>
      </c>
      <c r="E371" s="1" t="str">
        <f>'Rådata Syd'!E371</f>
        <v>B3</v>
      </c>
      <c r="F371" s="12" t="str">
        <f>'Rådata Syd'!J371</f>
        <v>-</v>
      </c>
      <c r="G371" s="12" t="str">
        <f>'Rådata Syd'!L371</f>
        <v>ej 2026</v>
      </c>
      <c r="H371" s="13">
        <f>'Rådata Syd'!N371</f>
        <v>12</v>
      </c>
      <c r="I371" s="13" t="str">
        <f>'Rådata Syd'!O371</f>
        <v>ej 2026</v>
      </c>
    </row>
    <row r="372" spans="1:9" x14ac:dyDescent="0.25">
      <c r="A372" s="1" t="str">
        <f>'Rådata Syd'!A372</f>
        <v>814</v>
      </c>
      <c r="B372" s="1" t="str">
        <f>'Rådata Syd'!B372</f>
        <v>ÄH</v>
      </c>
      <c r="C372" s="1" t="str">
        <f>'Rådata Syd'!C372</f>
        <v>Spårväxel - EV-BV50-300-1:9</v>
      </c>
      <c r="D372" s="1" t="str">
        <f>'Rådata Syd'!D372</f>
        <v>125</v>
      </c>
      <c r="E372" s="1" t="str">
        <f>'Rådata Syd'!E372</f>
        <v>B3</v>
      </c>
      <c r="F372" s="12" t="str">
        <f>'Rådata Syd'!J372</f>
        <v>-</v>
      </c>
      <c r="G372" s="12" t="str">
        <f>'Rådata Syd'!L372</f>
        <v>ej 2026</v>
      </c>
      <c r="H372" s="13">
        <f>'Rådata Syd'!N372</f>
        <v>12</v>
      </c>
      <c r="I372" s="13" t="str">
        <f>'Rådata Syd'!O372</f>
        <v>ej 2026</v>
      </c>
    </row>
    <row r="373" spans="1:9" x14ac:dyDescent="0.25">
      <c r="A373" s="1" t="str">
        <f>'Rådata Syd'!A373</f>
        <v>814</v>
      </c>
      <c r="B373" s="1" t="str">
        <f>'Rådata Syd'!B373</f>
        <v>ÄH</v>
      </c>
      <c r="C373" s="1" t="str">
        <f>'Rådata Syd'!C373</f>
        <v>Spårväxel - EV-UIC60-300-1:9</v>
      </c>
      <c r="D373" s="1" t="str">
        <f>'Rådata Syd'!D373</f>
        <v>126</v>
      </c>
      <c r="E373" s="1" t="str">
        <f>'Rådata Syd'!E373</f>
        <v>B5</v>
      </c>
      <c r="F373" s="12" t="str">
        <f>'Rådata Syd'!J373</f>
        <v>-</v>
      </c>
      <c r="G373" s="12" t="str">
        <f>'Rådata Syd'!L373</f>
        <v>ej 2026</v>
      </c>
      <c r="H373" s="13">
        <f>'Rådata Syd'!N373</f>
        <v>12</v>
      </c>
      <c r="I373" s="13" t="str">
        <f>'Rådata Syd'!O373</f>
        <v>ej 2026</v>
      </c>
    </row>
    <row r="374" spans="1:9" x14ac:dyDescent="0.25">
      <c r="A374" s="1" t="str">
        <f>'Rådata Syd'!A374</f>
        <v>814</v>
      </c>
      <c r="B374" s="1" t="str">
        <f>'Rådata Syd'!B374</f>
        <v>ÄH</v>
      </c>
      <c r="C374" s="1" t="str">
        <f>'Rådata Syd'!C374</f>
        <v>Spårväxel - EV-UIC60-1200-1:18,5</v>
      </c>
      <c r="D374" s="1" t="str">
        <f>'Rådata Syd'!D374</f>
        <v>131</v>
      </c>
      <c r="E374" s="1" t="str">
        <f>'Rådata Syd'!E374</f>
        <v>B5</v>
      </c>
      <c r="F374" s="12" t="str">
        <f>'Rådata Syd'!J374</f>
        <v>-</v>
      </c>
      <c r="G374" s="12" t="str">
        <f>'Rådata Syd'!L374</f>
        <v>ej 2026</v>
      </c>
      <c r="H374" s="13">
        <f>'Rådata Syd'!N374</f>
        <v>12</v>
      </c>
      <c r="I374" s="13" t="str">
        <f>'Rådata Syd'!O374</f>
        <v>ej 2026</v>
      </c>
    </row>
    <row r="375" spans="1:9" x14ac:dyDescent="0.25">
      <c r="A375" s="1" t="str">
        <f>'Rådata Syd'!A375</f>
        <v>814</v>
      </c>
      <c r="B375" s="1" t="str">
        <f>'Rådata Syd'!B375</f>
        <v>ÄH</v>
      </c>
      <c r="C375" s="1" t="str">
        <f>'Rådata Syd'!C375</f>
        <v>Spårväxel - EV-UIC60-1200-1:18,5</v>
      </c>
      <c r="D375" s="1" t="str">
        <f>'Rådata Syd'!D375</f>
        <v>132</v>
      </c>
      <c r="E375" s="1" t="str">
        <f>'Rådata Syd'!E375</f>
        <v>B5</v>
      </c>
      <c r="F375" s="12" t="str">
        <f>'Rådata Syd'!J375</f>
        <v>-</v>
      </c>
      <c r="G375" s="12" t="str">
        <f>'Rådata Syd'!L375</f>
        <v>ej 2026</v>
      </c>
      <c r="H375" s="13">
        <f>'Rådata Syd'!N375</f>
        <v>12</v>
      </c>
      <c r="I375" s="13" t="str">
        <f>'Rådata Syd'!O375</f>
        <v>ej 2026</v>
      </c>
    </row>
    <row r="376" spans="1:9" x14ac:dyDescent="0.25">
      <c r="A376" s="1" t="str">
        <f>'Rådata Syd'!A376</f>
        <v>814</v>
      </c>
      <c r="B376" s="1" t="str">
        <f>'Rådata Syd'!B376</f>
        <v>ÄH</v>
      </c>
      <c r="C376" s="1" t="str">
        <f>'Rådata Syd'!C376</f>
        <v>Spårväxel - EV-UIC60-300-1:9</v>
      </c>
      <c r="D376" s="1" t="str">
        <f>'Rådata Syd'!D376</f>
        <v>136</v>
      </c>
      <c r="E376" s="1" t="str">
        <f>'Rådata Syd'!E376</f>
        <v>B5</v>
      </c>
      <c r="F376" s="12" t="str">
        <f>'Rådata Syd'!J376</f>
        <v>-</v>
      </c>
      <c r="G376" s="12" t="str">
        <f>'Rådata Syd'!L376</f>
        <v>ej 2026</v>
      </c>
      <c r="H376" s="13">
        <f>'Rådata Syd'!N376</f>
        <v>12</v>
      </c>
      <c r="I376" s="13" t="str">
        <f>'Rådata Syd'!O376</f>
        <v>ej 2026</v>
      </c>
    </row>
    <row r="377" spans="1:9" hidden="1" x14ac:dyDescent="0.25">
      <c r="A377" s="1" t="str">
        <f>'Rådata Syd'!A377</f>
        <v>814</v>
      </c>
      <c r="B377" s="1" t="str">
        <f>'Rådata Syd'!B377</f>
        <v>ÄH</v>
      </c>
      <c r="C377" s="1" t="str">
        <f>'Rådata Syd'!C377</f>
        <v>Spårväxel - EV-SJ50-11-1:9</v>
      </c>
      <c r="D377" s="1" t="str">
        <f>'Rådata Syd'!D377</f>
        <v>137</v>
      </c>
      <c r="E377" s="1" t="str">
        <f>'Rådata Syd'!E377</f>
        <v>B2</v>
      </c>
      <c r="F377" s="12" t="str">
        <f>'Rådata Syd'!J377</f>
        <v>-</v>
      </c>
      <c r="G377" s="12" t="str">
        <f>'Rådata Syd'!L377</f>
        <v>ej 2026</v>
      </c>
      <c r="H377" s="13" t="str">
        <f>'Rådata Syd'!N377</f>
        <v>-</v>
      </c>
      <c r="I377" s="13" t="str">
        <f>'Rådata Syd'!O377</f>
        <v>ej 2026</v>
      </c>
    </row>
    <row r="378" spans="1:9" x14ac:dyDescent="0.25">
      <c r="A378" s="1" t="str">
        <f>'Rådata Syd'!A378</f>
        <v>814</v>
      </c>
      <c r="B378" s="1" t="str">
        <f>'Rådata Syd'!B378</f>
        <v>ÄH</v>
      </c>
      <c r="C378" s="1" t="str">
        <f>'Rådata Syd'!C378</f>
        <v>Spårväxel - EV-SJ50-11-1:9</v>
      </c>
      <c r="D378" s="1" t="str">
        <f>'Rådata Syd'!D378</f>
        <v>140</v>
      </c>
      <c r="E378" s="1" t="str">
        <f>'Rådata Syd'!E378</f>
        <v>B3</v>
      </c>
      <c r="F378" s="12" t="str">
        <f>'Rådata Syd'!J378</f>
        <v>-</v>
      </c>
      <c r="G378" s="12" t="str">
        <f>'Rådata Syd'!L378</f>
        <v>ej 2026</v>
      </c>
      <c r="H378" s="13">
        <f>'Rådata Syd'!N378</f>
        <v>12</v>
      </c>
      <c r="I378" s="13" t="str">
        <f>'Rådata Syd'!O378</f>
        <v>ej 2026</v>
      </c>
    </row>
    <row r="379" spans="1:9" hidden="1" x14ac:dyDescent="0.25">
      <c r="A379" s="1" t="str">
        <f>'Rådata Syd'!A379</f>
        <v>814</v>
      </c>
      <c r="B379" s="1" t="str">
        <f>'Rådata Syd'!B379</f>
        <v>ÄH</v>
      </c>
      <c r="C379" s="1" t="str">
        <f>'Rådata Syd'!C379</f>
        <v>Spårväxel - EV-SJ50-11-1:9</v>
      </c>
      <c r="D379" s="1" t="str">
        <f>'Rådata Syd'!D379</f>
        <v>194</v>
      </c>
      <c r="E379" s="1" t="str">
        <f>'Rådata Syd'!E379</f>
        <v>B2</v>
      </c>
      <c r="F379" s="12" t="str">
        <f>'Rådata Syd'!J379</f>
        <v>-</v>
      </c>
      <c r="G379" s="12" t="str">
        <f>'Rådata Syd'!L379</f>
        <v>ej 2026</v>
      </c>
      <c r="H379" s="13" t="str">
        <f>'Rådata Syd'!N379</f>
        <v>-</v>
      </c>
      <c r="I379" s="13" t="str">
        <f>'Rådata Syd'!O379</f>
        <v>ej 2026</v>
      </c>
    </row>
    <row r="380" spans="1:9" hidden="1" x14ac:dyDescent="0.25">
      <c r="A380" s="1" t="str">
        <f>'Rådata Syd'!A380</f>
        <v>814</v>
      </c>
      <c r="B380" s="1" t="str">
        <f>'Rådata Syd'!B380</f>
        <v>ÄH</v>
      </c>
      <c r="C380" s="1" t="str">
        <f>'Rådata Syd'!C380</f>
        <v>Spårväxel - EV-SJ50-11-1:9</v>
      </c>
      <c r="D380" s="1" t="str">
        <f>'Rådata Syd'!D380</f>
        <v>203</v>
      </c>
      <c r="E380" s="1" t="str">
        <f>'Rådata Syd'!E380</f>
        <v>B1</v>
      </c>
      <c r="F380" s="12" t="str">
        <f>'Rådata Syd'!J380</f>
        <v>-</v>
      </c>
      <c r="G380" s="12" t="str">
        <f>'Rådata Syd'!L380</f>
        <v>ej 2026</v>
      </c>
      <c r="H380" s="13" t="str">
        <f>'Rådata Syd'!N380</f>
        <v>-</v>
      </c>
      <c r="I380" s="13" t="str">
        <f>'Rådata Syd'!O380</f>
        <v>ej 2026</v>
      </c>
    </row>
    <row r="381" spans="1:9" hidden="1" x14ac:dyDescent="0.25">
      <c r="A381" s="1" t="str">
        <f>'Rådata Syd'!A381</f>
        <v>814</v>
      </c>
      <c r="B381" s="1" t="str">
        <f>'Rådata Syd'!B381</f>
        <v>ÄH</v>
      </c>
      <c r="C381" s="1" t="str">
        <f>'Rådata Syd'!C381</f>
        <v>Spårväxel - EV-SJ50-5,9-1:9</v>
      </c>
      <c r="D381" s="1" t="str">
        <f>'Rådata Syd'!D381</f>
        <v>204</v>
      </c>
      <c r="E381" s="1" t="str">
        <f>'Rådata Syd'!E381</f>
        <v>B1</v>
      </c>
      <c r="F381" s="12" t="str">
        <f>'Rådata Syd'!J381</f>
        <v>-</v>
      </c>
      <c r="G381" s="12" t="str">
        <f>'Rådata Syd'!L381</f>
        <v>ej 2026</v>
      </c>
      <c r="H381" s="13" t="str">
        <f>'Rådata Syd'!N381</f>
        <v>-</v>
      </c>
      <c r="I381" s="13" t="str">
        <f>'Rådata Syd'!O381</f>
        <v>ej 2026</v>
      </c>
    </row>
    <row r="382" spans="1:9" hidden="1" x14ac:dyDescent="0.25">
      <c r="A382" s="1" t="str">
        <f>'Rådata Syd'!A382</f>
        <v>814</v>
      </c>
      <c r="B382" s="1" t="str">
        <f>'Rådata Syd'!B382</f>
        <v>ÄH</v>
      </c>
      <c r="C382" s="1" t="str">
        <f>'Rådata Syd'!C382</f>
        <v>Spårväxel - EV-SJ50-11-1:9</v>
      </c>
      <c r="D382" s="1" t="str">
        <f>'Rådata Syd'!D382</f>
        <v>205</v>
      </c>
      <c r="E382" s="1" t="str">
        <f>'Rådata Syd'!E382</f>
        <v>B1</v>
      </c>
      <c r="F382" s="12" t="str">
        <f>'Rådata Syd'!J382</f>
        <v>-</v>
      </c>
      <c r="G382" s="12" t="str">
        <f>'Rådata Syd'!L382</f>
        <v>ej 2026</v>
      </c>
      <c r="H382" s="13" t="str">
        <f>'Rådata Syd'!N382</f>
        <v>-</v>
      </c>
      <c r="I382" s="13" t="str">
        <f>'Rådata Syd'!O382</f>
        <v>ej 2026</v>
      </c>
    </row>
    <row r="383" spans="1:9" hidden="1" x14ac:dyDescent="0.25">
      <c r="A383" s="1" t="str">
        <f>'Rådata Syd'!A383</f>
        <v>814</v>
      </c>
      <c r="B383" s="1" t="str">
        <f>'Rådata Syd'!B383</f>
        <v>ÄH</v>
      </c>
      <c r="C383" s="1" t="str">
        <f>'Rådata Syd'!C383</f>
        <v>Spårväxel - EV-SJ50-11-1:9</v>
      </c>
      <c r="D383" s="1" t="str">
        <f>'Rådata Syd'!D383</f>
        <v>206</v>
      </c>
      <c r="E383" s="1" t="str">
        <f>'Rådata Syd'!E383</f>
        <v>B1</v>
      </c>
      <c r="F383" s="12" t="str">
        <f>'Rådata Syd'!J383</f>
        <v>-</v>
      </c>
      <c r="G383" s="12" t="str">
        <f>'Rådata Syd'!L383</f>
        <v>ej 2026</v>
      </c>
      <c r="H383" s="13" t="str">
        <f>'Rådata Syd'!N383</f>
        <v>-</v>
      </c>
      <c r="I383" s="13" t="str">
        <f>'Rådata Syd'!O383</f>
        <v>ej 2026</v>
      </c>
    </row>
    <row r="384" spans="1:9" hidden="1" x14ac:dyDescent="0.25">
      <c r="A384" s="1" t="str">
        <f>'Rådata Syd'!A384</f>
        <v>814</v>
      </c>
      <c r="B384" s="1" t="str">
        <f>'Rådata Syd'!B384</f>
        <v>ÄH</v>
      </c>
      <c r="C384" s="1" t="str">
        <f>'Rådata Syd'!C384</f>
        <v>Spårväxel - EV-SJ50-11-1:9</v>
      </c>
      <c r="D384" s="1" t="str">
        <f>'Rådata Syd'!D384</f>
        <v>207</v>
      </c>
      <c r="E384" s="1" t="str">
        <f>'Rådata Syd'!E384</f>
        <v>B1</v>
      </c>
      <c r="F384" s="12" t="str">
        <f>'Rådata Syd'!J384</f>
        <v>-</v>
      </c>
      <c r="G384" s="12" t="str">
        <f>'Rådata Syd'!L384</f>
        <v>ej 2026</v>
      </c>
      <c r="H384" s="13" t="str">
        <f>'Rådata Syd'!N384</f>
        <v>-</v>
      </c>
      <c r="I384" s="13" t="str">
        <f>'Rådata Syd'!O384</f>
        <v>ej 2026</v>
      </c>
    </row>
    <row r="385" spans="1:9" hidden="1" x14ac:dyDescent="0.25">
      <c r="A385" s="1" t="str">
        <f>'Rådata Syd'!A385</f>
        <v>814</v>
      </c>
      <c r="B385" s="1" t="str">
        <f>'Rådata Syd'!B385</f>
        <v>ÄH</v>
      </c>
      <c r="C385" s="1" t="str">
        <f>'Rådata Syd'!C385</f>
        <v>Spårväxel - EV-SJ50-11-1:9</v>
      </c>
      <c r="D385" s="1" t="str">
        <f>'Rådata Syd'!D385</f>
        <v>208</v>
      </c>
      <c r="E385" s="1" t="str">
        <f>'Rådata Syd'!E385</f>
        <v>B1</v>
      </c>
      <c r="F385" s="12" t="str">
        <f>'Rådata Syd'!J385</f>
        <v>-</v>
      </c>
      <c r="G385" s="12" t="str">
        <f>'Rådata Syd'!L385</f>
        <v>ej 2026</v>
      </c>
      <c r="H385" s="13" t="str">
        <f>'Rådata Syd'!N385</f>
        <v>-</v>
      </c>
      <c r="I385" s="13" t="str">
        <f>'Rådata Syd'!O385</f>
        <v>ej 2026</v>
      </c>
    </row>
    <row r="386" spans="1:9" hidden="1" x14ac:dyDescent="0.25">
      <c r="A386" s="1" t="str">
        <f>'Rådata Syd'!A386</f>
        <v>814</v>
      </c>
      <c r="B386" s="1" t="str">
        <f>'Rådata Syd'!B386</f>
        <v>ÄH</v>
      </c>
      <c r="C386" s="1" t="str">
        <f>'Rådata Syd'!C386</f>
        <v>Spårväxel - EV-SJ50-5,9-1:9</v>
      </c>
      <c r="D386" s="1" t="str">
        <f>'Rådata Syd'!D386</f>
        <v>209</v>
      </c>
      <c r="E386" s="1" t="str">
        <f>'Rådata Syd'!E386</f>
        <v>B1</v>
      </c>
      <c r="F386" s="12" t="str">
        <f>'Rådata Syd'!J386</f>
        <v>-</v>
      </c>
      <c r="G386" s="12" t="str">
        <f>'Rådata Syd'!L386</f>
        <v>ej 2026</v>
      </c>
      <c r="H386" s="13" t="str">
        <f>'Rådata Syd'!N386</f>
        <v>-</v>
      </c>
      <c r="I386" s="13" t="str">
        <f>'Rådata Syd'!O386</f>
        <v>ej 2026</v>
      </c>
    </row>
    <row r="387" spans="1:9" x14ac:dyDescent="0.25">
      <c r="A387" s="1" t="str">
        <f>'Rådata Syd'!A387</f>
        <v>814</v>
      </c>
      <c r="B387" s="1" t="str">
        <f>'Rådata Syd'!B387</f>
        <v>ÄH</v>
      </c>
      <c r="C387" s="1" t="str">
        <f>'Rådata Syd'!C387</f>
        <v>Spårväxel - DKV-SJ50-7,641/9,375-1:9</v>
      </c>
      <c r="D387" s="1" t="str">
        <f>'Rådata Syd'!D387</f>
        <v>135/138</v>
      </c>
      <c r="E387" s="1" t="str">
        <f>'Rådata Syd'!E387</f>
        <v>B3</v>
      </c>
      <c r="F387" s="12" t="str">
        <f>'Rådata Syd'!J387</f>
        <v>-</v>
      </c>
      <c r="G387" s="12" t="str">
        <f>'Rådata Syd'!L387</f>
        <v>ej 2026</v>
      </c>
      <c r="H387" s="13">
        <f>'Rådata Syd'!N387</f>
        <v>12</v>
      </c>
      <c r="I387" s="13" t="str">
        <f>'Rådata Syd'!O387</f>
        <v>ej 2026</v>
      </c>
    </row>
    <row r="388" spans="1:9" hidden="1" x14ac:dyDescent="0.25">
      <c r="A388" s="1" t="str">
        <f>'Rådata Syd'!A388</f>
        <v>814</v>
      </c>
      <c r="B388" s="1" t="str">
        <f>'Rådata Syd'!B388</f>
        <v>ÄH</v>
      </c>
      <c r="C388" s="1" t="str">
        <f>'Rådata Syd'!C388</f>
        <v>Spårväxel - 3V-SJ50-5,9-1:9/1:9-HV/VH</v>
      </c>
      <c r="D388" s="1" t="str">
        <f>'Rådata Syd'!D388</f>
        <v>181/181c</v>
      </c>
      <c r="E388" s="1" t="str">
        <f>'Rådata Syd'!E388</f>
        <v>B2</v>
      </c>
      <c r="F388" s="12" t="str">
        <f>'Rådata Syd'!J388</f>
        <v>-</v>
      </c>
      <c r="G388" s="12" t="str">
        <f>'Rådata Syd'!L388</f>
        <v>ej 2026</v>
      </c>
      <c r="H388" s="13" t="str">
        <f>'Rådata Syd'!N388</f>
        <v>-</v>
      </c>
      <c r="I388" s="13" t="str">
        <f>'Rådata Syd'!O388</f>
        <v>ej 2026</v>
      </c>
    </row>
    <row r="389" spans="1:9" hidden="1" x14ac:dyDescent="0.25">
      <c r="A389" s="1" t="str">
        <f>'Rådata Syd'!A389</f>
        <v>814</v>
      </c>
      <c r="B389" s="1" t="str">
        <f>'Rådata Syd'!B389</f>
        <v>ÄH</v>
      </c>
      <c r="C389" s="1" t="str">
        <f>'Rådata Syd'!C389</f>
        <v>Spårväxel - DKV-SJ50-7,641/9,375-1:9</v>
      </c>
      <c r="D389" s="1" t="str">
        <f>'Rådata Syd'!D389</f>
        <v>201/202</v>
      </c>
      <c r="E389" s="1" t="str">
        <f>'Rådata Syd'!E389</f>
        <v>B2</v>
      </c>
      <c r="F389" s="12" t="str">
        <f>'Rådata Syd'!J389</f>
        <v>-</v>
      </c>
      <c r="G389" s="12" t="str">
        <f>'Rådata Syd'!L389</f>
        <v>ej 2026</v>
      </c>
      <c r="H389" s="13" t="str">
        <f>'Rådata Syd'!N389</f>
        <v>-</v>
      </c>
      <c r="I389" s="13" t="str">
        <f>'Rådata Syd'!O389</f>
        <v>ej 2026</v>
      </c>
    </row>
    <row r="390" spans="1:9" hidden="1" x14ac:dyDescent="0.25">
      <c r="A390" s="1" t="str">
        <f>'Rådata Syd'!A390</f>
        <v>814</v>
      </c>
      <c r="B390" s="1" t="str">
        <f>'Rådata Syd'!B390</f>
        <v>ÄH</v>
      </c>
      <c r="C390" s="1" t="str">
        <f>'Rådata Syd'!C390</f>
        <v>Spårväxel - EV-AVOS43-5,9-1:9</v>
      </c>
      <c r="D390" s="1" t="str">
        <f>'Rådata Syd'!D390</f>
        <v>20a</v>
      </c>
      <c r="E390" s="1" t="str">
        <f>'Rådata Syd'!E390</f>
        <v>B1</v>
      </c>
      <c r="F390" s="12" t="str">
        <f>'Rådata Syd'!J390</f>
        <v>-</v>
      </c>
      <c r="G390" s="12" t="str">
        <f>'Rådata Syd'!L390</f>
        <v>ej 2026</v>
      </c>
      <c r="H390" s="13" t="str">
        <f>'Rådata Syd'!N390</f>
        <v>-</v>
      </c>
      <c r="I390" s="13" t="str">
        <f>'Rådata Syd'!O390</f>
        <v>ej 2026</v>
      </c>
    </row>
    <row r="391" spans="1:9" hidden="1" x14ac:dyDescent="0.25">
      <c r="A391" s="1" t="str">
        <f>'Rådata Syd'!A391</f>
        <v>814</v>
      </c>
      <c r="B391" s="1" t="str">
        <f>'Rådata Syd'!B391</f>
        <v>ÄH</v>
      </c>
      <c r="C391" s="1" t="str">
        <f>'Rådata Syd'!C391</f>
        <v>Spårväxel - EV-SJ43-5,9-1:9</v>
      </c>
      <c r="D391" s="1" t="str">
        <f>'Rådata Syd'!D391</f>
        <v>20b</v>
      </c>
      <c r="E391" s="1" t="str">
        <f>'Rådata Syd'!E391</f>
        <v>B1</v>
      </c>
      <c r="F391" s="12" t="str">
        <f>'Rådata Syd'!J391</f>
        <v>-</v>
      </c>
      <c r="G391" s="12" t="str">
        <f>'Rådata Syd'!L391</f>
        <v>ej 2026</v>
      </c>
      <c r="H391" s="13" t="str">
        <f>'Rådata Syd'!N391</f>
        <v>-</v>
      </c>
      <c r="I391" s="13" t="str">
        <f>'Rådata Syd'!O391</f>
        <v>ej 2026</v>
      </c>
    </row>
    <row r="392" spans="1:9" hidden="1" x14ac:dyDescent="0.25">
      <c r="A392" s="1" t="str">
        <f>'Rådata Syd'!A392</f>
        <v>814</v>
      </c>
      <c r="B392" s="1" t="str">
        <f>'Rådata Syd'!B392</f>
        <v>ÄH</v>
      </c>
      <c r="C392" s="1" t="str">
        <f>'Rådata Syd'!C392</f>
        <v>Spårväxel - 3V-SJ50-5,9-1:9/1:9-HV/VH</v>
      </c>
      <c r="D392" s="1" t="str">
        <f>'Rådata Syd'!D392</f>
        <v>26/25</v>
      </c>
      <c r="E392" s="1" t="str">
        <f>'Rådata Syd'!E392</f>
        <v>B2</v>
      </c>
      <c r="F392" s="12" t="str">
        <f>'Rådata Syd'!J392</f>
        <v>-</v>
      </c>
      <c r="G392" s="12" t="str">
        <f>'Rådata Syd'!L392</f>
        <v>ej 2026</v>
      </c>
      <c r="H392" s="13" t="str">
        <f>'Rådata Syd'!N392</f>
        <v>-</v>
      </c>
      <c r="I392" s="13" t="str">
        <f>'Rådata Syd'!O392</f>
        <v>ej 2026</v>
      </c>
    </row>
    <row r="393" spans="1:9" hidden="1" x14ac:dyDescent="0.25">
      <c r="A393" s="1" t="str">
        <f>'Rådata Syd'!A393</f>
        <v>814</v>
      </c>
      <c r="B393" s="1" t="str">
        <f>'Rådata Syd'!B393</f>
        <v>ÄH</v>
      </c>
      <c r="C393" s="1" t="str">
        <f>'Rådata Syd'!C393</f>
        <v>Spårväxel - EV-SJ50-11-1:9</v>
      </c>
      <c r="D393" s="1" t="str">
        <f>'Rådata Syd'!D393</f>
        <v>41a</v>
      </c>
      <c r="E393" s="1" t="str">
        <f>'Rådata Syd'!E393</f>
        <v>B2</v>
      </c>
      <c r="F393" s="12" t="str">
        <f>'Rådata Syd'!J393</f>
        <v>-</v>
      </c>
      <c r="G393" s="12" t="str">
        <f>'Rådata Syd'!L393</f>
        <v>ej 2026</v>
      </c>
      <c r="H393" s="13" t="str">
        <f>'Rådata Syd'!N393</f>
        <v>-</v>
      </c>
      <c r="I393" s="13" t="str">
        <f>'Rådata Syd'!O393</f>
        <v>ej 2026</v>
      </c>
    </row>
    <row r="394" spans="1:9" hidden="1" x14ac:dyDescent="0.25">
      <c r="A394" s="1" t="str">
        <f>'Rådata Syd'!A394</f>
        <v>814</v>
      </c>
      <c r="B394" s="1" t="str">
        <f>'Rådata Syd'!B394</f>
        <v>ÄH</v>
      </c>
      <c r="C394" s="1" t="str">
        <f>'Rådata Syd'!C394</f>
        <v>Spårväxel - EV-SJ50-5,9-1:9</v>
      </c>
      <c r="D394" s="1" t="str">
        <f>'Rådata Syd'!D394</f>
        <v>51a</v>
      </c>
      <c r="E394" s="1" t="str">
        <f>'Rådata Syd'!E394</f>
        <v>B1</v>
      </c>
      <c r="F394" s="12" t="str">
        <f>'Rådata Syd'!J394</f>
        <v>-</v>
      </c>
      <c r="G394" s="12" t="str">
        <f>'Rådata Syd'!L394</f>
        <v>ej 2026</v>
      </c>
      <c r="H394" s="13" t="str">
        <f>'Rådata Syd'!N394</f>
        <v>-</v>
      </c>
      <c r="I394" s="13" t="str">
        <f>'Rådata Syd'!O394</f>
        <v>ej 2026</v>
      </c>
    </row>
    <row r="395" spans="1:9" hidden="1" x14ac:dyDescent="0.25">
      <c r="A395" s="1" t="str">
        <f>'Rådata Syd'!A395</f>
        <v>814</v>
      </c>
      <c r="B395" s="1" t="str">
        <f>'Rådata Syd'!B395</f>
        <v>ÄH</v>
      </c>
      <c r="C395" s="1" t="str">
        <f>'Rådata Syd'!C395</f>
        <v>Spårväxel - EV-SJ43-5,9-1:9</v>
      </c>
      <c r="D395" s="1" t="str">
        <f>'Rådata Syd'!D395</f>
        <v>ik1</v>
      </c>
      <c r="E395" s="1" t="str">
        <f>'Rådata Syd'!E395</f>
        <v>B1</v>
      </c>
      <c r="F395" s="12" t="str">
        <f>'Rådata Syd'!J395</f>
        <v>-</v>
      </c>
      <c r="G395" s="12" t="str">
        <f>'Rådata Syd'!L395</f>
        <v>ej 2026</v>
      </c>
      <c r="H395" s="13" t="str">
        <f>'Rådata Syd'!N395</f>
        <v>-</v>
      </c>
      <c r="I395" s="13" t="str">
        <f>'Rådata Syd'!O395</f>
        <v>ej 2026</v>
      </c>
    </row>
    <row r="396" spans="1:9" x14ac:dyDescent="0.25">
      <c r="A396" s="1" t="str">
        <f>'Rådata Syd'!A396</f>
        <v>815</v>
      </c>
      <c r="B396" s="1" t="str">
        <f>'Rådata Syd'!B396</f>
        <v>HV</v>
      </c>
      <c r="C396" s="1" t="str">
        <f>'Rådata Syd'!C396</f>
        <v>Spårväxel - EV-60E-1200-1:18,5</v>
      </c>
      <c r="D396" s="1" t="str">
        <f>'Rådata Syd'!D396</f>
        <v>21a</v>
      </c>
      <c r="E396" s="1" t="str">
        <f>'Rådata Syd'!E396</f>
        <v>B5</v>
      </c>
      <c r="F396" s="12" t="str">
        <f>'Rådata Syd'!J396</f>
        <v>-</v>
      </c>
      <c r="G396" s="12" t="str">
        <f>'Rådata Syd'!L396</f>
        <v>ej 2026</v>
      </c>
      <c r="H396" s="13">
        <f>'Rådata Syd'!N396</f>
        <v>34</v>
      </c>
      <c r="I396" s="13" t="str">
        <f>'Rådata Syd'!O396</f>
        <v>ej 2026</v>
      </c>
    </row>
    <row r="397" spans="1:9" x14ac:dyDescent="0.25">
      <c r="A397" s="1" t="str">
        <f>'Rådata Syd'!A397</f>
        <v>815</v>
      </c>
      <c r="B397" s="1" t="str">
        <f>'Rådata Syd'!B397</f>
        <v>HV</v>
      </c>
      <c r="C397" s="1" t="str">
        <f>'Rådata Syd'!C397</f>
        <v>Spårväxel - EV-60E-1200-1:18,5</v>
      </c>
      <c r="D397" s="1" t="str">
        <f>'Rådata Syd'!D397</f>
        <v>21b</v>
      </c>
      <c r="E397" s="1" t="str">
        <f>'Rådata Syd'!E397</f>
        <v>B5</v>
      </c>
      <c r="F397" s="12" t="str">
        <f>'Rådata Syd'!J397</f>
        <v>-</v>
      </c>
      <c r="G397" s="12" t="str">
        <f>'Rådata Syd'!L397</f>
        <v>ej 2026</v>
      </c>
      <c r="H397" s="13">
        <f>'Rådata Syd'!N397</f>
        <v>34</v>
      </c>
      <c r="I397" s="13" t="str">
        <f>'Rådata Syd'!O397</f>
        <v>ej 2026</v>
      </c>
    </row>
    <row r="398" spans="1:9" x14ac:dyDescent="0.25">
      <c r="A398" s="1" t="str">
        <f>'Rådata Syd'!A398</f>
        <v>815</v>
      </c>
      <c r="B398" s="1" t="str">
        <f>'Rådata Syd'!B398</f>
        <v>HV</v>
      </c>
      <c r="C398" s="1" t="str">
        <f>'Rådata Syd'!C398</f>
        <v>Spårväxel - EV-60E-1200-1:18,5</v>
      </c>
      <c r="D398" s="1" t="str">
        <f>'Rådata Syd'!D398</f>
        <v>22a</v>
      </c>
      <c r="E398" s="1" t="str">
        <f>'Rådata Syd'!E398</f>
        <v>B5</v>
      </c>
      <c r="F398" s="12" t="str">
        <f>'Rådata Syd'!J398</f>
        <v>-</v>
      </c>
      <c r="G398" s="12" t="str">
        <f>'Rådata Syd'!L398</f>
        <v>ej 2026</v>
      </c>
      <c r="H398" s="13">
        <f>'Rådata Syd'!N398</f>
        <v>34</v>
      </c>
      <c r="I398" s="13" t="str">
        <f>'Rådata Syd'!O398</f>
        <v>ej 2026</v>
      </c>
    </row>
    <row r="399" spans="1:9" x14ac:dyDescent="0.25">
      <c r="A399" s="1" t="str">
        <f>'Rådata Syd'!A399</f>
        <v>815</v>
      </c>
      <c r="B399" s="1" t="str">
        <f>'Rådata Syd'!B399</f>
        <v>HV</v>
      </c>
      <c r="C399" s="1" t="str">
        <f>'Rådata Syd'!C399</f>
        <v>Spårväxel - EV-60E-1200-1:18,5</v>
      </c>
      <c r="D399" s="1" t="str">
        <f>'Rådata Syd'!D399</f>
        <v>22b</v>
      </c>
      <c r="E399" s="1" t="str">
        <f>'Rådata Syd'!E399</f>
        <v>B5</v>
      </c>
      <c r="F399" s="12" t="str">
        <f>'Rådata Syd'!J399</f>
        <v>-</v>
      </c>
      <c r="G399" s="12" t="str">
        <f>'Rådata Syd'!L399</f>
        <v>ej 2026</v>
      </c>
      <c r="H399" s="13">
        <f>'Rådata Syd'!N399</f>
        <v>34</v>
      </c>
      <c r="I399" s="13" t="str">
        <f>'Rådata Syd'!O399</f>
        <v>ej 2026</v>
      </c>
    </row>
    <row r="400" spans="1:9" x14ac:dyDescent="0.25">
      <c r="A400" s="1" t="str">
        <f>'Rådata Syd'!A400</f>
        <v>815</v>
      </c>
      <c r="B400" s="1" t="str">
        <f>'Rådata Syd'!B400</f>
        <v>HV</v>
      </c>
      <c r="C400" s="1" t="str">
        <f>'Rådata Syd'!C400</f>
        <v>Spårväxel - EV-60E-760-1:15</v>
      </c>
      <c r="D400" s="1" t="str">
        <f>'Rådata Syd'!D400</f>
        <v>31a</v>
      </c>
      <c r="E400" s="1" t="str">
        <f>'Rådata Syd'!E400</f>
        <v>B5</v>
      </c>
      <c r="F400" s="12" t="str">
        <f>'Rådata Syd'!J400</f>
        <v>-</v>
      </c>
      <c r="G400" s="12" t="str">
        <f>'Rådata Syd'!L400</f>
        <v>ej 2026</v>
      </c>
      <c r="H400" s="13">
        <f>'Rådata Syd'!N400</f>
        <v>34</v>
      </c>
      <c r="I400" s="13" t="str">
        <f>'Rådata Syd'!O400</f>
        <v>ej 2026</v>
      </c>
    </row>
    <row r="401" spans="1:9" x14ac:dyDescent="0.25">
      <c r="A401" s="1" t="str">
        <f>'Rådata Syd'!A401</f>
        <v>815</v>
      </c>
      <c r="B401" s="1" t="str">
        <f>'Rådata Syd'!B401</f>
        <v>HV</v>
      </c>
      <c r="C401" s="1" t="str">
        <f>'Rådata Syd'!C401</f>
        <v>Spårväxel - EV-UIC60-760-1:15</v>
      </c>
      <c r="D401" s="1" t="str">
        <f>'Rådata Syd'!D401</f>
        <v>32b</v>
      </c>
      <c r="E401" s="1" t="str">
        <f>'Rådata Syd'!E401</f>
        <v>B5</v>
      </c>
      <c r="F401" s="12" t="str">
        <f>'Rådata Syd'!J401</f>
        <v>-</v>
      </c>
      <c r="G401" s="12" t="str">
        <f>'Rådata Syd'!L401</f>
        <v>ej 2026</v>
      </c>
      <c r="H401" s="13">
        <f>'Rådata Syd'!N401</f>
        <v>34</v>
      </c>
      <c r="I401" s="13" t="str">
        <f>'Rådata Syd'!O401</f>
        <v>ej 2026</v>
      </c>
    </row>
    <row r="402" spans="1:9" x14ac:dyDescent="0.25">
      <c r="A402" s="1" t="str">
        <f>'Rådata Syd'!A402</f>
        <v>815</v>
      </c>
      <c r="B402" s="1" t="str">
        <f>'Rådata Syd'!B402</f>
        <v>MUD</v>
      </c>
      <c r="C402" s="1" t="str">
        <f>'Rådata Syd'!C402</f>
        <v>Spårväxel - EV-60E-580-1:15</v>
      </c>
      <c r="D402" s="1" t="str">
        <f>'Rådata Syd'!D402</f>
        <v>21a</v>
      </c>
      <c r="E402" s="1" t="str">
        <f>'Rådata Syd'!E402</f>
        <v>B5</v>
      </c>
      <c r="F402" s="12" t="str">
        <f>'Rådata Syd'!J402</f>
        <v>-</v>
      </c>
      <c r="G402" s="12" t="str">
        <f>'Rådata Syd'!L402</f>
        <v>ej 2026</v>
      </c>
      <c r="H402" s="13">
        <f>'Rådata Syd'!N402</f>
        <v>34</v>
      </c>
      <c r="I402" s="13" t="str">
        <f>'Rådata Syd'!O402</f>
        <v>ej 2026</v>
      </c>
    </row>
    <row r="403" spans="1:9" x14ac:dyDescent="0.25">
      <c r="A403" s="1" t="str">
        <f>'Rådata Syd'!A403</f>
        <v>815</v>
      </c>
      <c r="B403" s="1" t="str">
        <f>'Rådata Syd'!B403</f>
        <v>MUD</v>
      </c>
      <c r="C403" s="1" t="str">
        <f>'Rådata Syd'!C403</f>
        <v>Spårväxel - EV-60E-580-1:15</v>
      </c>
      <c r="D403" s="1" t="str">
        <f>'Rådata Syd'!D403</f>
        <v>21b</v>
      </c>
      <c r="E403" s="1" t="str">
        <f>'Rådata Syd'!E403</f>
        <v>B5</v>
      </c>
      <c r="F403" s="12" t="str">
        <f>'Rådata Syd'!J403</f>
        <v>-</v>
      </c>
      <c r="G403" s="12" t="str">
        <f>'Rådata Syd'!L403</f>
        <v>ej 2026</v>
      </c>
      <c r="H403" s="13">
        <f>'Rådata Syd'!N403</f>
        <v>34</v>
      </c>
      <c r="I403" s="13" t="str">
        <f>'Rådata Syd'!O403</f>
        <v>ej 2026</v>
      </c>
    </row>
    <row r="404" spans="1:9" x14ac:dyDescent="0.25">
      <c r="A404" s="1" t="str">
        <f>'Rådata Syd'!A404</f>
        <v>815</v>
      </c>
      <c r="B404" s="1" t="str">
        <f>'Rådata Syd'!B404</f>
        <v>MUD</v>
      </c>
      <c r="C404" s="1" t="str">
        <f>'Rådata Syd'!C404</f>
        <v>Spårväxel - EV-60E-580-1:13</v>
      </c>
      <c r="D404" s="1" t="str">
        <f>'Rådata Syd'!D404</f>
        <v>22a</v>
      </c>
      <c r="E404" s="1" t="str">
        <f>'Rådata Syd'!E404</f>
        <v>B5</v>
      </c>
      <c r="F404" s="12" t="str">
        <f>'Rådata Syd'!J404</f>
        <v>-</v>
      </c>
      <c r="G404" s="12" t="str">
        <f>'Rådata Syd'!L404</f>
        <v>ej 2026</v>
      </c>
      <c r="H404" s="13">
        <f>'Rådata Syd'!N404</f>
        <v>34</v>
      </c>
      <c r="I404" s="13" t="str">
        <f>'Rådata Syd'!O404</f>
        <v>ej 2026</v>
      </c>
    </row>
    <row r="405" spans="1:9" x14ac:dyDescent="0.25">
      <c r="A405" s="1" t="str">
        <f>'Rådata Syd'!A405</f>
        <v>815</v>
      </c>
      <c r="B405" s="1" t="str">
        <f>'Rådata Syd'!B405</f>
        <v>MUD</v>
      </c>
      <c r="C405" s="1" t="str">
        <f>'Rådata Syd'!C405</f>
        <v>Spårväxel - EV-60E-580-1:15</v>
      </c>
      <c r="D405" s="1" t="str">
        <f>'Rådata Syd'!D405</f>
        <v>22b</v>
      </c>
      <c r="E405" s="1" t="str">
        <f>'Rådata Syd'!E405</f>
        <v>B5</v>
      </c>
      <c r="F405" s="12" t="str">
        <f>'Rådata Syd'!J405</f>
        <v>-</v>
      </c>
      <c r="G405" s="12" t="str">
        <f>'Rådata Syd'!L405</f>
        <v>ej 2026</v>
      </c>
      <c r="H405" s="13">
        <f>'Rådata Syd'!N405</f>
        <v>34</v>
      </c>
      <c r="I405" s="13" t="str">
        <f>'Rådata Syd'!O405</f>
        <v>ej 2026</v>
      </c>
    </row>
    <row r="406" spans="1:9" x14ac:dyDescent="0.25">
      <c r="A406" s="1" t="str">
        <f>'Rådata Syd'!A406</f>
        <v>815</v>
      </c>
      <c r="B406" s="1" t="str">
        <f>'Rådata Syd'!B406</f>
        <v>O</v>
      </c>
      <c r="C406" s="1" t="str">
        <f>'Rådata Syd'!C406</f>
        <v>Spårväxel - EV-UIC60-1200-1:18,5</v>
      </c>
      <c r="D406" s="1" t="str">
        <f>'Rådata Syd'!D406</f>
        <v>21a</v>
      </c>
      <c r="E406" s="1" t="str">
        <f>'Rådata Syd'!E406</f>
        <v>B5</v>
      </c>
      <c r="F406" s="12" t="str">
        <f>'Rådata Syd'!J406</f>
        <v>-</v>
      </c>
      <c r="G406" s="12" t="str">
        <f>'Rådata Syd'!L406</f>
        <v>ej 2026</v>
      </c>
      <c r="H406" s="13">
        <f>'Rådata Syd'!N406</f>
        <v>34</v>
      </c>
      <c r="I406" s="13" t="str">
        <f>'Rådata Syd'!O406</f>
        <v>ej 2026</v>
      </c>
    </row>
    <row r="407" spans="1:9" x14ac:dyDescent="0.25">
      <c r="A407" s="1" t="str">
        <f>'Rådata Syd'!A407</f>
        <v>815</v>
      </c>
      <c r="B407" s="1" t="str">
        <f>'Rådata Syd'!B407</f>
        <v>O</v>
      </c>
      <c r="C407" s="1" t="str">
        <f>'Rådata Syd'!C407</f>
        <v>Spårväxel - EV-UIC60-1200-1:18,5</v>
      </c>
      <c r="D407" s="1" t="str">
        <f>'Rådata Syd'!D407</f>
        <v>21b</v>
      </c>
      <c r="E407" s="1" t="str">
        <f>'Rådata Syd'!E407</f>
        <v>B5</v>
      </c>
      <c r="F407" s="12" t="str">
        <f>'Rådata Syd'!J407</f>
        <v>-</v>
      </c>
      <c r="G407" s="12" t="str">
        <f>'Rådata Syd'!L407</f>
        <v>ej 2026</v>
      </c>
      <c r="H407" s="13">
        <f>'Rådata Syd'!N407</f>
        <v>34</v>
      </c>
      <c r="I407" s="13" t="str">
        <f>'Rådata Syd'!O407</f>
        <v>ej 2026</v>
      </c>
    </row>
    <row r="408" spans="1:9" x14ac:dyDescent="0.25">
      <c r="A408" s="1" t="str">
        <f>'Rådata Syd'!A408</f>
        <v>815</v>
      </c>
      <c r="B408" s="1" t="str">
        <f>'Rådata Syd'!B408</f>
        <v>O</v>
      </c>
      <c r="C408" s="1" t="str">
        <f>'Rådata Syd'!C408</f>
        <v>Spårväxel - EV-60E-580-1:15</v>
      </c>
      <c r="D408" s="1" t="str">
        <f>'Rådata Syd'!D408</f>
        <v>22a</v>
      </c>
      <c r="E408" s="1" t="str">
        <f>'Rådata Syd'!E408</f>
        <v>B5</v>
      </c>
      <c r="F408" s="12" t="str">
        <f>'Rådata Syd'!J408</f>
        <v>-</v>
      </c>
      <c r="G408" s="12" t="str">
        <f>'Rådata Syd'!L408</f>
        <v>ej 2026</v>
      </c>
      <c r="H408" s="13">
        <f>'Rådata Syd'!N408</f>
        <v>34</v>
      </c>
      <c r="I408" s="13" t="str">
        <f>'Rådata Syd'!O408</f>
        <v>ej 2026</v>
      </c>
    </row>
    <row r="409" spans="1:9" x14ac:dyDescent="0.25">
      <c r="A409" s="1" t="str">
        <f>'Rådata Syd'!A409</f>
        <v>815</v>
      </c>
      <c r="B409" s="1" t="str">
        <f>'Rådata Syd'!B409</f>
        <v>O</v>
      </c>
      <c r="C409" s="1" t="str">
        <f>'Rådata Syd'!C409</f>
        <v>Spårväxel - EV-60E-580-1:15</v>
      </c>
      <c r="D409" s="1" t="str">
        <f>'Rådata Syd'!D409</f>
        <v>22b</v>
      </c>
      <c r="E409" s="1" t="str">
        <f>'Rådata Syd'!E409</f>
        <v>B5</v>
      </c>
      <c r="F409" s="12" t="str">
        <f>'Rådata Syd'!J409</f>
        <v>-</v>
      </c>
      <c r="G409" s="12" t="str">
        <f>'Rådata Syd'!L409</f>
        <v>ej 2026</v>
      </c>
      <c r="H409" s="13">
        <f>'Rådata Syd'!N409</f>
        <v>34</v>
      </c>
      <c r="I409" s="13" t="str">
        <f>'Rådata Syd'!O409</f>
        <v>ej 2026</v>
      </c>
    </row>
    <row r="410" spans="1:9" x14ac:dyDescent="0.25">
      <c r="A410" s="1" t="str">
        <f>'Rådata Syd'!A410</f>
        <v>815</v>
      </c>
      <c r="B410" s="1" t="str">
        <f>'Rådata Syd'!B410</f>
        <v>O</v>
      </c>
      <c r="C410" s="1" t="str">
        <f>'Rådata Syd'!C410</f>
        <v>Spårväxel - EV-60E-580-1:15</v>
      </c>
      <c r="D410" s="1" t="str">
        <f>'Rådata Syd'!D410</f>
        <v>24a</v>
      </c>
      <c r="E410" s="1" t="str">
        <f>'Rådata Syd'!E410</f>
        <v>B5</v>
      </c>
      <c r="F410" s="12" t="str">
        <f>'Rådata Syd'!J410</f>
        <v>-</v>
      </c>
      <c r="G410" s="12" t="str">
        <f>'Rådata Syd'!L410</f>
        <v>ej 2026</v>
      </c>
      <c r="H410" s="13">
        <f>'Rådata Syd'!N410</f>
        <v>34</v>
      </c>
      <c r="I410" s="13" t="str">
        <f>'Rådata Syd'!O410</f>
        <v>ej 2026</v>
      </c>
    </row>
    <row r="411" spans="1:9" x14ac:dyDescent="0.25">
      <c r="A411" s="1" t="str">
        <f>'Rådata Syd'!A411</f>
        <v>815</v>
      </c>
      <c r="B411" s="1" t="str">
        <f>'Rådata Syd'!B411</f>
        <v>O</v>
      </c>
      <c r="C411" s="1" t="str">
        <f>'Rådata Syd'!C411</f>
        <v>Spårväxel - EV-60E-580-1:15</v>
      </c>
      <c r="D411" s="1" t="str">
        <f>'Rådata Syd'!D411</f>
        <v>24b</v>
      </c>
      <c r="E411" s="1" t="str">
        <f>'Rådata Syd'!E411</f>
        <v>B5</v>
      </c>
      <c r="F411" s="12" t="str">
        <f>'Rådata Syd'!J411</f>
        <v>-</v>
      </c>
      <c r="G411" s="12" t="str">
        <f>'Rådata Syd'!L411</f>
        <v>ej 2026</v>
      </c>
      <c r="H411" s="13">
        <f>'Rådata Syd'!N411</f>
        <v>34</v>
      </c>
      <c r="I411" s="13" t="str">
        <f>'Rådata Syd'!O411</f>
        <v>ej 2026</v>
      </c>
    </row>
    <row r="412" spans="1:9" x14ac:dyDescent="0.25">
      <c r="A412" s="1" t="str">
        <f>'Rådata Syd'!A412</f>
        <v>815</v>
      </c>
      <c r="B412" s="1" t="str">
        <f>'Rådata Syd'!B412</f>
        <v>O</v>
      </c>
      <c r="C412" s="1" t="str">
        <f>'Rådata Syd'!C412</f>
        <v>Spårväxel - EV-UIC60-760-1:15</v>
      </c>
      <c r="D412" s="1" t="str">
        <f>'Rådata Syd'!D412</f>
        <v>31a</v>
      </c>
      <c r="E412" s="1" t="str">
        <f>'Rådata Syd'!E412</f>
        <v>B5</v>
      </c>
      <c r="F412" s="12" t="str">
        <f>'Rådata Syd'!J412</f>
        <v>-</v>
      </c>
      <c r="G412" s="12" t="str">
        <f>'Rådata Syd'!L412</f>
        <v>ej 2026</v>
      </c>
      <c r="H412" s="13">
        <f>'Rådata Syd'!N412</f>
        <v>34</v>
      </c>
      <c r="I412" s="13" t="str">
        <f>'Rådata Syd'!O412</f>
        <v>ej 2026</v>
      </c>
    </row>
    <row r="413" spans="1:9" x14ac:dyDescent="0.25">
      <c r="A413" s="1" t="str">
        <f>'Rådata Syd'!A413</f>
        <v>815</v>
      </c>
      <c r="B413" s="1" t="str">
        <f>'Rådata Syd'!B413</f>
        <v>O</v>
      </c>
      <c r="C413" s="1" t="str">
        <f>'Rådata Syd'!C413</f>
        <v>Spårväxel - EV-UIC60-760-1:15</v>
      </c>
      <c r="D413" s="1" t="str">
        <f>'Rådata Syd'!D413</f>
        <v>32b</v>
      </c>
      <c r="E413" s="1" t="str">
        <f>'Rådata Syd'!E413</f>
        <v>B5</v>
      </c>
      <c r="F413" s="12" t="str">
        <f>'Rådata Syd'!J413</f>
        <v>-</v>
      </c>
      <c r="G413" s="12" t="str">
        <f>'Rådata Syd'!L413</f>
        <v>ej 2026</v>
      </c>
      <c r="H413" s="13">
        <f>'Rådata Syd'!N413</f>
        <v>34</v>
      </c>
      <c r="I413" s="13" t="str">
        <f>'Rådata Syd'!O413</f>
        <v>ej 2026</v>
      </c>
    </row>
    <row r="414" spans="1:9" x14ac:dyDescent="0.25">
      <c r="A414" s="1" t="str">
        <f>'Rådata Syd'!A414</f>
        <v>815</v>
      </c>
      <c r="B414" s="1" t="str">
        <f>'Rådata Syd'!B414</f>
        <v>TUN</v>
      </c>
      <c r="C414" s="1" t="str">
        <f>'Rådata Syd'!C414</f>
        <v>Spårväxel - EV-60E-580-1:15</v>
      </c>
      <c r="D414" s="1" t="str">
        <f>'Rådata Syd'!D414</f>
        <v>21a</v>
      </c>
      <c r="E414" s="1" t="str">
        <f>'Rådata Syd'!E414</f>
        <v>B5</v>
      </c>
      <c r="F414" s="12" t="str">
        <f>'Rådata Syd'!J414</f>
        <v>-</v>
      </c>
      <c r="G414" s="12" t="str">
        <f>'Rådata Syd'!L414</f>
        <v>ej 2026</v>
      </c>
      <c r="H414" s="13">
        <f>'Rådata Syd'!N414</f>
        <v>34</v>
      </c>
      <c r="I414" s="13" t="str">
        <f>'Rådata Syd'!O414</f>
        <v>ej 2026</v>
      </c>
    </row>
    <row r="415" spans="1:9" x14ac:dyDescent="0.25">
      <c r="A415" s="1" t="str">
        <f>'Rådata Syd'!A415</f>
        <v>815</v>
      </c>
      <c r="B415" s="1" t="str">
        <f>'Rådata Syd'!B415</f>
        <v>TUN</v>
      </c>
      <c r="C415" s="1" t="str">
        <f>'Rådata Syd'!C415</f>
        <v>Spårväxel - EV-60E-580-1:15</v>
      </c>
      <c r="D415" s="1" t="str">
        <f>'Rådata Syd'!D415</f>
        <v>21b</v>
      </c>
      <c r="E415" s="1" t="str">
        <f>'Rådata Syd'!E415</f>
        <v>B5</v>
      </c>
      <c r="F415" s="12" t="str">
        <f>'Rådata Syd'!J415</f>
        <v>-</v>
      </c>
      <c r="G415" s="12" t="str">
        <f>'Rådata Syd'!L415</f>
        <v>ej 2026</v>
      </c>
      <c r="H415" s="13">
        <f>'Rådata Syd'!N415</f>
        <v>34</v>
      </c>
      <c r="I415" s="13" t="str">
        <f>'Rådata Syd'!O415</f>
        <v>ej 2026</v>
      </c>
    </row>
    <row r="416" spans="1:9" x14ac:dyDescent="0.25">
      <c r="A416" s="1" t="str">
        <f>'Rådata Syd'!A416</f>
        <v>815</v>
      </c>
      <c r="B416" s="1" t="str">
        <f>'Rådata Syd'!B416</f>
        <v>TUN</v>
      </c>
      <c r="C416" s="1" t="str">
        <f>'Rådata Syd'!C416</f>
        <v>Spårväxel - EV-60E-580-1:15</v>
      </c>
      <c r="D416" s="1" t="str">
        <f>'Rådata Syd'!D416</f>
        <v>22a</v>
      </c>
      <c r="E416" s="1" t="str">
        <f>'Rådata Syd'!E416</f>
        <v>B5</v>
      </c>
      <c r="F416" s="12" t="str">
        <f>'Rådata Syd'!J416</f>
        <v>-</v>
      </c>
      <c r="G416" s="12" t="str">
        <f>'Rådata Syd'!L416</f>
        <v>ej 2026</v>
      </c>
      <c r="H416" s="13">
        <f>'Rådata Syd'!N416</f>
        <v>34</v>
      </c>
      <c r="I416" s="13" t="str">
        <f>'Rådata Syd'!O416</f>
        <v>ej 2026</v>
      </c>
    </row>
    <row r="417" spans="1:9" x14ac:dyDescent="0.25">
      <c r="A417" s="1" t="str">
        <f>'Rådata Syd'!A417</f>
        <v>815</v>
      </c>
      <c r="B417" s="1" t="str">
        <f>'Rådata Syd'!B417</f>
        <v>TUN</v>
      </c>
      <c r="C417" s="1" t="str">
        <f>'Rådata Syd'!C417</f>
        <v>Spårväxel - EV-60E-580-1:15</v>
      </c>
      <c r="D417" s="1" t="str">
        <f>'Rådata Syd'!D417</f>
        <v>22b</v>
      </c>
      <c r="E417" s="1" t="str">
        <f>'Rådata Syd'!E417</f>
        <v>B5</v>
      </c>
      <c r="F417" s="12" t="str">
        <f>'Rådata Syd'!J417</f>
        <v>-</v>
      </c>
      <c r="G417" s="12" t="str">
        <f>'Rådata Syd'!L417</f>
        <v>ej 2026</v>
      </c>
      <c r="H417" s="13">
        <f>'Rådata Syd'!N417</f>
        <v>34</v>
      </c>
      <c r="I417" s="13" t="str">
        <f>'Rådata Syd'!O417</f>
        <v>ej 2026</v>
      </c>
    </row>
    <row r="418" spans="1:9" hidden="1" x14ac:dyDescent="0.25">
      <c r="A418" s="1" t="str">
        <f>'Rådata Syd'!A418</f>
        <v>816</v>
      </c>
      <c r="B418" s="1" t="str">
        <f>'Rådata Syd'!B418</f>
        <v>N</v>
      </c>
      <c r="C418" s="1" t="str">
        <f>'Rådata Syd'!C418</f>
        <v>Spårväxel - EV-SJ50-11-1:9</v>
      </c>
      <c r="D418" s="1" t="str">
        <f>'Rådata Syd'!D418</f>
        <v>713</v>
      </c>
      <c r="E418" s="1" t="str">
        <f>'Rådata Syd'!E418</f>
        <v>B2</v>
      </c>
      <c r="F418" s="12" t="str">
        <f>'Rådata Syd'!J418</f>
        <v>-</v>
      </c>
      <c r="G418" s="12" t="str">
        <f>'Rådata Syd'!L418</f>
        <v>ej 2026</v>
      </c>
      <c r="H418" s="13" t="str">
        <f>'Rådata Syd'!N418</f>
        <v>-</v>
      </c>
      <c r="I418" s="13" t="str">
        <f>'Rådata Syd'!O418</f>
        <v>ej 2026</v>
      </c>
    </row>
    <row r="419" spans="1:9" hidden="1" x14ac:dyDescent="0.25">
      <c r="A419" s="1" t="str">
        <f>'Rådata Syd'!A419</f>
        <v>816</v>
      </c>
      <c r="B419" s="1" t="str">
        <f>'Rådata Syd'!B419</f>
        <v>N</v>
      </c>
      <c r="C419" s="1" t="str">
        <f>'Rådata Syd'!C419</f>
        <v>Spårväxel - EV-SJ50-11-1:9 kryss</v>
      </c>
      <c r="D419" s="1" t="str">
        <f>'Rådata Syd'!D419</f>
        <v>718</v>
      </c>
      <c r="E419" s="1" t="str">
        <f>'Rådata Syd'!E419</f>
        <v>B2</v>
      </c>
      <c r="F419" s="12" t="str">
        <f>'Rådata Syd'!J419</f>
        <v>-</v>
      </c>
      <c r="G419" s="12" t="str">
        <f>'Rådata Syd'!L419</f>
        <v>ej 2026</v>
      </c>
      <c r="H419" s="13" t="str">
        <f>'Rådata Syd'!N419</f>
        <v>-</v>
      </c>
      <c r="I419" s="13" t="str">
        <f>'Rådata Syd'!O419</f>
        <v>ej 2026</v>
      </c>
    </row>
    <row r="420" spans="1:9" hidden="1" x14ac:dyDescent="0.25">
      <c r="A420" s="1" t="str">
        <f>'Rådata Syd'!A420</f>
        <v>816</v>
      </c>
      <c r="B420" s="1" t="str">
        <f>'Rådata Syd'!B420</f>
        <v>N</v>
      </c>
      <c r="C420" s="1" t="str">
        <f>'Rådata Syd'!C420</f>
        <v>Spårväxel - EV-SJ50-11-1:9 kryss</v>
      </c>
      <c r="D420" s="1" t="str">
        <f>'Rådata Syd'!D420</f>
        <v>726</v>
      </c>
      <c r="E420" s="1" t="str">
        <f>'Rådata Syd'!E420</f>
        <v>B2</v>
      </c>
      <c r="F420" s="12" t="str">
        <f>'Rådata Syd'!J420</f>
        <v>-</v>
      </c>
      <c r="G420" s="12" t="str">
        <f>'Rådata Syd'!L420</f>
        <v>ej 2026</v>
      </c>
      <c r="H420" s="13" t="str">
        <f>'Rådata Syd'!N420</f>
        <v>-</v>
      </c>
      <c r="I420" s="13" t="str">
        <f>'Rådata Syd'!O420</f>
        <v>ej 2026</v>
      </c>
    </row>
    <row r="421" spans="1:9" hidden="1" x14ac:dyDescent="0.25">
      <c r="A421" s="1" t="str">
        <f>'Rådata Syd'!A421</f>
        <v>816</v>
      </c>
      <c r="B421" s="1" t="str">
        <f>'Rådata Syd'!B421</f>
        <v>N</v>
      </c>
      <c r="C421" s="1" t="str">
        <f>'Rådata Syd'!C421</f>
        <v>Spårväxel - EV-SJ50-11-1:9</v>
      </c>
      <c r="D421" s="1" t="str">
        <f>'Rådata Syd'!D421</f>
        <v>744</v>
      </c>
      <c r="E421" s="1" t="str">
        <f>'Rådata Syd'!E421</f>
        <v>B2</v>
      </c>
      <c r="F421" s="12" t="str">
        <f>'Rådata Syd'!J421</f>
        <v>-</v>
      </c>
      <c r="G421" s="12" t="str">
        <f>'Rådata Syd'!L421</f>
        <v>ej 2026</v>
      </c>
      <c r="H421" s="13" t="str">
        <f>'Rådata Syd'!N421</f>
        <v>-</v>
      </c>
      <c r="I421" s="13" t="str">
        <f>'Rådata Syd'!O421</f>
        <v>ej 2026</v>
      </c>
    </row>
    <row r="422" spans="1:9" hidden="1" x14ac:dyDescent="0.25">
      <c r="A422" s="1" t="str">
        <f>'Rådata Syd'!A422</f>
        <v>816</v>
      </c>
      <c r="B422" s="1" t="str">
        <f>'Rådata Syd'!B422</f>
        <v>N</v>
      </c>
      <c r="C422" s="1" t="str">
        <f>'Rådata Syd'!C422</f>
        <v>Spårväxel - EV-SJ50-11-1:9</v>
      </c>
      <c r="D422" s="1" t="str">
        <f>'Rådata Syd'!D422</f>
        <v>745</v>
      </c>
      <c r="E422" s="1" t="str">
        <f>'Rådata Syd'!E422</f>
        <v>B2</v>
      </c>
      <c r="F422" s="12" t="str">
        <f>'Rådata Syd'!J422</f>
        <v>-</v>
      </c>
      <c r="G422" s="12" t="str">
        <f>'Rådata Syd'!L422</f>
        <v>ej 2026</v>
      </c>
      <c r="H422" s="13" t="str">
        <f>'Rådata Syd'!N422</f>
        <v>-</v>
      </c>
      <c r="I422" s="13" t="str">
        <f>'Rådata Syd'!O422</f>
        <v>ej 2026</v>
      </c>
    </row>
    <row r="423" spans="1:9" hidden="1" x14ac:dyDescent="0.25">
      <c r="A423" s="1" t="str">
        <f>'Rådata Syd'!A423</f>
        <v>816</v>
      </c>
      <c r="B423" s="1" t="str">
        <f>'Rådata Syd'!B423</f>
        <v>N</v>
      </c>
      <c r="C423" s="1" t="str">
        <f>'Rådata Syd'!C423</f>
        <v>Spårväxel - EV-SJ50-11-1:9</v>
      </c>
      <c r="D423" s="1" t="str">
        <f>'Rådata Syd'!D423</f>
        <v>749</v>
      </c>
      <c r="E423" s="1" t="str">
        <f>'Rådata Syd'!E423</f>
        <v>B2</v>
      </c>
      <c r="F423" s="12" t="str">
        <f>'Rådata Syd'!J423</f>
        <v>-</v>
      </c>
      <c r="G423" s="12" t="str">
        <f>'Rådata Syd'!L423</f>
        <v>ej 2026</v>
      </c>
      <c r="H423" s="13" t="str">
        <f>'Rådata Syd'!N423</f>
        <v>-</v>
      </c>
      <c r="I423" s="13" t="str">
        <f>'Rådata Syd'!O423</f>
        <v>ej 2026</v>
      </c>
    </row>
    <row r="424" spans="1:9" hidden="1" x14ac:dyDescent="0.25">
      <c r="A424" s="1" t="str">
        <f>'Rådata Syd'!A424</f>
        <v>816</v>
      </c>
      <c r="B424" s="1" t="str">
        <f>'Rådata Syd'!B424</f>
        <v>N</v>
      </c>
      <c r="C424" s="1" t="str">
        <f>'Rådata Syd'!C424</f>
        <v>Spårväxel - EV-SJ50-11-1:9</v>
      </c>
      <c r="D424" s="1" t="str">
        <f>'Rådata Syd'!D424</f>
        <v>772</v>
      </c>
      <c r="E424" s="1" t="str">
        <f>'Rådata Syd'!E424</f>
        <v>B2</v>
      </c>
      <c r="F424" s="12" t="str">
        <f>'Rådata Syd'!J424</f>
        <v>-</v>
      </c>
      <c r="G424" s="12" t="str">
        <f>'Rådata Syd'!L424</f>
        <v>ej 2026</v>
      </c>
      <c r="H424" s="13" t="str">
        <f>'Rådata Syd'!N424</f>
        <v>-</v>
      </c>
      <c r="I424" s="13" t="str">
        <f>'Rådata Syd'!O424</f>
        <v>ej 2026</v>
      </c>
    </row>
    <row r="425" spans="1:9" hidden="1" x14ac:dyDescent="0.25">
      <c r="A425" s="1" t="str">
        <f>'Rådata Syd'!A425</f>
        <v>816</v>
      </c>
      <c r="B425" s="1" t="str">
        <f>'Rådata Syd'!B425</f>
        <v>N</v>
      </c>
      <c r="C425" s="1" t="str">
        <f>'Rådata Syd'!C425</f>
        <v>Spårväxel - EV-SJ50-11-1:9</v>
      </c>
      <c r="D425" s="1" t="str">
        <f>'Rådata Syd'!D425</f>
        <v>774</v>
      </c>
      <c r="E425" s="1" t="str">
        <f>'Rådata Syd'!E425</f>
        <v>B2</v>
      </c>
      <c r="F425" s="12" t="str">
        <f>'Rådata Syd'!J425</f>
        <v>-</v>
      </c>
      <c r="G425" s="12" t="str">
        <f>'Rådata Syd'!L425</f>
        <v>ej 2026</v>
      </c>
      <c r="H425" s="13" t="str">
        <f>'Rådata Syd'!N425</f>
        <v>-</v>
      </c>
      <c r="I425" s="13" t="str">
        <f>'Rådata Syd'!O425</f>
        <v>ej 2026</v>
      </c>
    </row>
    <row r="426" spans="1:9" hidden="1" x14ac:dyDescent="0.25">
      <c r="A426" s="1" t="str">
        <f>'Rådata Syd'!A426</f>
        <v>816</v>
      </c>
      <c r="B426" s="1" t="str">
        <f>'Rådata Syd'!B426</f>
        <v>N</v>
      </c>
      <c r="C426" s="1" t="str">
        <f>'Rådata Syd'!C426</f>
        <v>Spårväxel - EV-SJ50-11-1:9</v>
      </c>
      <c r="D426" s="1" t="str">
        <f>'Rådata Syd'!D426</f>
        <v>871</v>
      </c>
      <c r="E426" s="1" t="str">
        <f>'Rådata Syd'!E426</f>
        <v>B2</v>
      </c>
      <c r="F426" s="12" t="str">
        <f>'Rådata Syd'!J426</f>
        <v>-</v>
      </c>
      <c r="G426" s="12" t="str">
        <f>'Rådata Syd'!L426</f>
        <v>ej 2026</v>
      </c>
      <c r="H426" s="13" t="str">
        <f>'Rådata Syd'!N426</f>
        <v>-</v>
      </c>
      <c r="I426" s="13" t="str">
        <f>'Rådata Syd'!O426</f>
        <v>ej 2026</v>
      </c>
    </row>
    <row r="427" spans="1:9" hidden="1" x14ac:dyDescent="0.25">
      <c r="A427" s="1" t="str">
        <f>'Rådata Syd'!A427</f>
        <v>816</v>
      </c>
      <c r="B427" s="1" t="str">
        <f>'Rådata Syd'!B427</f>
        <v>N</v>
      </c>
      <c r="C427" s="1" t="str">
        <f>'Rådata Syd'!C427</f>
        <v>Spårväxel - EV-SJ50-11-1:9</v>
      </c>
      <c r="D427" s="1" t="str">
        <f>'Rådata Syd'!D427</f>
        <v>902</v>
      </c>
      <c r="E427" s="1" t="str">
        <f>'Rådata Syd'!E427</f>
        <v>B2</v>
      </c>
      <c r="F427" s="12" t="str">
        <f>'Rådata Syd'!J427</f>
        <v>-</v>
      </c>
      <c r="G427" s="12" t="str">
        <f>'Rådata Syd'!L427</f>
        <v>ej 2026</v>
      </c>
      <c r="H427" s="13" t="str">
        <f>'Rådata Syd'!N427</f>
        <v>-</v>
      </c>
      <c r="I427" s="13" t="str">
        <f>'Rådata Syd'!O427</f>
        <v>ej 2026</v>
      </c>
    </row>
    <row r="428" spans="1:9" hidden="1" x14ac:dyDescent="0.25">
      <c r="A428" s="1" t="str">
        <f>'Rådata Syd'!A428</f>
        <v>816</v>
      </c>
      <c r="B428" s="1" t="str">
        <f>'Rådata Syd'!B428</f>
        <v>N</v>
      </c>
      <c r="C428" s="1" t="str">
        <f>'Rådata Syd'!C428</f>
        <v>Spårväxel - EV-SJ50-11-1:9</v>
      </c>
      <c r="D428" s="1" t="str">
        <f>'Rådata Syd'!D428</f>
        <v>904</v>
      </c>
      <c r="E428" s="1" t="str">
        <f>'Rådata Syd'!E428</f>
        <v>B2</v>
      </c>
      <c r="F428" s="12" t="str">
        <f>'Rådata Syd'!J428</f>
        <v>-</v>
      </c>
      <c r="G428" s="12" t="str">
        <f>'Rådata Syd'!L428</f>
        <v>ej 2026</v>
      </c>
      <c r="H428" s="13" t="str">
        <f>'Rådata Syd'!N428</f>
        <v>-</v>
      </c>
      <c r="I428" s="13" t="str">
        <f>'Rådata Syd'!O428</f>
        <v>ej 2026</v>
      </c>
    </row>
    <row r="429" spans="1:9" hidden="1" x14ac:dyDescent="0.25">
      <c r="A429" s="1" t="str">
        <f>'Rådata Syd'!A429</f>
        <v>816</v>
      </c>
      <c r="B429" s="1" t="str">
        <f>'Rådata Syd'!B429</f>
        <v>N</v>
      </c>
      <c r="C429" s="1" t="str">
        <f>'Rådata Syd'!C429</f>
        <v>Spårväxel - EV-SJ50-11-1:9</v>
      </c>
      <c r="D429" s="1" t="str">
        <f>'Rådata Syd'!D429</f>
        <v>905</v>
      </c>
      <c r="E429" s="1" t="str">
        <f>'Rådata Syd'!E429</f>
        <v>B2</v>
      </c>
      <c r="F429" s="12" t="str">
        <f>'Rådata Syd'!J429</f>
        <v>-</v>
      </c>
      <c r="G429" s="12" t="str">
        <f>'Rådata Syd'!L429</f>
        <v>ej 2026</v>
      </c>
      <c r="H429" s="13" t="str">
        <f>'Rådata Syd'!N429</f>
        <v>-</v>
      </c>
      <c r="I429" s="13" t="str">
        <f>'Rådata Syd'!O429</f>
        <v>ej 2026</v>
      </c>
    </row>
    <row r="430" spans="1:9" hidden="1" x14ac:dyDescent="0.25">
      <c r="A430" s="1" t="str">
        <f>'Rådata Syd'!A430</f>
        <v>816</v>
      </c>
      <c r="B430" s="1" t="str">
        <f>'Rådata Syd'!B430</f>
        <v>N</v>
      </c>
      <c r="C430" s="1" t="str">
        <f>'Rådata Syd'!C430</f>
        <v>Spårväxel - DKV-SJ50-7,641/9,375-1:9</v>
      </c>
      <c r="D430" s="1" t="str">
        <f>'Rådata Syd'!D430</f>
        <v>725/722b</v>
      </c>
      <c r="E430" s="1" t="str">
        <f>'Rådata Syd'!E430</f>
        <v>B2</v>
      </c>
      <c r="F430" s="12" t="str">
        <f>'Rådata Syd'!J430</f>
        <v>-</v>
      </c>
      <c r="G430" s="12" t="str">
        <f>'Rådata Syd'!L430</f>
        <v>ej 2026</v>
      </c>
      <c r="H430" s="13" t="str">
        <f>'Rådata Syd'!N430</f>
        <v>-</v>
      </c>
      <c r="I430" s="13" t="str">
        <f>'Rådata Syd'!O430</f>
        <v>ej 2026</v>
      </c>
    </row>
    <row r="431" spans="1:9" hidden="1" x14ac:dyDescent="0.25">
      <c r="A431" s="1" t="str">
        <f>'Rådata Syd'!A431</f>
        <v>816</v>
      </c>
      <c r="B431" s="1" t="str">
        <f>'Rådata Syd'!B431</f>
        <v>N</v>
      </c>
      <c r="C431" s="1" t="str">
        <f>'Rådata Syd'!C431</f>
        <v>Spårväxel - EV-SJ50-8,4-1:9</v>
      </c>
      <c r="D431" s="1" t="str">
        <f>'Rådata Syd'!D431</f>
        <v>747a</v>
      </c>
      <c r="E431" s="1" t="str">
        <f>'Rådata Syd'!E431</f>
        <v>B2</v>
      </c>
      <c r="F431" s="12" t="str">
        <f>'Rådata Syd'!J431</f>
        <v>-</v>
      </c>
      <c r="G431" s="12" t="str">
        <f>'Rådata Syd'!L431</f>
        <v>ej 2026</v>
      </c>
      <c r="H431" s="13" t="str">
        <f>'Rådata Syd'!N431</f>
        <v>-</v>
      </c>
      <c r="I431" s="13" t="str">
        <f>'Rådata Syd'!O431</f>
        <v>ej 2026</v>
      </c>
    </row>
    <row r="432" spans="1:9" hidden="1" x14ac:dyDescent="0.25">
      <c r="A432" s="1" t="str">
        <f>'Rådata Syd'!A432</f>
        <v>816</v>
      </c>
      <c r="B432" s="1" t="str">
        <f>'Rådata Syd'!B432</f>
        <v>N</v>
      </c>
      <c r="C432" s="1" t="str">
        <f>'Rådata Syd'!C432</f>
        <v>Spårväxel - EV-SJ50-11-1:9</v>
      </c>
      <c r="D432" s="1" t="str">
        <f>'Rådata Syd'!D432</f>
        <v>881a</v>
      </c>
      <c r="E432" s="1" t="str">
        <f>'Rådata Syd'!E432</f>
        <v>B2</v>
      </c>
      <c r="F432" s="12" t="str">
        <f>'Rådata Syd'!J432</f>
        <v>-</v>
      </c>
      <c r="G432" s="12" t="str">
        <f>'Rådata Syd'!L432</f>
        <v>ej 2026</v>
      </c>
      <c r="H432" s="13" t="str">
        <f>'Rådata Syd'!N432</f>
        <v>-</v>
      </c>
      <c r="I432" s="13" t="str">
        <f>'Rådata Syd'!O432</f>
        <v>ej 2026</v>
      </c>
    </row>
    <row r="433" spans="1:9" hidden="1" x14ac:dyDescent="0.25">
      <c r="A433" s="1" t="str">
        <f>'Rådata Syd'!A433</f>
        <v>817</v>
      </c>
      <c r="B433" s="1" t="str">
        <f>'Rådata Syd'!B433</f>
        <v>N</v>
      </c>
      <c r="C433" s="1" t="str">
        <f>'Rådata Syd'!C433</f>
        <v>Spårväxel - EV-SJ50-11-1:9</v>
      </c>
      <c r="D433" s="1" t="str">
        <f>'Rådata Syd'!D433</f>
        <v>206</v>
      </c>
      <c r="E433" s="1" t="str">
        <f>'Rådata Syd'!E433</f>
        <v>B1</v>
      </c>
      <c r="F433" s="12" t="str">
        <f>'Rådata Syd'!J433</f>
        <v>-</v>
      </c>
      <c r="G433" s="12" t="str">
        <f>'Rådata Syd'!L433</f>
        <v>ej 2026</v>
      </c>
      <c r="H433" s="13" t="str">
        <f>'Rådata Syd'!N433</f>
        <v>-</v>
      </c>
      <c r="I433" s="13" t="str">
        <f>'Rådata Syd'!O433</f>
        <v>ej 2026</v>
      </c>
    </row>
    <row r="434" spans="1:9" hidden="1" x14ac:dyDescent="0.25">
      <c r="A434" s="1" t="str">
        <f>'Rådata Syd'!A434</f>
        <v>817</v>
      </c>
      <c r="B434" s="1" t="str">
        <f>'Rådata Syd'!B434</f>
        <v>N</v>
      </c>
      <c r="C434" s="1" t="str">
        <f>'Rådata Syd'!C434</f>
        <v>Spårväxel - EV-SJ43-11-1:9</v>
      </c>
      <c r="D434" s="1" t="str">
        <f>'Rådata Syd'!D434</f>
        <v>210</v>
      </c>
      <c r="E434" s="1" t="str">
        <f>'Rådata Syd'!E434</f>
        <v>B1</v>
      </c>
      <c r="F434" s="12" t="str">
        <f>'Rådata Syd'!J434</f>
        <v>-</v>
      </c>
      <c r="G434" s="12" t="str">
        <f>'Rådata Syd'!L434</f>
        <v>ej 2026</v>
      </c>
      <c r="H434" s="13" t="str">
        <f>'Rådata Syd'!N434</f>
        <v>-</v>
      </c>
      <c r="I434" s="13" t="str">
        <f>'Rådata Syd'!O434</f>
        <v>ej 2026</v>
      </c>
    </row>
    <row r="435" spans="1:9" hidden="1" x14ac:dyDescent="0.25">
      <c r="A435" s="1" t="str">
        <f>'Rådata Syd'!A435</f>
        <v>817</v>
      </c>
      <c r="B435" s="1" t="str">
        <f>'Rådata Syd'!B435</f>
        <v>N</v>
      </c>
      <c r="C435" s="1" t="str">
        <f>'Rådata Syd'!C435</f>
        <v>Spårväxel - EV-BV50-225/190-1:9</v>
      </c>
      <c r="D435" s="1" t="str">
        <f>'Rådata Syd'!D435</f>
        <v>249</v>
      </c>
      <c r="E435" s="1" t="str">
        <f>'Rådata Syd'!E435</f>
        <v>B1</v>
      </c>
      <c r="F435" s="12" t="str">
        <f>'Rådata Syd'!J435</f>
        <v>-</v>
      </c>
      <c r="G435" s="12" t="str">
        <f>'Rådata Syd'!L435</f>
        <v>ej 2026</v>
      </c>
      <c r="H435" s="13" t="str">
        <f>'Rådata Syd'!N435</f>
        <v>-</v>
      </c>
      <c r="I435" s="13" t="str">
        <f>'Rådata Syd'!O435</f>
        <v>ej 2026</v>
      </c>
    </row>
    <row r="436" spans="1:9" hidden="1" x14ac:dyDescent="0.25">
      <c r="A436" s="1" t="str">
        <f>'Rådata Syd'!A436</f>
        <v>817</v>
      </c>
      <c r="B436" s="1" t="str">
        <f>'Rådata Syd'!B436</f>
        <v>N</v>
      </c>
      <c r="C436" s="1" t="str">
        <f>'Rådata Syd'!C436</f>
        <v>Spårväxel - EV-BV50-225/190-1:9</v>
      </c>
      <c r="D436" s="1" t="str">
        <f>'Rådata Syd'!D436</f>
        <v>250</v>
      </c>
      <c r="E436" s="1" t="str">
        <f>'Rådata Syd'!E436</f>
        <v>B1</v>
      </c>
      <c r="F436" s="12" t="str">
        <f>'Rådata Syd'!J436</f>
        <v>-</v>
      </c>
      <c r="G436" s="12" t="str">
        <f>'Rådata Syd'!L436</f>
        <v>ej 2026</v>
      </c>
      <c r="H436" s="13" t="str">
        <f>'Rådata Syd'!N436</f>
        <v>-</v>
      </c>
      <c r="I436" s="13" t="str">
        <f>'Rådata Syd'!O436</f>
        <v>ej 2026</v>
      </c>
    </row>
    <row r="437" spans="1:9" hidden="1" x14ac:dyDescent="0.25">
      <c r="A437" s="1" t="str">
        <f>'Rådata Syd'!A437</f>
        <v>817</v>
      </c>
      <c r="B437" s="1" t="str">
        <f>'Rådata Syd'!B437</f>
        <v>N</v>
      </c>
      <c r="C437" s="1" t="str">
        <f>'Rådata Syd'!C437</f>
        <v>Spårväxel - EV-SJ50-11-1:9</v>
      </c>
      <c r="D437" s="1" t="str">
        <f>'Rådata Syd'!D437</f>
        <v>701</v>
      </c>
      <c r="E437" s="1" t="str">
        <f>'Rådata Syd'!E437</f>
        <v>B2</v>
      </c>
      <c r="F437" s="12" t="str">
        <f>'Rådata Syd'!J437</f>
        <v>-</v>
      </c>
      <c r="G437" s="12" t="str">
        <f>'Rådata Syd'!L437</f>
        <v>ej 2026</v>
      </c>
      <c r="H437" s="13" t="str">
        <f>'Rådata Syd'!N437</f>
        <v>-</v>
      </c>
      <c r="I437" s="13" t="str">
        <f>'Rådata Syd'!O437</f>
        <v>ej 2026</v>
      </c>
    </row>
    <row r="438" spans="1:9" hidden="1" x14ac:dyDescent="0.25">
      <c r="A438" s="1" t="str">
        <f>'Rådata Syd'!A438</f>
        <v>817</v>
      </c>
      <c r="B438" s="1" t="str">
        <f>'Rådata Syd'!B438</f>
        <v>N</v>
      </c>
      <c r="C438" s="1" t="str">
        <f>'Rådata Syd'!C438</f>
        <v>Spårväxel - EV-SJ50-5,9-1:9</v>
      </c>
      <c r="D438" s="1" t="str">
        <f>'Rådata Syd'!D438</f>
        <v>788</v>
      </c>
      <c r="E438" s="1" t="str">
        <f>'Rådata Syd'!E438</f>
        <v>B2</v>
      </c>
      <c r="F438" s="12" t="str">
        <f>'Rådata Syd'!J438</f>
        <v>-</v>
      </c>
      <c r="G438" s="12" t="str">
        <f>'Rådata Syd'!L438</f>
        <v>ej 2026</v>
      </c>
      <c r="H438" s="13" t="str">
        <f>'Rådata Syd'!N438</f>
        <v>-</v>
      </c>
      <c r="I438" s="13" t="str">
        <f>'Rådata Syd'!O438</f>
        <v>ej 2026</v>
      </c>
    </row>
    <row r="439" spans="1:9" hidden="1" x14ac:dyDescent="0.25">
      <c r="A439" s="1" t="str">
        <f>'Rådata Syd'!A439</f>
        <v>817</v>
      </c>
      <c r="B439" s="1" t="str">
        <f>'Rådata Syd'!B439</f>
        <v>N</v>
      </c>
      <c r="C439" s="1" t="str">
        <f>'Rådata Syd'!C439</f>
        <v>Spårväxel - EV-SJ50-5,9-1:9</v>
      </c>
      <c r="D439" s="1" t="str">
        <f>'Rådata Syd'!D439</f>
        <v>789</v>
      </c>
      <c r="E439" s="1" t="str">
        <f>'Rådata Syd'!E439</f>
        <v>B2</v>
      </c>
      <c r="F439" s="12" t="str">
        <f>'Rådata Syd'!J439</f>
        <v>-</v>
      </c>
      <c r="G439" s="12" t="str">
        <f>'Rådata Syd'!L439</f>
        <v>ej 2026</v>
      </c>
      <c r="H439" s="13" t="str">
        <f>'Rådata Syd'!N439</f>
        <v>-</v>
      </c>
      <c r="I439" s="13" t="str">
        <f>'Rådata Syd'!O439</f>
        <v>ej 2026</v>
      </c>
    </row>
    <row r="440" spans="1:9" hidden="1" x14ac:dyDescent="0.25">
      <c r="A440" s="1" t="str">
        <f>'Rådata Syd'!A440</f>
        <v>817</v>
      </c>
      <c r="B440" s="1" t="str">
        <f>'Rådata Syd'!B440</f>
        <v>N</v>
      </c>
      <c r="C440" s="1" t="str">
        <f>'Rådata Syd'!C440</f>
        <v>Spårväxel - EV-SJ50-5,9-1:9</v>
      </c>
      <c r="D440" s="1" t="str">
        <f>'Rådata Syd'!D440</f>
        <v>790</v>
      </c>
      <c r="E440" s="1" t="str">
        <f>'Rådata Syd'!E440</f>
        <v>B2</v>
      </c>
      <c r="F440" s="12" t="str">
        <f>'Rådata Syd'!J440</f>
        <v>-</v>
      </c>
      <c r="G440" s="12" t="str">
        <f>'Rådata Syd'!L440</f>
        <v>ej 2026</v>
      </c>
      <c r="H440" s="13" t="str">
        <f>'Rådata Syd'!N440</f>
        <v>-</v>
      </c>
      <c r="I440" s="13" t="str">
        <f>'Rådata Syd'!O440</f>
        <v>ej 2026</v>
      </c>
    </row>
    <row r="441" spans="1:9" hidden="1" x14ac:dyDescent="0.25">
      <c r="A441" s="1" t="str">
        <f>'Rådata Syd'!A441</f>
        <v>817</v>
      </c>
      <c r="B441" s="1" t="str">
        <f>'Rådata Syd'!B441</f>
        <v>N</v>
      </c>
      <c r="C441" s="1" t="str">
        <f>'Rådata Syd'!C441</f>
        <v>Spårväxel - EV-SJ50-5,9-1:9</v>
      </c>
      <c r="D441" s="1" t="str">
        <f>'Rådata Syd'!D441</f>
        <v>791</v>
      </c>
      <c r="E441" s="1" t="str">
        <f>'Rådata Syd'!E441</f>
        <v>B2</v>
      </c>
      <c r="F441" s="12" t="str">
        <f>'Rådata Syd'!J441</f>
        <v>-</v>
      </c>
      <c r="G441" s="12" t="str">
        <f>'Rådata Syd'!L441</f>
        <v>ej 2026</v>
      </c>
      <c r="H441" s="13" t="str">
        <f>'Rådata Syd'!N441</f>
        <v>-</v>
      </c>
      <c r="I441" s="13" t="str">
        <f>'Rådata Syd'!O441</f>
        <v>ej 2026</v>
      </c>
    </row>
    <row r="442" spans="1:9" hidden="1" x14ac:dyDescent="0.25">
      <c r="A442" s="1" t="str">
        <f>'Rådata Syd'!A442</f>
        <v>817</v>
      </c>
      <c r="B442" s="1" t="str">
        <f>'Rådata Syd'!B442</f>
        <v>N</v>
      </c>
      <c r="C442" s="1" t="str">
        <f>'Rådata Syd'!C442</f>
        <v>Spårväxel - EV-SJ50-5,9-1:9</v>
      </c>
      <c r="D442" s="1" t="str">
        <f>'Rådata Syd'!D442</f>
        <v>792</v>
      </c>
      <c r="E442" s="1" t="str">
        <f>'Rådata Syd'!E442</f>
        <v>B2</v>
      </c>
      <c r="F442" s="12" t="str">
        <f>'Rådata Syd'!J442</f>
        <v>-</v>
      </c>
      <c r="G442" s="12" t="str">
        <f>'Rådata Syd'!L442</f>
        <v>ej 2026</v>
      </c>
      <c r="H442" s="13" t="str">
        <f>'Rådata Syd'!N442</f>
        <v>-</v>
      </c>
      <c r="I442" s="13" t="str">
        <f>'Rådata Syd'!O442</f>
        <v>ej 2026</v>
      </c>
    </row>
    <row r="443" spans="1:9" hidden="1" x14ac:dyDescent="0.25">
      <c r="A443" s="1" t="str">
        <f>'Rådata Syd'!A443</f>
        <v>817</v>
      </c>
      <c r="B443" s="1" t="str">
        <f>'Rådata Syd'!B443</f>
        <v>N</v>
      </c>
      <c r="C443" s="1" t="str">
        <f>'Rådata Syd'!C443</f>
        <v>Spårväxel - EV-SJ50-11-1:9</v>
      </c>
      <c r="D443" s="1" t="str">
        <f>'Rådata Syd'!D443</f>
        <v>801</v>
      </c>
      <c r="E443" s="1" t="str">
        <f>'Rådata Syd'!E443</f>
        <v>B2</v>
      </c>
      <c r="F443" s="12" t="str">
        <f>'Rådata Syd'!J443</f>
        <v>-</v>
      </c>
      <c r="G443" s="12" t="str">
        <f>'Rådata Syd'!L443</f>
        <v>ej 2026</v>
      </c>
      <c r="H443" s="13" t="str">
        <f>'Rådata Syd'!N443</f>
        <v>-</v>
      </c>
      <c r="I443" s="13" t="str">
        <f>'Rådata Syd'!O443</f>
        <v>ej 2026</v>
      </c>
    </row>
    <row r="444" spans="1:9" hidden="1" x14ac:dyDescent="0.25">
      <c r="A444" s="1" t="str">
        <f>'Rådata Syd'!A444</f>
        <v>817</v>
      </c>
      <c r="B444" s="1" t="str">
        <f>'Rådata Syd'!B444</f>
        <v>N</v>
      </c>
      <c r="C444" s="1" t="str">
        <f>'Rådata Syd'!C444</f>
        <v>Spårväxel - EV-SJ50-11-1:9</v>
      </c>
      <c r="D444" s="1" t="str">
        <f>'Rådata Syd'!D444</f>
        <v>803</v>
      </c>
      <c r="E444" s="1" t="str">
        <f>'Rådata Syd'!E444</f>
        <v>B2</v>
      </c>
      <c r="F444" s="12" t="str">
        <f>'Rådata Syd'!J444</f>
        <v>-</v>
      </c>
      <c r="G444" s="12" t="str">
        <f>'Rådata Syd'!L444</f>
        <v>ej 2026</v>
      </c>
      <c r="H444" s="13" t="str">
        <f>'Rådata Syd'!N444</f>
        <v>-</v>
      </c>
      <c r="I444" s="13" t="str">
        <f>'Rådata Syd'!O444</f>
        <v>ej 2026</v>
      </c>
    </row>
    <row r="445" spans="1:9" hidden="1" x14ac:dyDescent="0.25">
      <c r="A445" s="1" t="str">
        <f>'Rådata Syd'!A445</f>
        <v>817</v>
      </c>
      <c r="B445" s="1" t="str">
        <f>'Rådata Syd'!B445</f>
        <v>N</v>
      </c>
      <c r="C445" s="1" t="str">
        <f>'Rådata Syd'!C445</f>
        <v>Spårväxel - EV-SJ50-11-1:9</v>
      </c>
      <c r="D445" s="1" t="str">
        <f>'Rådata Syd'!D445</f>
        <v>821</v>
      </c>
      <c r="E445" s="1" t="str">
        <f>'Rådata Syd'!E445</f>
        <v>B2</v>
      </c>
      <c r="F445" s="12" t="str">
        <f>'Rådata Syd'!J445</f>
        <v>-</v>
      </c>
      <c r="G445" s="12" t="str">
        <f>'Rådata Syd'!L445</f>
        <v>ej 2026</v>
      </c>
      <c r="H445" s="13" t="str">
        <f>'Rådata Syd'!N445</f>
        <v>-</v>
      </c>
      <c r="I445" s="13" t="str">
        <f>'Rådata Syd'!O445</f>
        <v>ej 2026</v>
      </c>
    </row>
    <row r="446" spans="1:9" hidden="1" x14ac:dyDescent="0.25">
      <c r="A446" s="1" t="str">
        <f>'Rådata Syd'!A446</f>
        <v>817</v>
      </c>
      <c r="B446" s="1" t="str">
        <f>'Rådata Syd'!B446</f>
        <v>N</v>
      </c>
      <c r="C446" s="1" t="str">
        <f>'Rådata Syd'!C446</f>
        <v>Spårväxel - EV-SJ50-11-1:9</v>
      </c>
      <c r="D446" s="1" t="str">
        <f>'Rådata Syd'!D446</f>
        <v>823</v>
      </c>
      <c r="E446" s="1" t="str">
        <f>'Rådata Syd'!E446</f>
        <v>B2</v>
      </c>
      <c r="F446" s="12" t="str">
        <f>'Rådata Syd'!J446</f>
        <v>-</v>
      </c>
      <c r="G446" s="12" t="str">
        <f>'Rådata Syd'!L446</f>
        <v>ej 2026</v>
      </c>
      <c r="H446" s="13" t="str">
        <f>'Rådata Syd'!N446</f>
        <v>-</v>
      </c>
      <c r="I446" s="13" t="str">
        <f>'Rådata Syd'!O446</f>
        <v>ej 2026</v>
      </c>
    </row>
    <row r="447" spans="1:9" hidden="1" x14ac:dyDescent="0.25">
      <c r="A447" s="1" t="str">
        <f>'Rådata Syd'!A447</f>
        <v>817</v>
      </c>
      <c r="B447" s="1" t="str">
        <f>'Rådata Syd'!B447</f>
        <v>N</v>
      </c>
      <c r="C447" s="1" t="str">
        <f>'Rådata Syd'!C447</f>
        <v>Spårväxel - EV-SJ50-11-1:9</v>
      </c>
      <c r="D447" s="1" t="str">
        <f>'Rådata Syd'!D447</f>
        <v>824</v>
      </c>
      <c r="E447" s="1" t="str">
        <f>'Rådata Syd'!E447</f>
        <v>B2</v>
      </c>
      <c r="F447" s="12" t="str">
        <f>'Rådata Syd'!J447</f>
        <v>-</v>
      </c>
      <c r="G447" s="12" t="str">
        <f>'Rådata Syd'!L447</f>
        <v>ej 2026</v>
      </c>
      <c r="H447" s="13" t="str">
        <f>'Rådata Syd'!N447</f>
        <v>-</v>
      </c>
      <c r="I447" s="13" t="str">
        <f>'Rådata Syd'!O447</f>
        <v>ej 2026</v>
      </c>
    </row>
    <row r="448" spans="1:9" hidden="1" x14ac:dyDescent="0.25">
      <c r="A448" s="1" t="str">
        <f>'Rådata Syd'!A448</f>
        <v>817</v>
      </c>
      <c r="B448" s="1" t="str">
        <f>'Rådata Syd'!B448</f>
        <v>N</v>
      </c>
      <c r="C448" s="1" t="str">
        <f>'Rådata Syd'!C448</f>
        <v>Spårväxel - EV-SJ50-11-1:9</v>
      </c>
      <c r="D448" s="1" t="str">
        <f>'Rådata Syd'!D448</f>
        <v>828</v>
      </c>
      <c r="E448" s="1" t="str">
        <f>'Rådata Syd'!E448</f>
        <v>B2</v>
      </c>
      <c r="F448" s="12" t="str">
        <f>'Rådata Syd'!J448</f>
        <v>-</v>
      </c>
      <c r="G448" s="12" t="str">
        <f>'Rådata Syd'!L448</f>
        <v>ej 2026</v>
      </c>
      <c r="H448" s="13" t="str">
        <f>'Rådata Syd'!N448</f>
        <v>-</v>
      </c>
      <c r="I448" s="13" t="str">
        <f>'Rådata Syd'!O448</f>
        <v>ej 2026</v>
      </c>
    </row>
    <row r="449" spans="1:9" hidden="1" x14ac:dyDescent="0.25">
      <c r="A449" s="1" t="str">
        <f>'Rådata Syd'!A449</f>
        <v>817</v>
      </c>
      <c r="B449" s="1" t="str">
        <f>'Rådata Syd'!B449</f>
        <v>N</v>
      </c>
      <c r="C449" s="1" t="str">
        <f>'Rådata Syd'!C449</f>
        <v>Spårväxel - EV-SJ50-11-1:9</v>
      </c>
      <c r="D449" s="1" t="str">
        <f>'Rådata Syd'!D449</f>
        <v>833</v>
      </c>
      <c r="E449" s="1" t="str">
        <f>'Rådata Syd'!E449</f>
        <v>B2</v>
      </c>
      <c r="F449" s="12" t="str">
        <f>'Rådata Syd'!J449</f>
        <v>-</v>
      </c>
      <c r="G449" s="12" t="str">
        <f>'Rådata Syd'!L449</f>
        <v>ej 2026</v>
      </c>
      <c r="H449" s="13" t="str">
        <f>'Rådata Syd'!N449</f>
        <v>-</v>
      </c>
      <c r="I449" s="13" t="str">
        <f>'Rådata Syd'!O449</f>
        <v>ej 2026</v>
      </c>
    </row>
    <row r="450" spans="1:9" hidden="1" x14ac:dyDescent="0.25">
      <c r="A450" s="1" t="str">
        <f>'Rådata Syd'!A450</f>
        <v>817</v>
      </c>
      <c r="B450" s="1" t="str">
        <f>'Rådata Syd'!B450</f>
        <v>N</v>
      </c>
      <c r="C450" s="1" t="str">
        <f>'Rådata Syd'!C450</f>
        <v>Spårväxel - EV-SJ50-11-1:9</v>
      </c>
      <c r="D450" s="1" t="str">
        <f>'Rådata Syd'!D450</f>
        <v>835</v>
      </c>
      <c r="E450" s="1" t="str">
        <f>'Rådata Syd'!E450</f>
        <v>B2</v>
      </c>
      <c r="F450" s="12" t="str">
        <f>'Rådata Syd'!J450</f>
        <v>-</v>
      </c>
      <c r="G450" s="12" t="str">
        <f>'Rådata Syd'!L450</f>
        <v>ej 2026</v>
      </c>
      <c r="H450" s="13" t="str">
        <f>'Rådata Syd'!N450</f>
        <v>-</v>
      </c>
      <c r="I450" s="13" t="str">
        <f>'Rådata Syd'!O450</f>
        <v>ej 2026</v>
      </c>
    </row>
    <row r="451" spans="1:9" hidden="1" x14ac:dyDescent="0.25">
      <c r="A451" s="1" t="str">
        <f>'Rådata Syd'!A451</f>
        <v>817</v>
      </c>
      <c r="B451" s="1" t="str">
        <f>'Rådata Syd'!B451</f>
        <v>N</v>
      </c>
      <c r="C451" s="1" t="str">
        <f>'Rådata Syd'!C451</f>
        <v>Spårväxel - EV-SJ50-11-1:9</v>
      </c>
      <c r="D451" s="1" t="str">
        <f>'Rådata Syd'!D451</f>
        <v>836</v>
      </c>
      <c r="E451" s="1" t="str">
        <f>'Rådata Syd'!E451</f>
        <v>B2</v>
      </c>
      <c r="F451" s="12" t="str">
        <f>'Rådata Syd'!J451</f>
        <v>-</v>
      </c>
      <c r="G451" s="12" t="str">
        <f>'Rådata Syd'!L451</f>
        <v>ej 2026</v>
      </c>
      <c r="H451" s="13" t="str">
        <f>'Rådata Syd'!N451</f>
        <v>-</v>
      </c>
      <c r="I451" s="13" t="str">
        <f>'Rådata Syd'!O451</f>
        <v>ej 2026</v>
      </c>
    </row>
    <row r="452" spans="1:9" hidden="1" x14ac:dyDescent="0.25">
      <c r="A452" s="1" t="str">
        <f>'Rådata Syd'!A452</f>
        <v>817</v>
      </c>
      <c r="B452" s="1" t="str">
        <f>'Rådata Syd'!B452</f>
        <v>N</v>
      </c>
      <c r="C452" s="1" t="str">
        <f>'Rådata Syd'!C452</f>
        <v>Spårväxel - EV-SJ50-11-1:9</v>
      </c>
      <c r="D452" s="1" t="str">
        <f>'Rådata Syd'!D452</f>
        <v>837</v>
      </c>
      <c r="E452" s="1" t="str">
        <f>'Rådata Syd'!E452</f>
        <v>B2</v>
      </c>
      <c r="F452" s="12" t="str">
        <f>'Rådata Syd'!J452</f>
        <v>-</v>
      </c>
      <c r="G452" s="12" t="str">
        <f>'Rådata Syd'!L452</f>
        <v>ej 2026</v>
      </c>
      <c r="H452" s="13" t="str">
        <f>'Rådata Syd'!N452</f>
        <v>-</v>
      </c>
      <c r="I452" s="13" t="str">
        <f>'Rådata Syd'!O452</f>
        <v>ej 2026</v>
      </c>
    </row>
    <row r="453" spans="1:9" hidden="1" x14ac:dyDescent="0.25">
      <c r="A453" s="1" t="str">
        <f>'Rådata Syd'!A453</f>
        <v>817</v>
      </c>
      <c r="B453" s="1" t="str">
        <f>'Rådata Syd'!B453</f>
        <v>N</v>
      </c>
      <c r="C453" s="1" t="str">
        <f>'Rådata Syd'!C453</f>
        <v>Spårväxel - EV-SJ50-11-1:9</v>
      </c>
      <c r="D453" s="1" t="str">
        <f>'Rådata Syd'!D453</f>
        <v>838</v>
      </c>
      <c r="E453" s="1" t="str">
        <f>'Rådata Syd'!E453</f>
        <v>B2</v>
      </c>
      <c r="F453" s="12" t="str">
        <f>'Rådata Syd'!J453</f>
        <v>-</v>
      </c>
      <c r="G453" s="12" t="str">
        <f>'Rådata Syd'!L453</f>
        <v>ej 2026</v>
      </c>
      <c r="H453" s="13" t="str">
        <f>'Rådata Syd'!N453</f>
        <v>-</v>
      </c>
      <c r="I453" s="13" t="str">
        <f>'Rådata Syd'!O453</f>
        <v>ej 2026</v>
      </c>
    </row>
    <row r="454" spans="1:9" hidden="1" x14ac:dyDescent="0.25">
      <c r="A454" s="1" t="str">
        <f>'Rådata Syd'!A454</f>
        <v>817</v>
      </c>
      <c r="B454" s="1" t="str">
        <f>'Rådata Syd'!B454</f>
        <v>N</v>
      </c>
      <c r="C454" s="1" t="str">
        <f>'Rådata Syd'!C454</f>
        <v>Spårväxel - EV-SJ50-11-1:9</v>
      </c>
      <c r="D454" s="1" t="str">
        <f>'Rådata Syd'!D454</f>
        <v>839</v>
      </c>
      <c r="E454" s="1" t="str">
        <f>'Rådata Syd'!E454</f>
        <v>B2</v>
      </c>
      <c r="F454" s="12" t="str">
        <f>'Rådata Syd'!J454</f>
        <v>-</v>
      </c>
      <c r="G454" s="12" t="str">
        <f>'Rådata Syd'!L454</f>
        <v>ej 2026</v>
      </c>
      <c r="H454" s="13" t="str">
        <f>'Rådata Syd'!N454</f>
        <v>-</v>
      </c>
      <c r="I454" s="13" t="str">
        <f>'Rådata Syd'!O454</f>
        <v>ej 2026</v>
      </c>
    </row>
    <row r="455" spans="1:9" hidden="1" x14ac:dyDescent="0.25">
      <c r="A455" s="1" t="str">
        <f>'Rådata Syd'!A455</f>
        <v>817</v>
      </c>
      <c r="B455" s="1" t="str">
        <f>'Rådata Syd'!B455</f>
        <v>N</v>
      </c>
      <c r="C455" s="1" t="str">
        <f>'Rådata Syd'!C455</f>
        <v>Spårväxel - EV-SJ50-11-1:9</v>
      </c>
      <c r="D455" s="1" t="str">
        <f>'Rådata Syd'!D455</f>
        <v>840</v>
      </c>
      <c r="E455" s="1" t="str">
        <f>'Rådata Syd'!E455</f>
        <v>B2</v>
      </c>
      <c r="F455" s="12" t="str">
        <f>'Rådata Syd'!J455</f>
        <v>-</v>
      </c>
      <c r="G455" s="12" t="str">
        <f>'Rådata Syd'!L455</f>
        <v>ej 2026</v>
      </c>
      <c r="H455" s="13" t="str">
        <f>'Rådata Syd'!N455</f>
        <v>-</v>
      </c>
      <c r="I455" s="13" t="str">
        <f>'Rådata Syd'!O455</f>
        <v>ej 2026</v>
      </c>
    </row>
    <row r="456" spans="1:9" hidden="1" x14ac:dyDescent="0.25">
      <c r="A456" s="1" t="str">
        <f>'Rådata Syd'!A456</f>
        <v>817</v>
      </c>
      <c r="B456" s="1" t="str">
        <f>'Rådata Syd'!B456</f>
        <v>N</v>
      </c>
      <c r="C456" s="1" t="str">
        <f>'Rådata Syd'!C456</f>
        <v>Spårväxel - EV-SJ50-11-1:9</v>
      </c>
      <c r="D456" s="1" t="str">
        <f>'Rådata Syd'!D456</f>
        <v>892</v>
      </c>
      <c r="E456" s="1" t="str">
        <f>'Rådata Syd'!E456</f>
        <v>B2</v>
      </c>
      <c r="F456" s="12" t="str">
        <f>'Rådata Syd'!J456</f>
        <v>-</v>
      </c>
      <c r="G456" s="12" t="str">
        <f>'Rådata Syd'!L456</f>
        <v>ej 2026</v>
      </c>
      <c r="H456" s="13" t="str">
        <f>'Rådata Syd'!N456</f>
        <v>-</v>
      </c>
      <c r="I456" s="13" t="str">
        <f>'Rådata Syd'!O456</f>
        <v>ej 2026</v>
      </c>
    </row>
    <row r="457" spans="1:9" hidden="1" x14ac:dyDescent="0.25">
      <c r="A457" s="1" t="str">
        <f>'Rådata Syd'!A457</f>
        <v>817</v>
      </c>
      <c r="B457" s="1" t="str">
        <f>'Rådata Syd'!B457</f>
        <v>N</v>
      </c>
      <c r="C457" s="1" t="str">
        <f>'Rådata Syd'!C457</f>
        <v>Spårväxel - EV-SJ50-11-1:9</v>
      </c>
      <c r="D457" s="1" t="str">
        <f>'Rådata Syd'!D457</f>
        <v>700b</v>
      </c>
      <c r="E457" s="1" t="str">
        <f>'Rådata Syd'!E457</f>
        <v>B2</v>
      </c>
      <c r="F457" s="12" t="str">
        <f>'Rådata Syd'!J457</f>
        <v>-</v>
      </c>
      <c r="G457" s="12" t="str">
        <f>'Rådata Syd'!L457</f>
        <v>ej 2026</v>
      </c>
      <c r="H457" s="13" t="str">
        <f>'Rådata Syd'!N457</f>
        <v>-</v>
      </c>
      <c r="I457" s="13" t="str">
        <f>'Rådata Syd'!O457</f>
        <v>ej 2026</v>
      </c>
    </row>
    <row r="458" spans="1:9" hidden="1" x14ac:dyDescent="0.25">
      <c r="A458" s="1" t="str">
        <f>'Rådata Syd'!A458</f>
        <v>817</v>
      </c>
      <c r="B458" s="1" t="str">
        <f>'Rådata Syd'!B458</f>
        <v>N</v>
      </c>
      <c r="C458" s="1" t="str">
        <f>'Rådata Syd'!C458</f>
        <v>Spårväxel - DKV-SJ50-7,641/9,375-1:9</v>
      </c>
      <c r="D458" s="1" t="str">
        <f>'Rådata Syd'!D458</f>
        <v>781/780</v>
      </c>
      <c r="E458" s="1" t="str">
        <f>'Rådata Syd'!E458</f>
        <v>B2</v>
      </c>
      <c r="F458" s="12" t="str">
        <f>'Rådata Syd'!J458</f>
        <v>-</v>
      </c>
      <c r="G458" s="12" t="str">
        <f>'Rådata Syd'!L458</f>
        <v>ej 2026</v>
      </c>
      <c r="H458" s="13" t="str">
        <f>'Rådata Syd'!N458</f>
        <v>-</v>
      </c>
      <c r="I458" s="13" t="str">
        <f>'Rådata Syd'!O458</f>
        <v>ej 2026</v>
      </c>
    </row>
    <row r="459" spans="1:9" hidden="1" x14ac:dyDescent="0.25">
      <c r="A459" s="1" t="str">
        <f>'Rådata Syd'!A459</f>
        <v>817</v>
      </c>
      <c r="B459" s="1" t="str">
        <f>'Rådata Syd'!B459</f>
        <v>N</v>
      </c>
      <c r="C459" s="1" t="str">
        <f>'Rådata Syd'!C459</f>
        <v>Spårväxel - DKV-SJ50-7,641/9,375-1:9</v>
      </c>
      <c r="D459" s="1" t="str">
        <f>'Rådata Syd'!D459</f>
        <v>783/782</v>
      </c>
      <c r="E459" s="1" t="str">
        <f>'Rådata Syd'!E459</f>
        <v>B2</v>
      </c>
      <c r="F459" s="12" t="str">
        <f>'Rådata Syd'!J459</f>
        <v>-</v>
      </c>
      <c r="G459" s="12" t="str">
        <f>'Rådata Syd'!L459</f>
        <v>ej 2026</v>
      </c>
      <c r="H459" s="13" t="str">
        <f>'Rådata Syd'!N459</f>
        <v>-</v>
      </c>
      <c r="I459" s="13" t="str">
        <f>'Rådata Syd'!O459</f>
        <v>ej 2026</v>
      </c>
    </row>
    <row r="460" spans="1:9" hidden="1" x14ac:dyDescent="0.25">
      <c r="A460" s="1" t="str">
        <f>'Rådata Syd'!A460</f>
        <v>817</v>
      </c>
      <c r="B460" s="1" t="str">
        <f>'Rådata Syd'!B460</f>
        <v>N</v>
      </c>
      <c r="C460" s="1" t="str">
        <f>'Rådata Syd'!C460</f>
        <v>Spårväxel - EV-SJ50-300-1:9</v>
      </c>
      <c r="D460" s="1" t="str">
        <f>'Rådata Syd'!D460</f>
        <v>831a</v>
      </c>
      <c r="E460" s="1" t="str">
        <f>'Rådata Syd'!E460</f>
        <v>B2</v>
      </c>
      <c r="F460" s="12" t="str">
        <f>'Rådata Syd'!J460</f>
        <v>-</v>
      </c>
      <c r="G460" s="12" t="str">
        <f>'Rådata Syd'!L460</f>
        <v>ej 2026</v>
      </c>
      <c r="H460" s="13" t="str">
        <f>'Rådata Syd'!N460</f>
        <v>-</v>
      </c>
      <c r="I460" s="13" t="str">
        <f>'Rådata Syd'!O460</f>
        <v>ej 2026</v>
      </c>
    </row>
    <row r="461" spans="1:9" hidden="1" x14ac:dyDescent="0.25">
      <c r="A461" s="1" t="str">
        <f>'Rådata Syd'!A461</f>
        <v>817</v>
      </c>
      <c r="B461" s="1" t="str">
        <f>'Rådata Syd'!B461</f>
        <v>N</v>
      </c>
      <c r="C461" s="1" t="str">
        <f>'Rådata Syd'!C461</f>
        <v>Spårväxel - EV-SJ50-300-1:9</v>
      </c>
      <c r="D461" s="1" t="str">
        <f>'Rådata Syd'!D461</f>
        <v>831b</v>
      </c>
      <c r="E461" s="1" t="str">
        <f>'Rådata Syd'!E461</f>
        <v>B2</v>
      </c>
      <c r="F461" s="12" t="str">
        <f>'Rådata Syd'!J461</f>
        <v>-</v>
      </c>
      <c r="G461" s="12" t="str">
        <f>'Rådata Syd'!L461</f>
        <v>ej 2026</v>
      </c>
      <c r="H461" s="13" t="str">
        <f>'Rådata Syd'!N461</f>
        <v>-</v>
      </c>
      <c r="I461" s="13" t="str">
        <f>'Rådata Syd'!O461</f>
        <v>ej 2026</v>
      </c>
    </row>
    <row r="462" spans="1:9" hidden="1" x14ac:dyDescent="0.25">
      <c r="A462" s="1" t="str">
        <f>'Rådata Syd'!A462</f>
        <v>817</v>
      </c>
      <c r="B462" s="1" t="str">
        <f>'Rådata Syd'!B462</f>
        <v>N</v>
      </c>
      <c r="C462" s="1" t="str">
        <f>'Rådata Syd'!C462</f>
        <v>Spårväxel - DKV-SJ50-7,641/9,375-1:9</v>
      </c>
      <c r="D462" s="1" t="str">
        <f>'Rådata Syd'!D462</f>
        <v>895/894</v>
      </c>
      <c r="E462" s="1" t="str">
        <f>'Rådata Syd'!E462</f>
        <v>B2</v>
      </c>
      <c r="F462" s="12" t="str">
        <f>'Rådata Syd'!J462</f>
        <v>-</v>
      </c>
      <c r="G462" s="12" t="str">
        <f>'Rådata Syd'!L462</f>
        <v>ej 2026</v>
      </c>
      <c r="H462" s="13" t="str">
        <f>'Rådata Syd'!N462</f>
        <v>-</v>
      </c>
      <c r="I462" s="13" t="str">
        <f>'Rådata Syd'!O462</f>
        <v>ej 2026</v>
      </c>
    </row>
    <row r="463" spans="1:9" hidden="1" x14ac:dyDescent="0.25">
      <c r="A463" s="1" t="str">
        <f>'Rådata Syd'!A463</f>
        <v>817</v>
      </c>
      <c r="B463" s="1" t="str">
        <f>'Rådata Syd'!B463</f>
        <v>N</v>
      </c>
      <c r="C463" s="1" t="str">
        <f>'Rådata Syd'!C463</f>
        <v>Spårväxel - EV-SJ41-5,9-1:9</v>
      </c>
      <c r="D463" s="1" t="str">
        <f>'Rådata Syd'!D463</f>
        <v>929b</v>
      </c>
      <c r="E463" s="1" t="str">
        <f>'Rådata Syd'!E463</f>
        <v>B1</v>
      </c>
      <c r="F463" s="12" t="str">
        <f>'Rådata Syd'!J463</f>
        <v>-</v>
      </c>
      <c r="G463" s="12" t="str">
        <f>'Rådata Syd'!L463</f>
        <v>ej 2026</v>
      </c>
      <c r="H463" s="13" t="str">
        <f>'Rådata Syd'!N463</f>
        <v>-</v>
      </c>
      <c r="I463" s="13" t="str">
        <f>'Rådata Syd'!O463</f>
        <v>ej 2026</v>
      </c>
    </row>
    <row r="464" spans="1:9" hidden="1" x14ac:dyDescent="0.25">
      <c r="A464" s="1" t="str">
        <f>'Rådata Syd'!A464</f>
        <v>820</v>
      </c>
      <c r="B464" s="1" t="str">
        <f>'Rådata Syd'!B464</f>
        <v>AV</v>
      </c>
      <c r="C464" s="1" t="str">
        <f>'Rådata Syd'!C464</f>
        <v>Spårväxel - EV-SJ50-5,9-1:9</v>
      </c>
      <c r="D464" s="1" t="str">
        <f>'Rådata Syd'!D464</f>
        <v>19</v>
      </c>
      <c r="E464" s="1" t="str">
        <f>'Rådata Syd'!E464</f>
        <v>B1</v>
      </c>
      <c r="F464" s="12" t="str">
        <f>'Rådata Syd'!J464</f>
        <v>-</v>
      </c>
      <c r="G464" s="12" t="str">
        <f>'Rådata Syd'!L464</f>
        <v>ej 2026</v>
      </c>
      <c r="H464" s="13" t="str">
        <f>'Rådata Syd'!N464</f>
        <v>-</v>
      </c>
      <c r="I464" s="13" t="str">
        <f>'Rådata Syd'!O464</f>
        <v>ej 2026</v>
      </c>
    </row>
    <row r="465" spans="1:9" hidden="1" x14ac:dyDescent="0.25">
      <c r="A465" s="1" t="str">
        <f>'Rådata Syd'!A465</f>
        <v>820</v>
      </c>
      <c r="B465" s="1" t="str">
        <f>'Rådata Syd'!B465</f>
        <v>AV</v>
      </c>
      <c r="C465" s="1" t="str">
        <f>'Rådata Syd'!C465</f>
        <v>Spårväxel - EV-SJ50-11-1:9</v>
      </c>
      <c r="D465" s="1" t="str">
        <f>'Rådata Syd'!D465</f>
        <v>52</v>
      </c>
      <c r="E465" s="1" t="str">
        <f>'Rådata Syd'!E465</f>
        <v>B2</v>
      </c>
      <c r="F465" s="12" t="str">
        <f>'Rådata Syd'!J465</f>
        <v>-</v>
      </c>
      <c r="G465" s="12" t="str">
        <f>'Rådata Syd'!L465</f>
        <v>ej 2026</v>
      </c>
      <c r="H465" s="13" t="str">
        <f>'Rådata Syd'!N465</f>
        <v>-</v>
      </c>
      <c r="I465" s="13" t="str">
        <f>'Rådata Syd'!O465</f>
        <v>ej 2026</v>
      </c>
    </row>
    <row r="466" spans="1:9" hidden="1" x14ac:dyDescent="0.25">
      <c r="A466" s="1" t="str">
        <f>'Rådata Syd'!A466</f>
        <v>820</v>
      </c>
      <c r="B466" s="1" t="str">
        <f>'Rådata Syd'!B466</f>
        <v>AV</v>
      </c>
      <c r="C466" s="1" t="str">
        <f>'Rådata Syd'!C466</f>
        <v>Spårväxel - EV-SJ43-5,9-1:9</v>
      </c>
      <c r="D466" s="1" t="str">
        <f>'Rådata Syd'!D466</f>
        <v>94</v>
      </c>
      <c r="E466" s="1" t="str">
        <f>'Rådata Syd'!E466</f>
        <v>B1</v>
      </c>
      <c r="F466" s="12" t="str">
        <f>'Rådata Syd'!J466</f>
        <v>-</v>
      </c>
      <c r="G466" s="12" t="str">
        <f>'Rådata Syd'!L466</f>
        <v>ej 2026</v>
      </c>
      <c r="H466" s="13" t="str">
        <f>'Rådata Syd'!N466</f>
        <v>-</v>
      </c>
      <c r="I466" s="13" t="str">
        <f>'Rådata Syd'!O466</f>
        <v>ej 2026</v>
      </c>
    </row>
    <row r="467" spans="1:9" hidden="1" x14ac:dyDescent="0.25">
      <c r="A467" s="1" t="str">
        <f>'Rådata Syd'!A467</f>
        <v>820</v>
      </c>
      <c r="B467" s="1" t="str">
        <f>'Rådata Syd'!B467</f>
        <v>AV</v>
      </c>
      <c r="C467" s="1" t="str">
        <f>'Rådata Syd'!C467</f>
        <v>Spårväxel - EV-SJ50-11-1:9</v>
      </c>
      <c r="D467" s="1" t="str">
        <f>'Rådata Syd'!D467</f>
        <v>120</v>
      </c>
      <c r="E467" s="1" t="str">
        <f>'Rådata Syd'!E467</f>
        <v>B1</v>
      </c>
      <c r="F467" s="12" t="str">
        <f>'Rådata Syd'!J467</f>
        <v>-</v>
      </c>
      <c r="G467" s="12" t="str">
        <f>'Rådata Syd'!L467</f>
        <v>ej 2026</v>
      </c>
      <c r="H467" s="13" t="str">
        <f>'Rådata Syd'!N467</f>
        <v>-</v>
      </c>
      <c r="I467" s="13" t="str">
        <f>'Rådata Syd'!O467</f>
        <v>ej 2026</v>
      </c>
    </row>
    <row r="468" spans="1:9" hidden="1" x14ac:dyDescent="0.25">
      <c r="A468" s="1" t="str">
        <f>'Rådata Syd'!A468</f>
        <v>820</v>
      </c>
      <c r="B468" s="1" t="str">
        <f>'Rådata Syd'!B468</f>
        <v>AV</v>
      </c>
      <c r="C468" s="1" t="str">
        <f>'Rådata Syd'!C468</f>
        <v>Spårväxel - EV-60E-208-1:9</v>
      </c>
      <c r="D468" s="1" t="str">
        <f>'Rådata Syd'!D468</f>
        <v>413</v>
      </c>
      <c r="E468" s="1" t="str">
        <f>'Rådata Syd'!E468</f>
        <v>B2</v>
      </c>
      <c r="F468" s="12" t="str">
        <f>'Rådata Syd'!J468</f>
        <v>-</v>
      </c>
      <c r="G468" s="12" t="str">
        <f>'Rådata Syd'!L468</f>
        <v>ej 2026</v>
      </c>
      <c r="H468" s="13" t="str">
        <f>'Rådata Syd'!N468</f>
        <v>-</v>
      </c>
      <c r="I468" s="13" t="str">
        <f>'Rådata Syd'!O468</f>
        <v>ej 2026</v>
      </c>
    </row>
    <row r="469" spans="1:9" hidden="1" x14ac:dyDescent="0.25">
      <c r="A469" s="1" t="str">
        <f>'Rådata Syd'!A469</f>
        <v>820</v>
      </c>
      <c r="B469" s="1" t="str">
        <f>'Rådata Syd'!B469</f>
        <v>AV</v>
      </c>
      <c r="C469" s="1" t="str">
        <f>'Rådata Syd'!C469</f>
        <v>Spårväxel - EV-60E-208-1:9</v>
      </c>
      <c r="D469" s="1" t="str">
        <f>'Rådata Syd'!D469</f>
        <v>415</v>
      </c>
      <c r="E469" s="1" t="str">
        <f>'Rådata Syd'!E469</f>
        <v>B2</v>
      </c>
      <c r="F469" s="12" t="str">
        <f>'Rådata Syd'!J469</f>
        <v>-</v>
      </c>
      <c r="G469" s="12" t="str">
        <f>'Rådata Syd'!L469</f>
        <v>ej 2026</v>
      </c>
      <c r="H469" s="13" t="str">
        <f>'Rådata Syd'!N469</f>
        <v>-</v>
      </c>
      <c r="I469" s="13" t="str">
        <f>'Rådata Syd'!O469</f>
        <v>ej 2026</v>
      </c>
    </row>
    <row r="470" spans="1:9" hidden="1" x14ac:dyDescent="0.25">
      <c r="A470" s="1" t="str">
        <f>'Rådata Syd'!A470</f>
        <v>820</v>
      </c>
      <c r="B470" s="1" t="str">
        <f>'Rådata Syd'!B470</f>
        <v>AV</v>
      </c>
      <c r="C470" s="1" t="str">
        <f>'Rådata Syd'!C470</f>
        <v>Spårväxel - EV-SJ50-5,9-1:9</v>
      </c>
      <c r="D470" s="1" t="str">
        <f>'Rådata Syd'!D470</f>
        <v>418</v>
      </c>
      <c r="E470" s="1" t="str">
        <f>'Rådata Syd'!E470</f>
        <v>B1</v>
      </c>
      <c r="F470" s="12" t="str">
        <f>'Rådata Syd'!J470</f>
        <v>-</v>
      </c>
      <c r="G470" s="12" t="str">
        <f>'Rådata Syd'!L470</f>
        <v>ej 2026</v>
      </c>
      <c r="H470" s="13" t="str">
        <f>'Rådata Syd'!N470</f>
        <v>-</v>
      </c>
      <c r="I470" s="13" t="str">
        <f>'Rådata Syd'!O470</f>
        <v>ej 2026</v>
      </c>
    </row>
    <row r="471" spans="1:9" hidden="1" x14ac:dyDescent="0.25">
      <c r="A471" s="1" t="str">
        <f>'Rådata Syd'!A471</f>
        <v>820</v>
      </c>
      <c r="B471" s="1" t="str">
        <f>'Rådata Syd'!B471</f>
        <v>AV</v>
      </c>
      <c r="C471" s="1" t="str">
        <f>'Rådata Syd'!C471</f>
        <v>Spårväxel - EV-60E-300-1:9</v>
      </c>
      <c r="D471" s="1" t="str">
        <f>'Rådata Syd'!D471</f>
        <v>419</v>
      </c>
      <c r="E471" s="1" t="str">
        <f>'Rådata Syd'!E471</f>
        <v>B2</v>
      </c>
      <c r="F471" s="12" t="str">
        <f>'Rådata Syd'!J471</f>
        <v>-</v>
      </c>
      <c r="G471" s="12" t="str">
        <f>'Rådata Syd'!L471</f>
        <v>ej 2026</v>
      </c>
      <c r="H471" s="13" t="str">
        <f>'Rådata Syd'!N471</f>
        <v>-</v>
      </c>
      <c r="I471" s="13" t="str">
        <f>'Rådata Syd'!O471</f>
        <v>ej 2026</v>
      </c>
    </row>
    <row r="472" spans="1:9" hidden="1" x14ac:dyDescent="0.25">
      <c r="A472" s="1" t="str">
        <f>'Rådata Syd'!A472</f>
        <v>820</v>
      </c>
      <c r="B472" s="1" t="str">
        <f>'Rådata Syd'!B472</f>
        <v>AV</v>
      </c>
      <c r="C472" s="1" t="str">
        <f>'Rådata Syd'!C472</f>
        <v>Spårväxel - EV-SJ50-11-1:9 kryss</v>
      </c>
      <c r="D472" s="1" t="str">
        <f>'Rådata Syd'!D472</f>
        <v>436</v>
      </c>
      <c r="E472" s="1" t="str">
        <f>'Rådata Syd'!E472</f>
        <v>B2</v>
      </c>
      <c r="F472" s="12" t="str">
        <f>'Rådata Syd'!J472</f>
        <v>-</v>
      </c>
      <c r="G472" s="12" t="str">
        <f>'Rådata Syd'!L472</f>
        <v>ej 2026</v>
      </c>
      <c r="H472" s="13" t="str">
        <f>'Rådata Syd'!N472</f>
        <v>-</v>
      </c>
      <c r="I472" s="13" t="str">
        <f>'Rådata Syd'!O472</f>
        <v>ej 2026</v>
      </c>
    </row>
    <row r="473" spans="1:9" hidden="1" x14ac:dyDescent="0.25">
      <c r="A473" s="1" t="str">
        <f>'Rådata Syd'!A473</f>
        <v>820</v>
      </c>
      <c r="B473" s="1" t="str">
        <f>'Rådata Syd'!B473</f>
        <v>AV</v>
      </c>
      <c r="C473" s="1" t="str">
        <f>'Rådata Syd'!C473</f>
        <v>Spårväxel - EV-SJ50-11-1:9 kryss</v>
      </c>
      <c r="D473" s="1" t="str">
        <f>'Rådata Syd'!D473</f>
        <v>437</v>
      </c>
      <c r="E473" s="1" t="str">
        <f>'Rådata Syd'!E473</f>
        <v>B2</v>
      </c>
      <c r="F473" s="12" t="str">
        <f>'Rådata Syd'!J473</f>
        <v>-</v>
      </c>
      <c r="G473" s="12" t="str">
        <f>'Rådata Syd'!L473</f>
        <v>ej 2026</v>
      </c>
      <c r="H473" s="13" t="str">
        <f>'Rådata Syd'!N473</f>
        <v>-</v>
      </c>
      <c r="I473" s="13" t="str">
        <f>'Rådata Syd'!O473</f>
        <v>ej 2026</v>
      </c>
    </row>
    <row r="474" spans="1:9" hidden="1" x14ac:dyDescent="0.25">
      <c r="A474" s="1" t="str">
        <f>'Rådata Syd'!A474</f>
        <v>820</v>
      </c>
      <c r="B474" s="1" t="str">
        <f>'Rådata Syd'!B474</f>
        <v>AV</v>
      </c>
      <c r="C474" s="1" t="str">
        <f>'Rådata Syd'!C474</f>
        <v>Spårväxel - EV-BV50-225/190-1:9</v>
      </c>
      <c r="D474" s="1" t="str">
        <f>'Rådata Syd'!D474</f>
        <v>442</v>
      </c>
      <c r="E474" s="1" t="str">
        <f>'Rådata Syd'!E474</f>
        <v>B2</v>
      </c>
      <c r="F474" s="12" t="str">
        <f>'Rådata Syd'!J474</f>
        <v>-</v>
      </c>
      <c r="G474" s="12" t="str">
        <f>'Rådata Syd'!L474</f>
        <v>ej 2026</v>
      </c>
      <c r="H474" s="13" t="str">
        <f>'Rådata Syd'!N474</f>
        <v>-</v>
      </c>
      <c r="I474" s="13" t="str">
        <f>'Rådata Syd'!O474</f>
        <v>ej 2026</v>
      </c>
    </row>
    <row r="475" spans="1:9" hidden="1" x14ac:dyDescent="0.25">
      <c r="A475" s="1" t="str">
        <f>'Rådata Syd'!A475</f>
        <v>820</v>
      </c>
      <c r="B475" s="1" t="str">
        <f>'Rådata Syd'!B475</f>
        <v>AV</v>
      </c>
      <c r="C475" s="1" t="str">
        <f>'Rådata Syd'!C475</f>
        <v>Spårväxel - EV-SJ50-11-1:9 kryss</v>
      </c>
      <c r="D475" s="1" t="str">
        <f>'Rådata Syd'!D475</f>
        <v>451</v>
      </c>
      <c r="E475" s="1" t="str">
        <f>'Rådata Syd'!E475</f>
        <v>B2</v>
      </c>
      <c r="F475" s="12" t="str">
        <f>'Rådata Syd'!J475</f>
        <v>-</v>
      </c>
      <c r="G475" s="12" t="str">
        <f>'Rådata Syd'!L475</f>
        <v>ej 2026</v>
      </c>
      <c r="H475" s="13" t="str">
        <f>'Rådata Syd'!N475</f>
        <v>-</v>
      </c>
      <c r="I475" s="13" t="str">
        <f>'Rådata Syd'!O475</f>
        <v>ej 2026</v>
      </c>
    </row>
    <row r="476" spans="1:9" hidden="1" x14ac:dyDescent="0.25">
      <c r="A476" s="1" t="str">
        <f>'Rådata Syd'!A476</f>
        <v>820</v>
      </c>
      <c r="B476" s="1" t="str">
        <f>'Rådata Syd'!B476</f>
        <v>AV</v>
      </c>
      <c r="C476" s="1" t="str">
        <f>'Rådata Syd'!C476</f>
        <v>Spårväxel - EV-SJ50-11-1:9 kryss</v>
      </c>
      <c r="D476" s="1" t="str">
        <f>'Rådata Syd'!D476</f>
        <v>452</v>
      </c>
      <c r="E476" s="1" t="str">
        <f>'Rådata Syd'!E476</f>
        <v>B2</v>
      </c>
      <c r="F476" s="12" t="str">
        <f>'Rådata Syd'!J476</f>
        <v>-</v>
      </c>
      <c r="G476" s="12" t="str">
        <f>'Rådata Syd'!L476</f>
        <v>ej 2026</v>
      </c>
      <c r="H476" s="13" t="str">
        <f>'Rådata Syd'!N476</f>
        <v>-</v>
      </c>
      <c r="I476" s="13" t="str">
        <f>'Rådata Syd'!O476</f>
        <v>ej 2026</v>
      </c>
    </row>
    <row r="477" spans="1:9" hidden="1" x14ac:dyDescent="0.25">
      <c r="A477" s="1" t="str">
        <f>'Rådata Syd'!A477</f>
        <v>820</v>
      </c>
      <c r="B477" s="1" t="str">
        <f>'Rådata Syd'!B477</f>
        <v>AV</v>
      </c>
      <c r="C477" s="1" t="str">
        <f>'Rådata Syd'!C477</f>
        <v>Spårväxel - EV-SJ50-11-1:9 kryss</v>
      </c>
      <c r="D477" s="1" t="str">
        <f>'Rådata Syd'!D477</f>
        <v>454</v>
      </c>
      <c r="E477" s="1" t="str">
        <f>'Rådata Syd'!E477</f>
        <v>B2</v>
      </c>
      <c r="F477" s="12" t="str">
        <f>'Rådata Syd'!J477</f>
        <v>-</v>
      </c>
      <c r="G477" s="12" t="str">
        <f>'Rådata Syd'!L477</f>
        <v>ej 2026</v>
      </c>
      <c r="H477" s="13" t="str">
        <f>'Rådata Syd'!N477</f>
        <v>-</v>
      </c>
      <c r="I477" s="13" t="str">
        <f>'Rådata Syd'!O477</f>
        <v>ej 2026</v>
      </c>
    </row>
    <row r="478" spans="1:9" hidden="1" x14ac:dyDescent="0.25">
      <c r="A478" s="1" t="str">
        <f>'Rådata Syd'!A478</f>
        <v>820</v>
      </c>
      <c r="B478" s="1" t="str">
        <f>'Rådata Syd'!B478</f>
        <v>AV</v>
      </c>
      <c r="C478" s="1" t="str">
        <f>'Rådata Syd'!C478</f>
        <v>Spårväxel - EV-SJ50-11-1:9</v>
      </c>
      <c r="D478" s="1" t="str">
        <f>'Rådata Syd'!D478</f>
        <v>455</v>
      </c>
      <c r="E478" s="1" t="str">
        <f>'Rådata Syd'!E478</f>
        <v>B2</v>
      </c>
      <c r="F478" s="12" t="str">
        <f>'Rådata Syd'!J478</f>
        <v>-</v>
      </c>
      <c r="G478" s="12" t="str">
        <f>'Rådata Syd'!L478</f>
        <v>ej 2026</v>
      </c>
      <c r="H478" s="13" t="str">
        <f>'Rådata Syd'!N478</f>
        <v>-</v>
      </c>
      <c r="I478" s="13" t="str">
        <f>'Rådata Syd'!O478</f>
        <v>ej 2026</v>
      </c>
    </row>
    <row r="479" spans="1:9" hidden="1" x14ac:dyDescent="0.25">
      <c r="A479" s="1" t="str">
        <f>'Rådata Syd'!A479</f>
        <v>820</v>
      </c>
      <c r="B479" s="1" t="str">
        <f>'Rådata Syd'!B479</f>
        <v>AV</v>
      </c>
      <c r="C479" s="1" t="str">
        <f>'Rådata Syd'!C479</f>
        <v>Spårväxel - EV-SJ50-11-1:9</v>
      </c>
      <c r="D479" s="1" t="str">
        <f>'Rådata Syd'!D479</f>
        <v>458</v>
      </c>
      <c r="E479" s="1" t="str">
        <f>'Rådata Syd'!E479</f>
        <v>B2</v>
      </c>
      <c r="F479" s="12" t="str">
        <f>'Rådata Syd'!J479</f>
        <v>-</v>
      </c>
      <c r="G479" s="12" t="str">
        <f>'Rådata Syd'!L479</f>
        <v>ej 2026</v>
      </c>
      <c r="H479" s="13" t="str">
        <f>'Rådata Syd'!N479</f>
        <v>-</v>
      </c>
      <c r="I479" s="13" t="str">
        <f>'Rådata Syd'!O479</f>
        <v>ej 2026</v>
      </c>
    </row>
    <row r="480" spans="1:9" hidden="1" x14ac:dyDescent="0.25">
      <c r="A480" s="1" t="str">
        <f>'Rådata Syd'!A480</f>
        <v>820</v>
      </c>
      <c r="B480" s="1" t="str">
        <f>'Rådata Syd'!B480</f>
        <v>AV</v>
      </c>
      <c r="C480" s="1" t="str">
        <f>'Rådata Syd'!C480</f>
        <v>Spårväxel - DKV-60E-190-1:9</v>
      </c>
      <c r="D480" s="1" t="str">
        <f>'Rådata Syd'!D480</f>
        <v>417/414</v>
      </c>
      <c r="E480" s="1" t="str">
        <f>'Rådata Syd'!E480</f>
        <v>B2</v>
      </c>
      <c r="F480" s="12" t="str">
        <f>'Rådata Syd'!J480</f>
        <v>-</v>
      </c>
      <c r="G480" s="12" t="str">
        <f>'Rådata Syd'!L480</f>
        <v>ej 2026</v>
      </c>
      <c r="H480" s="13" t="str">
        <f>'Rådata Syd'!N480</f>
        <v>-</v>
      </c>
      <c r="I480" s="13" t="str">
        <f>'Rådata Syd'!O480</f>
        <v>ej 2026</v>
      </c>
    </row>
    <row r="481" spans="1:9" hidden="1" x14ac:dyDescent="0.25">
      <c r="A481" s="1" t="str">
        <f>'Rådata Syd'!A481</f>
        <v>820</v>
      </c>
      <c r="B481" s="1" t="str">
        <f>'Rådata Syd'!B481</f>
        <v>AV</v>
      </c>
      <c r="C481" s="1" t="str">
        <f>'Rådata Syd'!C481</f>
        <v>Spårväxel - EV-SJ50-5,9-1:9</v>
      </c>
      <c r="D481" s="1" t="str">
        <f>'Rådata Syd'!D481</f>
        <v>439a</v>
      </c>
      <c r="E481" s="1" t="str">
        <f>'Rådata Syd'!E481</f>
        <v>B2</v>
      </c>
      <c r="F481" s="12" t="str">
        <f>'Rådata Syd'!J481</f>
        <v>-</v>
      </c>
      <c r="G481" s="12" t="str">
        <f>'Rådata Syd'!L481</f>
        <v>ej 2026</v>
      </c>
      <c r="H481" s="13" t="str">
        <f>'Rådata Syd'!N481</f>
        <v>-</v>
      </c>
      <c r="I481" s="13" t="str">
        <f>'Rådata Syd'!O481</f>
        <v>ej 2026</v>
      </c>
    </row>
    <row r="482" spans="1:9" hidden="1" x14ac:dyDescent="0.25">
      <c r="A482" s="1" t="str">
        <f>'Rådata Syd'!A482</f>
        <v>820</v>
      </c>
      <c r="B482" s="1" t="str">
        <f>'Rådata Syd'!B482</f>
        <v>AV</v>
      </c>
      <c r="C482" s="1" t="str">
        <f>'Rådata Syd'!C482</f>
        <v>Spårväxel - EV-SJ50-5,9-1:9</v>
      </c>
      <c r="D482" s="1" t="str">
        <f>'Rådata Syd'!D482</f>
        <v>439b</v>
      </c>
      <c r="E482" s="1" t="str">
        <f>'Rådata Syd'!E482</f>
        <v>B2</v>
      </c>
      <c r="F482" s="12" t="str">
        <f>'Rådata Syd'!J482</f>
        <v>-</v>
      </c>
      <c r="G482" s="12" t="str">
        <f>'Rådata Syd'!L482</f>
        <v>ej 2026</v>
      </c>
      <c r="H482" s="13" t="str">
        <f>'Rådata Syd'!N482</f>
        <v>-</v>
      </c>
      <c r="I482" s="13" t="str">
        <f>'Rådata Syd'!O482</f>
        <v>ej 2026</v>
      </c>
    </row>
    <row r="483" spans="1:9" hidden="1" x14ac:dyDescent="0.25">
      <c r="A483" s="1" t="str">
        <f>'Rådata Syd'!A483</f>
        <v>820</v>
      </c>
      <c r="B483" s="1" t="str">
        <f>'Rådata Syd'!B483</f>
        <v>AV</v>
      </c>
      <c r="C483" s="1" t="str">
        <f>'Rådata Syd'!C483</f>
        <v>Spårväxel - DKV-SJ50-7,641/9,375-1:9</v>
      </c>
      <c r="D483" s="1" t="str">
        <f>'Rådata Syd'!D483</f>
        <v>453/456</v>
      </c>
      <c r="E483" s="1" t="str">
        <f>'Rådata Syd'!E483</f>
        <v>B2</v>
      </c>
      <c r="F483" s="12" t="str">
        <f>'Rådata Syd'!J483</f>
        <v>-</v>
      </c>
      <c r="G483" s="12" t="str">
        <f>'Rådata Syd'!L483</f>
        <v>ej 2026</v>
      </c>
      <c r="H483" s="13" t="str">
        <f>'Rådata Syd'!N483</f>
        <v>-</v>
      </c>
      <c r="I483" s="13" t="str">
        <f>'Rådata Syd'!O483</f>
        <v>ej 2026</v>
      </c>
    </row>
    <row r="484" spans="1:9" hidden="1" x14ac:dyDescent="0.25">
      <c r="A484" s="1" t="str">
        <f>'Rådata Syd'!A484</f>
        <v>820</v>
      </c>
      <c r="B484" s="1" t="str">
        <f>'Rådata Syd'!B484</f>
        <v>AV</v>
      </c>
      <c r="C484" s="1" t="str">
        <f>'Rådata Syd'!C484</f>
        <v>Spårväxel - SPK-SJ50-1:4,44 kryss</v>
      </c>
      <c r="D484" s="1" t="str">
        <f>'Rådata Syd'!D484</f>
        <v>sk 2</v>
      </c>
      <c r="E484" s="1" t="str">
        <f>'Rådata Syd'!E484</f>
        <v>B2</v>
      </c>
      <c r="F484" s="12" t="str">
        <f>'Rådata Syd'!J484</f>
        <v>-</v>
      </c>
      <c r="G484" s="12" t="str">
        <f>'Rådata Syd'!L484</f>
        <v>ej 2026</v>
      </c>
      <c r="H484" s="13" t="str">
        <f>'Rådata Syd'!N484</f>
        <v>-</v>
      </c>
      <c r="I484" s="13" t="str">
        <f>'Rådata Syd'!O484</f>
        <v>ej 2026</v>
      </c>
    </row>
    <row r="485" spans="1:9" hidden="1" x14ac:dyDescent="0.25">
      <c r="A485" s="1" t="str">
        <f>'Rådata Syd'!A485</f>
        <v>820</v>
      </c>
      <c r="B485" s="1" t="str">
        <f>'Rådata Syd'!B485</f>
        <v>AV</v>
      </c>
      <c r="C485" s="1" t="str">
        <f>'Rådata Syd'!C485</f>
        <v>Spårväxel - SPK-SJ50-1:4,44 kryss</v>
      </c>
      <c r="D485" s="1" t="str">
        <f>'Rådata Syd'!D485</f>
        <v>sk 3</v>
      </c>
      <c r="E485" s="1" t="str">
        <f>'Rådata Syd'!E485</f>
        <v>B2</v>
      </c>
      <c r="F485" s="12" t="str">
        <f>'Rådata Syd'!J485</f>
        <v>-</v>
      </c>
      <c r="G485" s="12" t="str">
        <f>'Rådata Syd'!L485</f>
        <v>ej 2026</v>
      </c>
      <c r="H485" s="13" t="str">
        <f>'Rådata Syd'!N485</f>
        <v>-</v>
      </c>
      <c r="I485" s="13" t="str">
        <f>'Rådata Syd'!O485</f>
        <v>ej 2026</v>
      </c>
    </row>
    <row r="486" spans="1:9" x14ac:dyDescent="0.25">
      <c r="A486" s="1" t="str">
        <f>'Rådata Syd'!A486</f>
        <v>821</v>
      </c>
      <c r="B486" s="1" t="str">
        <f>'Rådata Syd'!B486</f>
        <v>GM</v>
      </c>
      <c r="C486" s="1" t="str">
        <f>'Rådata Syd'!C486</f>
        <v>Spårväxel - EV-UIC60-1200-1:18,5</v>
      </c>
      <c r="D486" s="1" t="str">
        <f>'Rådata Syd'!D486</f>
        <v>21</v>
      </c>
      <c r="E486" s="1" t="str">
        <f>'Rådata Syd'!E486</f>
        <v>B4</v>
      </c>
      <c r="F486" s="12" t="str">
        <f>'Rådata Syd'!J486</f>
        <v>-</v>
      </c>
      <c r="G486" s="12" t="str">
        <f>'Rådata Syd'!L486</f>
        <v>ej 2026</v>
      </c>
      <c r="H486" s="13">
        <f>'Rådata Syd'!N486</f>
        <v>42</v>
      </c>
      <c r="I486" s="13" t="str">
        <f>'Rådata Syd'!O486</f>
        <v>ej 2026</v>
      </c>
    </row>
    <row r="487" spans="1:9" x14ac:dyDescent="0.25">
      <c r="A487" s="1" t="str">
        <f>'Rådata Syd'!A487</f>
        <v>821</v>
      </c>
      <c r="B487" s="1" t="str">
        <f>'Rådata Syd'!B487</f>
        <v>GM</v>
      </c>
      <c r="C487" s="1" t="str">
        <f>'Rådata Syd'!C487</f>
        <v>Spårväxel - EV-BV50-600-1:13</v>
      </c>
      <c r="D487" s="1" t="str">
        <f>'Rådata Syd'!D487</f>
        <v>22</v>
      </c>
      <c r="E487" s="1" t="str">
        <f>'Rådata Syd'!E487</f>
        <v>B4</v>
      </c>
      <c r="F487" s="12" t="str">
        <f>'Rådata Syd'!J487</f>
        <v>-</v>
      </c>
      <c r="G487" s="12" t="str">
        <f>'Rådata Syd'!L487</f>
        <v>ej 2026</v>
      </c>
      <c r="H487" s="13">
        <f>'Rådata Syd'!N487</f>
        <v>42</v>
      </c>
      <c r="I487" s="13" t="str">
        <f>'Rådata Syd'!O487</f>
        <v>ej 2026</v>
      </c>
    </row>
    <row r="488" spans="1:9" x14ac:dyDescent="0.25">
      <c r="A488" s="1" t="str">
        <f>'Rådata Syd'!A488</f>
        <v>821</v>
      </c>
      <c r="B488" s="1" t="str">
        <f>'Rådata Syd'!B488</f>
        <v>RÄP</v>
      </c>
      <c r="C488" s="1" t="str">
        <f>'Rådata Syd'!C488</f>
        <v>Spårväxel - EV-UIC60-1200-1:18,5</v>
      </c>
      <c r="D488" s="1" t="str">
        <f>'Rådata Syd'!D488</f>
        <v>421</v>
      </c>
      <c r="E488" s="1" t="str">
        <f>'Rådata Syd'!E488</f>
        <v>B4</v>
      </c>
      <c r="F488" s="12" t="str">
        <f>'Rådata Syd'!J488</f>
        <v>-</v>
      </c>
      <c r="G488" s="12" t="str">
        <f>'Rådata Syd'!L488</f>
        <v>ej 2026</v>
      </c>
      <c r="H488" s="13">
        <f>'Rådata Syd'!N488</f>
        <v>42</v>
      </c>
      <c r="I488" s="13" t="str">
        <f>'Rådata Syd'!O488</f>
        <v>ej 2026</v>
      </c>
    </row>
    <row r="489" spans="1:9" x14ac:dyDescent="0.25">
      <c r="A489" s="1" t="str">
        <f>'Rådata Syd'!A489</f>
        <v>821</v>
      </c>
      <c r="B489" s="1" t="str">
        <f>'Rådata Syd'!B489</f>
        <v>RÄP</v>
      </c>
      <c r="C489" s="1" t="str">
        <f>'Rådata Syd'!C489</f>
        <v>Spårväxel - EV-UIC60-760-1:15</v>
      </c>
      <c r="D489" s="1" t="str">
        <f>'Rådata Syd'!D489</f>
        <v>422</v>
      </c>
      <c r="E489" s="1" t="str">
        <f>'Rådata Syd'!E489</f>
        <v>B4</v>
      </c>
      <c r="F489" s="12" t="str">
        <f>'Rådata Syd'!J489</f>
        <v>-</v>
      </c>
      <c r="G489" s="12" t="str">
        <f>'Rådata Syd'!L489</f>
        <v>ej 2026</v>
      </c>
      <c r="H489" s="13">
        <f>'Rådata Syd'!N489</f>
        <v>42</v>
      </c>
      <c r="I489" s="13" t="str">
        <f>'Rådata Syd'!O489</f>
        <v>ej 2026</v>
      </c>
    </row>
    <row r="490" spans="1:9" x14ac:dyDescent="0.25">
      <c r="A490" s="1" t="str">
        <f>'Rådata Syd'!A490</f>
        <v>821</v>
      </c>
      <c r="B490" s="1" t="str">
        <f>'Rådata Syd'!B490</f>
        <v>VÖ</v>
      </c>
      <c r="C490" s="1" t="str">
        <f>'Rådata Syd'!C490</f>
        <v>Spårväxel - EV-UIC60-760-1:15</v>
      </c>
      <c r="D490" s="1" t="str">
        <f>'Rådata Syd'!D490</f>
        <v>501</v>
      </c>
      <c r="E490" s="1" t="str">
        <f>'Rådata Syd'!E490</f>
        <v>B3</v>
      </c>
      <c r="F490" s="12" t="str">
        <f>'Rådata Syd'!J490</f>
        <v>-</v>
      </c>
      <c r="G490" s="12" t="str">
        <f>'Rådata Syd'!L490</f>
        <v>ej 2026</v>
      </c>
      <c r="H490" s="13">
        <f>'Rådata Syd'!N490</f>
        <v>42</v>
      </c>
      <c r="I490" s="13" t="str">
        <f>'Rådata Syd'!O490</f>
        <v>ej 2026</v>
      </c>
    </row>
    <row r="491" spans="1:9" x14ac:dyDescent="0.25">
      <c r="A491" s="1" t="str">
        <f>'Rådata Syd'!A491</f>
        <v>821</v>
      </c>
      <c r="B491" s="1" t="str">
        <f>'Rådata Syd'!B491</f>
        <v>VÖ</v>
      </c>
      <c r="C491" s="1" t="str">
        <f>'Rådata Syd'!C491</f>
        <v>Spårväxel - EV-UIC60-760-1:15</v>
      </c>
      <c r="D491" s="1" t="str">
        <f>'Rådata Syd'!D491</f>
        <v>502</v>
      </c>
      <c r="E491" s="1" t="str">
        <f>'Rådata Syd'!E491</f>
        <v>B3</v>
      </c>
      <c r="F491" s="12" t="str">
        <f>'Rådata Syd'!J491</f>
        <v>-</v>
      </c>
      <c r="G491" s="12" t="str">
        <f>'Rådata Syd'!L491</f>
        <v>ej 2026</v>
      </c>
      <c r="H491" s="13">
        <f>'Rådata Syd'!N491</f>
        <v>42</v>
      </c>
      <c r="I491" s="13" t="str">
        <f>'Rådata Syd'!O491</f>
        <v>ej 2026</v>
      </c>
    </row>
    <row r="492" spans="1:9" x14ac:dyDescent="0.25">
      <c r="A492" s="1" t="str">
        <f>'Rådata Syd'!A492</f>
        <v>821</v>
      </c>
      <c r="B492" s="1" t="str">
        <f>'Rådata Syd'!B492</f>
        <v>VÖ</v>
      </c>
      <c r="C492" s="1" t="str">
        <f>'Rådata Syd'!C492</f>
        <v>Spårväxel - EV-UIC60-760-1:15</v>
      </c>
      <c r="D492" s="1" t="str">
        <f>'Rådata Syd'!D492</f>
        <v>513</v>
      </c>
      <c r="E492" s="1" t="str">
        <f>'Rådata Syd'!E492</f>
        <v>B3</v>
      </c>
      <c r="F492" s="12" t="str">
        <f>'Rådata Syd'!J492</f>
        <v>-</v>
      </c>
      <c r="G492" s="12" t="str">
        <f>'Rådata Syd'!L492</f>
        <v>ej 2026</v>
      </c>
      <c r="H492" s="13">
        <f>'Rådata Syd'!N492</f>
        <v>42</v>
      </c>
      <c r="I492" s="13" t="str">
        <f>'Rådata Syd'!O492</f>
        <v>ej 2026</v>
      </c>
    </row>
    <row r="493" spans="1:9" x14ac:dyDescent="0.25">
      <c r="A493" s="1" t="str">
        <f>'Rådata Syd'!A493</f>
        <v>821</v>
      </c>
      <c r="B493" s="1" t="str">
        <f>'Rådata Syd'!B493</f>
        <v>VÖ</v>
      </c>
      <c r="C493" s="1" t="str">
        <f>'Rådata Syd'!C493</f>
        <v>Spårväxel - EV-UIC60-300-1:9</v>
      </c>
      <c r="D493" s="1" t="str">
        <f>'Rådata Syd'!D493</f>
        <v>521</v>
      </c>
      <c r="E493" s="1" t="str">
        <f>'Rådata Syd'!E493</f>
        <v>B3</v>
      </c>
      <c r="F493" s="12" t="str">
        <f>'Rådata Syd'!J493</f>
        <v>-</v>
      </c>
      <c r="G493" s="12" t="str">
        <f>'Rådata Syd'!L493</f>
        <v>ej 2026</v>
      </c>
      <c r="H493" s="13">
        <f>'Rådata Syd'!N493</f>
        <v>42</v>
      </c>
      <c r="I493" s="13" t="str">
        <f>'Rådata Syd'!O493</f>
        <v>ej 2026</v>
      </c>
    </row>
    <row r="494" spans="1:9" x14ac:dyDescent="0.25">
      <c r="A494" s="1" t="str">
        <f>'Rådata Syd'!A494</f>
        <v>821</v>
      </c>
      <c r="B494" s="1" t="str">
        <f>'Rådata Syd'!B494</f>
        <v>VÖ</v>
      </c>
      <c r="C494" s="1" t="str">
        <f>'Rådata Syd'!C494</f>
        <v>Spårväxel - EV-UIC60-300-1:9</v>
      </c>
      <c r="D494" s="1" t="str">
        <f>'Rådata Syd'!D494</f>
        <v>522</v>
      </c>
      <c r="E494" s="1" t="str">
        <f>'Rådata Syd'!E494</f>
        <v>B3</v>
      </c>
      <c r="F494" s="12" t="str">
        <f>'Rådata Syd'!J494</f>
        <v>-</v>
      </c>
      <c r="G494" s="12" t="str">
        <f>'Rådata Syd'!L494</f>
        <v>ej 2026</v>
      </c>
      <c r="H494" s="13">
        <f>'Rådata Syd'!N494</f>
        <v>42</v>
      </c>
      <c r="I494" s="13" t="str">
        <f>'Rådata Syd'!O494</f>
        <v>ej 2026</v>
      </c>
    </row>
    <row r="495" spans="1:9" x14ac:dyDescent="0.25">
      <c r="A495" s="1" t="str">
        <f>'Rådata Syd'!A495</f>
        <v>821</v>
      </c>
      <c r="B495" s="1" t="str">
        <f>'Rådata Syd'!B495</f>
        <v>VÖ</v>
      </c>
      <c r="C495" s="1" t="str">
        <f>'Rådata Syd'!C495</f>
        <v>Spårväxel - EV-UIC60-760-1:15</v>
      </c>
      <c r="D495" s="1" t="str">
        <f>'Rådata Syd'!D495</f>
        <v>523</v>
      </c>
      <c r="E495" s="1" t="str">
        <f>'Rådata Syd'!E495</f>
        <v>B3</v>
      </c>
      <c r="F495" s="12" t="str">
        <f>'Rådata Syd'!J495</f>
        <v>-</v>
      </c>
      <c r="G495" s="12" t="str">
        <f>'Rådata Syd'!L495</f>
        <v>ej 2026</v>
      </c>
      <c r="H495" s="13">
        <f>'Rådata Syd'!N495</f>
        <v>42</v>
      </c>
      <c r="I495" s="13" t="str">
        <f>'Rådata Syd'!O495</f>
        <v>ej 2026</v>
      </c>
    </row>
    <row r="496" spans="1:9" x14ac:dyDescent="0.25">
      <c r="A496" s="1" t="str">
        <f>'Rådata Syd'!A496</f>
        <v>821</v>
      </c>
      <c r="B496" s="1" t="str">
        <f>'Rådata Syd'!B496</f>
        <v>VÖ</v>
      </c>
      <c r="C496" s="1" t="str">
        <f>'Rådata Syd'!C496</f>
        <v>Spårväxel - EV-UIC60-300-1:9</v>
      </c>
      <c r="D496" s="1" t="str">
        <f>'Rådata Syd'!D496</f>
        <v>542</v>
      </c>
      <c r="E496" s="1" t="str">
        <f>'Rådata Syd'!E496</f>
        <v>B3</v>
      </c>
      <c r="F496" s="12" t="str">
        <f>'Rådata Syd'!J496</f>
        <v>-</v>
      </c>
      <c r="G496" s="12" t="str">
        <f>'Rådata Syd'!L496</f>
        <v>ej 2026</v>
      </c>
      <c r="H496" s="13">
        <f>'Rådata Syd'!N496</f>
        <v>42</v>
      </c>
      <c r="I496" s="13" t="str">
        <f>'Rådata Syd'!O496</f>
        <v>ej 2026</v>
      </c>
    </row>
    <row r="497" spans="1:9" x14ac:dyDescent="0.25">
      <c r="A497" s="1" t="str">
        <f>'Rådata Syd'!A497</f>
        <v>821</v>
      </c>
      <c r="B497" s="1" t="str">
        <f>'Rådata Syd'!B497</f>
        <v>VÖ</v>
      </c>
      <c r="C497" s="1" t="str">
        <f>'Rådata Syd'!C497</f>
        <v>Spårväxel - EV-UIC60-300-1:9</v>
      </c>
      <c r="D497" s="1" t="str">
        <f>'Rådata Syd'!D497</f>
        <v>544</v>
      </c>
      <c r="E497" s="1" t="str">
        <f>'Rådata Syd'!E497</f>
        <v>B3</v>
      </c>
      <c r="F497" s="12" t="str">
        <f>'Rådata Syd'!J497</f>
        <v>-</v>
      </c>
      <c r="G497" s="12" t="str">
        <f>'Rådata Syd'!L497</f>
        <v>ej 2026</v>
      </c>
      <c r="H497" s="13">
        <f>'Rådata Syd'!N497</f>
        <v>42</v>
      </c>
      <c r="I497" s="13" t="str">
        <f>'Rådata Syd'!O497</f>
        <v>ej 2026</v>
      </c>
    </row>
    <row r="498" spans="1:9" x14ac:dyDescent="0.25">
      <c r="A498" s="1" t="str">
        <f>'Rådata Syd'!A498</f>
        <v>821</v>
      </c>
      <c r="B498" s="1" t="str">
        <f>'Rådata Syd'!B498</f>
        <v>VÖ</v>
      </c>
      <c r="C498" s="1" t="str">
        <f>'Rådata Syd'!C498</f>
        <v>Spårväxel - EV-UIC60-300-1:9</v>
      </c>
      <c r="D498" s="1" t="str">
        <f>'Rådata Syd'!D498</f>
        <v>546</v>
      </c>
      <c r="E498" s="1" t="str">
        <f>'Rådata Syd'!E498</f>
        <v>B3</v>
      </c>
      <c r="F498" s="12" t="str">
        <f>'Rådata Syd'!J498</f>
        <v>-</v>
      </c>
      <c r="G498" s="12" t="str">
        <f>'Rådata Syd'!L498</f>
        <v>ej 2026</v>
      </c>
      <c r="H498" s="13">
        <f>'Rådata Syd'!N498</f>
        <v>42</v>
      </c>
      <c r="I498" s="13" t="str">
        <f>'Rådata Syd'!O498</f>
        <v>ej 2026</v>
      </c>
    </row>
    <row r="499" spans="1:9" x14ac:dyDescent="0.25">
      <c r="A499" s="1" t="str">
        <f>'Rådata Syd'!A499</f>
        <v>822</v>
      </c>
      <c r="B499" s="1" t="str">
        <f>'Rådata Syd'!B499</f>
        <v>EM</v>
      </c>
      <c r="C499" s="1" t="str">
        <f>'Rådata Syd'!C499</f>
        <v>Spårväxel - EV-UIC60-760-1:15</v>
      </c>
      <c r="D499" s="1" t="str">
        <f>'Rådata Syd'!D499</f>
        <v>101</v>
      </c>
      <c r="E499" s="1" t="str">
        <f>'Rådata Syd'!E499</f>
        <v>B3</v>
      </c>
      <c r="F499" s="12" t="str">
        <f>'Rådata Syd'!J499</f>
        <v>-</v>
      </c>
      <c r="G499" s="12" t="str">
        <f>'Rådata Syd'!L499</f>
        <v>ej 2026</v>
      </c>
      <c r="H499" s="13">
        <f>'Rådata Syd'!N499</f>
        <v>42</v>
      </c>
      <c r="I499" s="13" t="str">
        <f>'Rådata Syd'!O499</f>
        <v>ej 2026</v>
      </c>
    </row>
    <row r="500" spans="1:9" hidden="1" x14ac:dyDescent="0.25">
      <c r="A500" s="1" t="str">
        <f>'Rådata Syd'!A500</f>
        <v>822</v>
      </c>
      <c r="B500" s="1" t="str">
        <f>'Rådata Syd'!B500</f>
        <v>EM</v>
      </c>
      <c r="C500" s="1" t="str">
        <f>'Rådata Syd'!C500</f>
        <v>Spårväxel - EV-SJ50-11-1:9</v>
      </c>
      <c r="D500" s="1" t="str">
        <f>'Rådata Syd'!D500</f>
        <v>102</v>
      </c>
      <c r="E500" s="1" t="str">
        <f>'Rådata Syd'!E500</f>
        <v>B2</v>
      </c>
      <c r="F500" s="12" t="str">
        <f>'Rådata Syd'!J500</f>
        <v>-</v>
      </c>
      <c r="G500" s="12" t="str">
        <f>'Rådata Syd'!L500</f>
        <v>ej 2026</v>
      </c>
      <c r="H500" s="13" t="str">
        <f>'Rådata Syd'!N500</f>
        <v>-</v>
      </c>
      <c r="I500" s="13" t="str">
        <f>'Rådata Syd'!O500</f>
        <v>ej 2026</v>
      </c>
    </row>
    <row r="501" spans="1:9" x14ac:dyDescent="0.25">
      <c r="A501" s="1" t="str">
        <f>'Rådata Syd'!A501</f>
        <v>822</v>
      </c>
      <c r="B501" s="1" t="str">
        <f>'Rådata Syd'!B501</f>
        <v>EM</v>
      </c>
      <c r="C501" s="1" t="str">
        <f>'Rådata Syd'!C501</f>
        <v>Spårväxel - EV-UIC60-760-1:15</v>
      </c>
      <c r="D501" s="1" t="str">
        <f>'Rådata Syd'!D501</f>
        <v>103</v>
      </c>
      <c r="E501" s="1" t="str">
        <f>'Rådata Syd'!E501</f>
        <v>B3</v>
      </c>
      <c r="F501" s="12" t="str">
        <f>'Rådata Syd'!J501</f>
        <v>-</v>
      </c>
      <c r="G501" s="12" t="str">
        <f>'Rådata Syd'!L501</f>
        <v>ej 2026</v>
      </c>
      <c r="H501" s="13">
        <f>'Rådata Syd'!N501</f>
        <v>42</v>
      </c>
      <c r="I501" s="13" t="str">
        <f>'Rådata Syd'!O501</f>
        <v>ej 2026</v>
      </c>
    </row>
    <row r="502" spans="1:9" x14ac:dyDescent="0.25">
      <c r="A502" s="1" t="str">
        <f>'Rådata Syd'!A502</f>
        <v>822</v>
      </c>
      <c r="B502" s="1" t="str">
        <f>'Rådata Syd'!B502</f>
        <v>EM</v>
      </c>
      <c r="C502" s="1" t="str">
        <f>'Rådata Syd'!C502</f>
        <v>Spårväxel - EV-BV50-600-1:15</v>
      </c>
      <c r="D502" s="1" t="str">
        <f>'Rådata Syd'!D502</f>
        <v>105</v>
      </c>
      <c r="E502" s="1" t="str">
        <f>'Rådata Syd'!E502</f>
        <v>B3</v>
      </c>
      <c r="F502" s="12" t="str">
        <f>'Rådata Syd'!J502</f>
        <v>-</v>
      </c>
      <c r="G502" s="12" t="str">
        <f>'Rådata Syd'!L502</f>
        <v>ej 2026</v>
      </c>
      <c r="H502" s="13">
        <f>'Rådata Syd'!N502</f>
        <v>42</v>
      </c>
      <c r="I502" s="13" t="str">
        <f>'Rådata Syd'!O502</f>
        <v>ej 2026</v>
      </c>
    </row>
    <row r="503" spans="1:9" hidden="1" x14ac:dyDescent="0.25">
      <c r="A503" s="1" t="str">
        <f>'Rådata Syd'!A503</f>
        <v>822</v>
      </c>
      <c r="B503" s="1" t="str">
        <f>'Rådata Syd'!B503</f>
        <v>EM</v>
      </c>
      <c r="C503" s="1" t="str">
        <f>'Rådata Syd'!C503</f>
        <v>Spårväxel - EV-SJ50-11-1:9</v>
      </c>
      <c r="D503" s="1" t="str">
        <f>'Rådata Syd'!D503</f>
        <v>128</v>
      </c>
      <c r="E503" s="1" t="str">
        <f>'Rådata Syd'!E503</f>
        <v>B1</v>
      </c>
      <c r="F503" s="12" t="str">
        <f>'Rådata Syd'!J503</f>
        <v>-</v>
      </c>
      <c r="G503" s="12" t="str">
        <f>'Rådata Syd'!L503</f>
        <v>ej 2026</v>
      </c>
      <c r="H503" s="13" t="str">
        <f>'Rådata Syd'!N503</f>
        <v>-</v>
      </c>
      <c r="I503" s="13" t="str">
        <f>'Rådata Syd'!O503</f>
        <v>ej 2026</v>
      </c>
    </row>
    <row r="504" spans="1:9" x14ac:dyDescent="0.25">
      <c r="A504" s="1" t="str">
        <f>'Rådata Syd'!A504</f>
        <v>822</v>
      </c>
      <c r="B504" s="1" t="str">
        <f>'Rådata Syd'!B504</f>
        <v>EM</v>
      </c>
      <c r="C504" s="1" t="str">
        <f>'Rådata Syd'!C504</f>
        <v>Spårväxel - EV-BV50-600-1:13</v>
      </c>
      <c r="D504" s="1" t="str">
        <f>'Rådata Syd'!D504</f>
        <v>131</v>
      </c>
      <c r="E504" s="1" t="str">
        <f>'Rådata Syd'!E504</f>
        <v>B3</v>
      </c>
      <c r="F504" s="12" t="str">
        <f>'Rådata Syd'!J504</f>
        <v>-</v>
      </c>
      <c r="G504" s="12" t="str">
        <f>'Rådata Syd'!L504</f>
        <v>ej 2026</v>
      </c>
      <c r="H504" s="13">
        <f>'Rådata Syd'!N504</f>
        <v>42</v>
      </c>
      <c r="I504" s="13" t="str">
        <f>'Rådata Syd'!O504</f>
        <v>ej 2026</v>
      </c>
    </row>
    <row r="505" spans="1:9" x14ac:dyDescent="0.25">
      <c r="A505" s="1" t="str">
        <f>'Rådata Syd'!A505</f>
        <v>822</v>
      </c>
      <c r="B505" s="1" t="str">
        <f>'Rådata Syd'!B505</f>
        <v>EM</v>
      </c>
      <c r="C505" s="1" t="str">
        <f>'Rådata Syd'!C505</f>
        <v>Spårväxel - EV-UIC60-1200-1:18,5</v>
      </c>
      <c r="D505" s="1" t="str">
        <f>'Rådata Syd'!D505</f>
        <v>132</v>
      </c>
      <c r="E505" s="1" t="str">
        <f>'Rådata Syd'!E505</f>
        <v>B3</v>
      </c>
      <c r="F505" s="12" t="str">
        <f>'Rådata Syd'!J505</f>
        <v>-</v>
      </c>
      <c r="G505" s="12" t="str">
        <f>'Rådata Syd'!L505</f>
        <v>ej 2026</v>
      </c>
      <c r="H505" s="13">
        <f>'Rådata Syd'!N505</f>
        <v>42</v>
      </c>
      <c r="I505" s="13" t="str">
        <f>'Rådata Syd'!O505</f>
        <v>ej 2026</v>
      </c>
    </row>
    <row r="506" spans="1:9" x14ac:dyDescent="0.25">
      <c r="A506" s="1" t="str">
        <f>'Rådata Syd'!A506</f>
        <v>822</v>
      </c>
      <c r="B506" s="1" t="str">
        <f>'Rådata Syd'!B506</f>
        <v>EM</v>
      </c>
      <c r="C506" s="1" t="str">
        <f>'Rådata Syd'!C506</f>
        <v>Spårväxel - EV-BV50-600-1:13</v>
      </c>
      <c r="D506" s="1" t="str">
        <f>'Rådata Syd'!D506</f>
        <v>134</v>
      </c>
      <c r="E506" s="1" t="str">
        <f>'Rådata Syd'!E506</f>
        <v>B3</v>
      </c>
      <c r="F506" s="12" t="str">
        <f>'Rådata Syd'!J506</f>
        <v>-</v>
      </c>
      <c r="G506" s="12" t="str">
        <f>'Rådata Syd'!L506</f>
        <v>ej 2026</v>
      </c>
      <c r="H506" s="13">
        <f>'Rådata Syd'!N506</f>
        <v>42</v>
      </c>
      <c r="I506" s="13" t="str">
        <f>'Rådata Syd'!O506</f>
        <v>ej 2026</v>
      </c>
    </row>
    <row r="507" spans="1:9" x14ac:dyDescent="0.25">
      <c r="A507" s="1" t="str">
        <f>'Rådata Syd'!A507</f>
        <v>822</v>
      </c>
      <c r="B507" s="1" t="str">
        <f>'Rådata Syd'!B507</f>
        <v>EM</v>
      </c>
      <c r="C507" s="1" t="str">
        <f>'Rådata Syd'!C507</f>
        <v>Spårväxel - EV-BV50-600-1:15</v>
      </c>
      <c r="D507" s="1" t="str">
        <f>'Rådata Syd'!D507</f>
        <v>135</v>
      </c>
      <c r="E507" s="1" t="str">
        <f>'Rådata Syd'!E507</f>
        <v>B3</v>
      </c>
      <c r="F507" s="12" t="str">
        <f>'Rådata Syd'!J507</f>
        <v>-</v>
      </c>
      <c r="G507" s="12" t="str">
        <f>'Rådata Syd'!L507</f>
        <v>ej 2026</v>
      </c>
      <c r="H507" s="13">
        <f>'Rådata Syd'!N507</f>
        <v>42</v>
      </c>
      <c r="I507" s="13" t="str">
        <f>'Rådata Syd'!O507</f>
        <v>ej 2026</v>
      </c>
    </row>
    <row r="508" spans="1:9" x14ac:dyDescent="0.25">
      <c r="A508" s="1" t="str">
        <f>'Rådata Syd'!A508</f>
        <v>822</v>
      </c>
      <c r="B508" s="1" t="str">
        <f>'Rådata Syd'!B508</f>
        <v>EM</v>
      </c>
      <c r="C508" s="1" t="str">
        <f>'Rådata Syd'!C508</f>
        <v>Spårväxel - EV-BV50-600-1:15</v>
      </c>
      <c r="D508" s="1" t="str">
        <f>'Rådata Syd'!D508</f>
        <v>136</v>
      </c>
      <c r="E508" s="1" t="str">
        <f>'Rådata Syd'!E508</f>
        <v>B3</v>
      </c>
      <c r="F508" s="12" t="str">
        <f>'Rådata Syd'!J508</f>
        <v>-</v>
      </c>
      <c r="G508" s="12" t="str">
        <f>'Rådata Syd'!L508</f>
        <v>ej 2026</v>
      </c>
      <c r="H508" s="13">
        <f>'Rådata Syd'!N508</f>
        <v>42</v>
      </c>
      <c r="I508" s="13" t="str">
        <f>'Rådata Syd'!O508</f>
        <v>ej 2026</v>
      </c>
    </row>
    <row r="509" spans="1:9" hidden="1" x14ac:dyDescent="0.25">
      <c r="A509" s="1" t="str">
        <f>'Rådata Syd'!A509</f>
        <v>822</v>
      </c>
      <c r="B509" s="1" t="str">
        <f>'Rådata Syd'!B509</f>
        <v>EM</v>
      </c>
      <c r="C509" s="1" t="str">
        <f>'Rådata Syd'!C509</f>
        <v>Spårväxel - EV-BV50-600-1:15</v>
      </c>
      <c r="D509" s="1" t="str">
        <f>'Rådata Syd'!D509</f>
        <v>138</v>
      </c>
      <c r="E509" s="1" t="str">
        <f>'Rådata Syd'!E509</f>
        <v>B2</v>
      </c>
      <c r="F509" s="12" t="str">
        <f>'Rådata Syd'!J509</f>
        <v>-</v>
      </c>
      <c r="G509" s="12" t="str">
        <f>'Rådata Syd'!L509</f>
        <v>ej 2026</v>
      </c>
      <c r="H509" s="13" t="str">
        <f>'Rådata Syd'!N509</f>
        <v>-</v>
      </c>
      <c r="I509" s="13" t="str">
        <f>'Rådata Syd'!O509</f>
        <v>ej 2026</v>
      </c>
    </row>
    <row r="510" spans="1:9" x14ac:dyDescent="0.25">
      <c r="A510" s="1" t="str">
        <f>'Rådata Syd'!A510</f>
        <v>822</v>
      </c>
      <c r="B510" s="1" t="str">
        <f>'Rådata Syd'!B510</f>
        <v>EM</v>
      </c>
      <c r="C510" s="1" t="str">
        <f>'Rådata Syd'!C510</f>
        <v>Spårväxel - EV-BV50-600-1:15</v>
      </c>
      <c r="D510" s="1" t="str">
        <f>'Rådata Syd'!D510</f>
        <v>139</v>
      </c>
      <c r="E510" s="1" t="str">
        <f>'Rådata Syd'!E510</f>
        <v>B3</v>
      </c>
      <c r="F510" s="12" t="str">
        <f>'Rådata Syd'!J510</f>
        <v>-</v>
      </c>
      <c r="G510" s="12" t="str">
        <f>'Rådata Syd'!L510</f>
        <v>ej 2026</v>
      </c>
      <c r="H510" s="13">
        <f>'Rådata Syd'!N510</f>
        <v>42</v>
      </c>
      <c r="I510" s="13" t="str">
        <f>'Rådata Syd'!O510</f>
        <v>ej 2026</v>
      </c>
    </row>
    <row r="511" spans="1:9" x14ac:dyDescent="0.25">
      <c r="A511" s="1" t="str">
        <f>'Rådata Syd'!A511</f>
        <v>822</v>
      </c>
      <c r="B511" s="1" t="str">
        <f>'Rådata Syd'!B511</f>
        <v>EM</v>
      </c>
      <c r="C511" s="1" t="str">
        <f>'Rådata Syd'!C511</f>
        <v>Spårväxel - EV-BV50-600-1:15</v>
      </c>
      <c r="D511" s="1" t="str">
        <f>'Rådata Syd'!D511</f>
        <v>140</v>
      </c>
      <c r="E511" s="1" t="str">
        <f>'Rådata Syd'!E511</f>
        <v>B3</v>
      </c>
      <c r="F511" s="12" t="str">
        <f>'Rådata Syd'!J511</f>
        <v>-</v>
      </c>
      <c r="G511" s="12" t="str">
        <f>'Rådata Syd'!L511</f>
        <v>ej 2026</v>
      </c>
      <c r="H511" s="13">
        <f>'Rådata Syd'!N511</f>
        <v>42</v>
      </c>
      <c r="I511" s="13" t="str">
        <f>'Rådata Syd'!O511</f>
        <v>ej 2026</v>
      </c>
    </row>
    <row r="512" spans="1:9" hidden="1" x14ac:dyDescent="0.25">
      <c r="A512" s="1" t="str">
        <f>'Rådata Syd'!A512</f>
        <v>822</v>
      </c>
      <c r="B512" s="1" t="str">
        <f>'Rådata Syd'!B512</f>
        <v>EM</v>
      </c>
      <c r="C512" s="1" t="str">
        <f>'Rådata Syd'!C512</f>
        <v>Spårväxel - EV-SJ50-11-1:9</v>
      </c>
      <c r="D512" s="1" t="str">
        <f>'Rådata Syd'!D512</f>
        <v>201</v>
      </c>
      <c r="E512" s="1" t="str">
        <f>'Rådata Syd'!E512</f>
        <v>B1</v>
      </c>
      <c r="F512" s="12" t="str">
        <f>'Rådata Syd'!J512</f>
        <v>-</v>
      </c>
      <c r="G512" s="12" t="str">
        <f>'Rådata Syd'!L512</f>
        <v>ej 2026</v>
      </c>
      <c r="H512" s="13" t="str">
        <f>'Rådata Syd'!N512</f>
        <v>-</v>
      </c>
      <c r="I512" s="13" t="str">
        <f>'Rådata Syd'!O512</f>
        <v>ej 2026</v>
      </c>
    </row>
    <row r="513" spans="1:9" hidden="1" x14ac:dyDescent="0.25">
      <c r="A513" s="1" t="str">
        <f>'Rådata Syd'!A513</f>
        <v>822</v>
      </c>
      <c r="B513" s="1" t="str">
        <f>'Rådata Syd'!B513</f>
        <v>EM</v>
      </c>
      <c r="C513" s="1" t="str">
        <f>'Rådata Syd'!C513</f>
        <v>Spårväxel - EV-SJ50-11-1:9</v>
      </c>
      <c r="D513" s="1" t="str">
        <f>'Rådata Syd'!D513</f>
        <v>204</v>
      </c>
      <c r="E513" s="1" t="str">
        <f>'Rådata Syd'!E513</f>
        <v>B1</v>
      </c>
      <c r="F513" s="12" t="str">
        <f>'Rådata Syd'!J513</f>
        <v>-</v>
      </c>
      <c r="G513" s="12" t="str">
        <f>'Rådata Syd'!L513</f>
        <v>ej 2026</v>
      </c>
      <c r="H513" s="13" t="str">
        <f>'Rådata Syd'!N513</f>
        <v>-</v>
      </c>
      <c r="I513" s="13" t="str">
        <f>'Rådata Syd'!O513</f>
        <v>ej 2026</v>
      </c>
    </row>
    <row r="514" spans="1:9" hidden="1" x14ac:dyDescent="0.25">
      <c r="A514" s="1" t="str">
        <f>'Rådata Syd'!A514</f>
        <v>822</v>
      </c>
      <c r="B514" s="1" t="str">
        <f>'Rådata Syd'!B514</f>
        <v>EM</v>
      </c>
      <c r="C514" s="1" t="str">
        <f>'Rådata Syd'!C514</f>
        <v>Spårväxel - EV-SJ50-11-1:9</v>
      </c>
      <c r="D514" s="1" t="str">
        <f>'Rådata Syd'!D514</f>
        <v>205</v>
      </c>
      <c r="E514" s="1" t="str">
        <f>'Rådata Syd'!E514</f>
        <v>B1</v>
      </c>
      <c r="F514" s="12" t="str">
        <f>'Rådata Syd'!J514</f>
        <v>-</v>
      </c>
      <c r="G514" s="12" t="str">
        <f>'Rådata Syd'!L514</f>
        <v>ej 2026</v>
      </c>
      <c r="H514" s="13" t="str">
        <f>'Rådata Syd'!N514</f>
        <v>-</v>
      </c>
      <c r="I514" s="13" t="str">
        <f>'Rådata Syd'!O514</f>
        <v>ej 2026</v>
      </c>
    </row>
    <row r="515" spans="1:9" hidden="1" x14ac:dyDescent="0.25">
      <c r="A515" s="1" t="str">
        <f>'Rådata Syd'!A515</f>
        <v>822</v>
      </c>
      <c r="B515" s="1" t="str">
        <f>'Rådata Syd'!B515</f>
        <v>EM</v>
      </c>
      <c r="C515" s="1" t="str">
        <f>'Rådata Syd'!C515</f>
        <v>Spårväxel - EV-BV50-225/190-1:9</v>
      </c>
      <c r="D515" s="1" t="str">
        <f>'Rådata Syd'!D515</f>
        <v>182a</v>
      </c>
      <c r="E515" s="1" t="str">
        <f>'Rådata Syd'!E515</f>
        <v>B1</v>
      </c>
      <c r="F515" s="12" t="str">
        <f>'Rådata Syd'!J515</f>
        <v>-</v>
      </c>
      <c r="G515" s="12" t="str">
        <f>'Rådata Syd'!L515</f>
        <v>ej 2026</v>
      </c>
      <c r="H515" s="13" t="str">
        <f>'Rådata Syd'!N515</f>
        <v>-</v>
      </c>
      <c r="I515" s="13" t="str">
        <f>'Rådata Syd'!O515</f>
        <v>ej 2026</v>
      </c>
    </row>
    <row r="516" spans="1:9" hidden="1" x14ac:dyDescent="0.25">
      <c r="A516" s="1" t="str">
        <f>'Rådata Syd'!A516</f>
        <v>822</v>
      </c>
      <c r="B516" s="1" t="str">
        <f>'Rådata Syd'!B516</f>
        <v>EM</v>
      </c>
      <c r="C516" s="1" t="str">
        <f>'Rådata Syd'!C516</f>
        <v>Spårväxel - EV-BV50-225/190-1:9</v>
      </c>
      <c r="D516" s="1" t="str">
        <f>'Rådata Syd'!D516</f>
        <v>182b</v>
      </c>
      <c r="E516" s="1" t="str">
        <f>'Rådata Syd'!E516</f>
        <v>B2</v>
      </c>
      <c r="F516" s="12" t="str">
        <f>'Rådata Syd'!J516</f>
        <v>-</v>
      </c>
      <c r="G516" s="12" t="str">
        <f>'Rådata Syd'!L516</f>
        <v>ej 2026</v>
      </c>
      <c r="H516" s="13" t="str">
        <f>'Rådata Syd'!N516</f>
        <v>-</v>
      </c>
      <c r="I516" s="13" t="str">
        <f>'Rådata Syd'!O516</f>
        <v>ej 2026</v>
      </c>
    </row>
    <row r="517" spans="1:9" hidden="1" x14ac:dyDescent="0.25">
      <c r="A517" s="1" t="str">
        <f>'Rådata Syd'!A517</f>
        <v>822</v>
      </c>
      <c r="B517" s="1" t="str">
        <f>'Rådata Syd'!B517</f>
        <v>EM</v>
      </c>
      <c r="C517" s="1" t="str">
        <f>'Rådata Syd'!C517</f>
        <v>Spårväxel - EV-BV50-225/190-1:9</v>
      </c>
      <c r="D517" s="1" t="str">
        <f>'Rådata Syd'!D517</f>
        <v>183a</v>
      </c>
      <c r="E517" s="1" t="str">
        <f>'Rådata Syd'!E517</f>
        <v>B2</v>
      </c>
      <c r="F517" s="12" t="str">
        <f>'Rådata Syd'!J517</f>
        <v>-</v>
      </c>
      <c r="G517" s="12" t="str">
        <f>'Rådata Syd'!L517</f>
        <v>ej 2026</v>
      </c>
      <c r="H517" s="13" t="str">
        <f>'Rådata Syd'!N517</f>
        <v>-</v>
      </c>
      <c r="I517" s="13" t="str">
        <f>'Rådata Syd'!O517</f>
        <v>ej 2026</v>
      </c>
    </row>
    <row r="518" spans="1:9" hidden="1" x14ac:dyDescent="0.25">
      <c r="A518" s="1" t="str">
        <f>'Rådata Syd'!A518</f>
        <v>822</v>
      </c>
      <c r="B518" s="1" t="str">
        <f>'Rådata Syd'!B518</f>
        <v>EM</v>
      </c>
      <c r="C518" s="1" t="str">
        <f>'Rådata Syd'!C518</f>
        <v>Spårväxel - EV-BV50-225/190-1:9</v>
      </c>
      <c r="D518" s="1" t="str">
        <f>'Rådata Syd'!D518</f>
        <v>183b</v>
      </c>
      <c r="E518" s="1" t="str">
        <f>'Rådata Syd'!E518</f>
        <v>B1</v>
      </c>
      <c r="F518" s="12" t="str">
        <f>'Rådata Syd'!J518</f>
        <v>-</v>
      </c>
      <c r="G518" s="12" t="str">
        <f>'Rådata Syd'!L518</f>
        <v>ej 2026</v>
      </c>
      <c r="H518" s="13" t="str">
        <f>'Rådata Syd'!N518</f>
        <v>-</v>
      </c>
      <c r="I518" s="13" t="str">
        <f>'Rådata Syd'!O518</f>
        <v>ej 2026</v>
      </c>
    </row>
    <row r="519" spans="1:9" x14ac:dyDescent="0.25">
      <c r="A519" s="1" t="str">
        <f>'Rådata Syd'!A519</f>
        <v>822</v>
      </c>
      <c r="B519" s="1" t="str">
        <f>'Rådata Syd'!B519</f>
        <v>HVP</v>
      </c>
      <c r="C519" s="1" t="str">
        <f>'Rådata Syd'!C519</f>
        <v>Spårväxel - EV-SJ50-12-1:15</v>
      </c>
      <c r="D519" s="1" t="str">
        <f>'Rådata Syd'!D519</f>
        <v>21</v>
      </c>
      <c r="E519" s="1" t="str">
        <f>'Rådata Syd'!E519</f>
        <v>B3</v>
      </c>
      <c r="F519" s="12" t="str">
        <f>'Rådata Syd'!J519</f>
        <v>-</v>
      </c>
      <c r="G519" s="12" t="str">
        <f>'Rådata Syd'!L519</f>
        <v>ej 2026</v>
      </c>
      <c r="H519" s="13">
        <f>'Rådata Syd'!N519</f>
        <v>42</v>
      </c>
      <c r="I519" s="13" t="str">
        <f>'Rådata Syd'!O519</f>
        <v>ej 2026</v>
      </c>
    </row>
    <row r="520" spans="1:9" x14ac:dyDescent="0.25">
      <c r="A520" s="1" t="str">
        <f>'Rådata Syd'!A520</f>
        <v>822</v>
      </c>
      <c r="B520" s="1" t="str">
        <f>'Rådata Syd'!B520</f>
        <v>HVP</v>
      </c>
      <c r="C520" s="1" t="str">
        <f>'Rådata Syd'!C520</f>
        <v>Spårväxel - EV-SJ50-12-1:15</v>
      </c>
      <c r="D520" s="1" t="str">
        <f>'Rådata Syd'!D520</f>
        <v>22</v>
      </c>
      <c r="E520" s="1" t="str">
        <f>'Rådata Syd'!E520</f>
        <v>B3</v>
      </c>
      <c r="F520" s="12" t="str">
        <f>'Rådata Syd'!J520</f>
        <v>-</v>
      </c>
      <c r="G520" s="12" t="str">
        <f>'Rådata Syd'!L520</f>
        <v>ej 2026</v>
      </c>
      <c r="H520" s="13">
        <f>'Rådata Syd'!N520</f>
        <v>42</v>
      </c>
      <c r="I520" s="13" t="str">
        <f>'Rådata Syd'!O520</f>
        <v>ej 2026</v>
      </c>
    </row>
    <row r="521" spans="1:9" x14ac:dyDescent="0.25">
      <c r="A521" s="1" t="str">
        <f>'Rådata Syd'!A521</f>
        <v>822</v>
      </c>
      <c r="B521" s="1" t="str">
        <f>'Rådata Syd'!B521</f>
        <v>HVP</v>
      </c>
      <c r="C521" s="1" t="str">
        <f>'Rådata Syd'!C521</f>
        <v>Spårväxel - EV-SJ50-11-1:9</v>
      </c>
      <c r="D521" s="1" t="str">
        <f>'Rådata Syd'!D521</f>
        <v>35a</v>
      </c>
      <c r="E521" s="1" t="str">
        <f>'Rådata Syd'!E521</f>
        <v>B3</v>
      </c>
      <c r="F521" s="12" t="str">
        <f>'Rådata Syd'!J521</f>
        <v>-</v>
      </c>
      <c r="G521" s="12" t="str">
        <f>'Rådata Syd'!L521</f>
        <v>ej 2026</v>
      </c>
      <c r="H521" s="13">
        <f>'Rådata Syd'!N521</f>
        <v>42</v>
      </c>
      <c r="I521" s="13" t="str">
        <f>'Rådata Syd'!O521</f>
        <v>ej 2026</v>
      </c>
    </row>
    <row r="522" spans="1:9" hidden="1" x14ac:dyDescent="0.25">
      <c r="A522" s="1" t="str">
        <f>'Rådata Syd'!A522</f>
        <v>822</v>
      </c>
      <c r="B522" s="1" t="str">
        <f>'Rådata Syd'!B522</f>
        <v>HVP</v>
      </c>
      <c r="C522" s="1" t="str">
        <f>'Rådata Syd'!C522</f>
        <v>Spårväxel - EV-SJ50-11-1:9</v>
      </c>
      <c r="D522" s="1" t="str">
        <f>'Rådata Syd'!D522</f>
        <v>35b</v>
      </c>
      <c r="E522" s="1" t="str">
        <f>'Rådata Syd'!E522</f>
        <v>B1</v>
      </c>
      <c r="F522" s="12" t="str">
        <f>'Rådata Syd'!J522</f>
        <v>-</v>
      </c>
      <c r="G522" s="12" t="str">
        <f>'Rådata Syd'!L522</f>
        <v>ej 2026</v>
      </c>
      <c r="H522" s="13" t="str">
        <f>'Rådata Syd'!N522</f>
        <v>-</v>
      </c>
      <c r="I522" s="13" t="str">
        <f>'Rådata Syd'!O522</f>
        <v>ej 2026</v>
      </c>
    </row>
    <row r="523" spans="1:9" x14ac:dyDescent="0.25">
      <c r="A523" s="1" t="str">
        <f>'Rådata Syd'!A523</f>
        <v>822</v>
      </c>
      <c r="B523" s="1" t="str">
        <f>'Rådata Syd'!B523</f>
        <v>LO</v>
      </c>
      <c r="C523" s="1" t="str">
        <f>'Rådata Syd'!C523</f>
        <v>Spårväxel - EV-BV50-600-1:15</v>
      </c>
      <c r="D523" s="1" t="str">
        <f>'Rådata Syd'!D523</f>
        <v>21</v>
      </c>
      <c r="E523" s="1" t="str">
        <f>'Rådata Syd'!E523</f>
        <v>B4</v>
      </c>
      <c r="F523" s="12" t="str">
        <f>'Rådata Syd'!J523</f>
        <v>-</v>
      </c>
      <c r="G523" s="12" t="str">
        <f>'Rådata Syd'!L523</f>
        <v>ej 2026</v>
      </c>
      <c r="H523" s="13">
        <f>'Rådata Syd'!N523</f>
        <v>42</v>
      </c>
      <c r="I523" s="13" t="str">
        <f>'Rådata Syd'!O523</f>
        <v>ej 2026</v>
      </c>
    </row>
    <row r="524" spans="1:9" x14ac:dyDescent="0.25">
      <c r="A524" s="1" t="str">
        <f>'Rådata Syd'!A524</f>
        <v>822</v>
      </c>
      <c r="B524" s="1" t="str">
        <f>'Rådata Syd'!B524</f>
        <v>LO</v>
      </c>
      <c r="C524" s="1" t="str">
        <f>'Rådata Syd'!C524</f>
        <v>Spårväxel - EV-BV50-600-1:15</v>
      </c>
      <c r="D524" s="1" t="str">
        <f>'Rådata Syd'!D524</f>
        <v>22</v>
      </c>
      <c r="E524" s="1" t="str">
        <f>'Rådata Syd'!E524</f>
        <v>B4</v>
      </c>
      <c r="F524" s="12" t="str">
        <f>'Rådata Syd'!J524</f>
        <v>-</v>
      </c>
      <c r="G524" s="12" t="str">
        <f>'Rådata Syd'!L524</f>
        <v>ej 2026</v>
      </c>
      <c r="H524" s="13">
        <f>'Rådata Syd'!N524</f>
        <v>42</v>
      </c>
      <c r="I524" s="13" t="str">
        <f>'Rådata Syd'!O524</f>
        <v>ej 2026</v>
      </c>
    </row>
    <row r="525" spans="1:9" hidden="1" x14ac:dyDescent="0.25">
      <c r="A525" s="1" t="str">
        <f>'Rådata Syd'!A525</f>
        <v>822</v>
      </c>
      <c r="B525" s="1" t="str">
        <f>'Rådata Syd'!B525</f>
        <v>LO</v>
      </c>
      <c r="C525" s="1" t="str">
        <f>'Rådata Syd'!C525</f>
        <v>Spårväxel - EV-SJ50-11-1:9</v>
      </c>
      <c r="D525" s="1" t="str">
        <f>'Rådata Syd'!D525</f>
        <v>35a</v>
      </c>
      <c r="E525" s="1" t="str">
        <f>'Rådata Syd'!E525</f>
        <v>B2</v>
      </c>
      <c r="F525" s="12" t="str">
        <f>'Rådata Syd'!J525</f>
        <v>-</v>
      </c>
      <c r="G525" s="12" t="str">
        <f>'Rådata Syd'!L525</f>
        <v>ej 2026</v>
      </c>
      <c r="H525" s="13" t="str">
        <f>'Rådata Syd'!N525</f>
        <v>-</v>
      </c>
      <c r="I525" s="13" t="str">
        <f>'Rådata Syd'!O525</f>
        <v>ej 2026</v>
      </c>
    </row>
    <row r="526" spans="1:9" hidden="1" x14ac:dyDescent="0.25">
      <c r="A526" s="1" t="str">
        <f>'Rådata Syd'!A526</f>
        <v>822</v>
      </c>
      <c r="B526" s="1" t="str">
        <f>'Rådata Syd'!B526</f>
        <v>LO</v>
      </c>
      <c r="C526" s="1" t="str">
        <f>'Rådata Syd'!C526</f>
        <v>Spårväxel - EV-SJ50-11-1:9</v>
      </c>
      <c r="D526" s="1" t="str">
        <f>'Rådata Syd'!D526</f>
        <v>35b</v>
      </c>
      <c r="E526" s="1" t="str">
        <f>'Rådata Syd'!E526</f>
        <v>B1</v>
      </c>
      <c r="F526" s="12" t="str">
        <f>'Rådata Syd'!J526</f>
        <v>-</v>
      </c>
      <c r="G526" s="12" t="str">
        <f>'Rådata Syd'!L526</f>
        <v>ej 2026</v>
      </c>
      <c r="H526" s="13" t="str">
        <f>'Rådata Syd'!N526</f>
        <v>-</v>
      </c>
      <c r="I526" s="13" t="str">
        <f>'Rådata Syd'!O526</f>
        <v>ej 2026</v>
      </c>
    </row>
    <row r="527" spans="1:9" x14ac:dyDescent="0.25">
      <c r="A527" s="1" t="str">
        <f>'Rådata Syd'!A527</f>
        <v>822</v>
      </c>
      <c r="B527" s="1" t="str">
        <f>'Rådata Syd'!B527</f>
        <v>SRU</v>
      </c>
      <c r="C527" s="1" t="str">
        <f>'Rådata Syd'!C527</f>
        <v>Spårväxel - EV-60E-760-1:14</v>
      </c>
      <c r="D527" s="1" t="str">
        <f>'Rådata Syd'!D527</f>
        <v>21</v>
      </c>
      <c r="E527" s="1" t="str">
        <f>'Rådata Syd'!E527</f>
        <v>B4</v>
      </c>
      <c r="F527" s="12" t="str">
        <f>'Rådata Syd'!J527</f>
        <v>-</v>
      </c>
      <c r="G527" s="12" t="str">
        <f>'Rådata Syd'!L527</f>
        <v>ej 2026</v>
      </c>
      <c r="H527" s="13">
        <f>'Rådata Syd'!N527</f>
        <v>42</v>
      </c>
      <c r="I527" s="13" t="str">
        <f>'Rådata Syd'!O527</f>
        <v>ej 2026</v>
      </c>
    </row>
    <row r="528" spans="1:9" x14ac:dyDescent="0.25">
      <c r="A528" s="1" t="str">
        <f>'Rådata Syd'!A528</f>
        <v>822</v>
      </c>
      <c r="B528" s="1" t="str">
        <f>'Rådata Syd'!B528</f>
        <v>SRU</v>
      </c>
      <c r="C528" s="1" t="str">
        <f>'Rådata Syd'!C528</f>
        <v>Spårväxel - EV-60E-760-1:14</v>
      </c>
      <c r="D528" s="1" t="str">
        <f>'Rådata Syd'!D528</f>
        <v>22</v>
      </c>
      <c r="E528" s="1" t="str">
        <f>'Rådata Syd'!E528</f>
        <v>B4</v>
      </c>
      <c r="F528" s="12" t="str">
        <f>'Rådata Syd'!J528</f>
        <v>-</v>
      </c>
      <c r="G528" s="12" t="str">
        <f>'Rådata Syd'!L528</f>
        <v>ej 2026</v>
      </c>
      <c r="H528" s="13">
        <f>'Rådata Syd'!N528</f>
        <v>42</v>
      </c>
      <c r="I528" s="13" t="str">
        <f>'Rådata Syd'!O528</f>
        <v>ej 2026</v>
      </c>
    </row>
    <row r="529" spans="1:9" x14ac:dyDescent="0.25">
      <c r="A529" s="1" t="str">
        <f>'Rådata Syd'!A529</f>
        <v>822</v>
      </c>
      <c r="B529" s="1" t="str">
        <f>'Rådata Syd'!B529</f>
        <v>ÅRD</v>
      </c>
      <c r="C529" s="1" t="str">
        <f>'Rådata Syd'!C529</f>
        <v>Spårväxel - EV-UIC60-760-1:15</v>
      </c>
      <c r="D529" s="1" t="str">
        <f>'Rådata Syd'!D529</f>
        <v>21</v>
      </c>
      <c r="E529" s="1" t="str">
        <f>'Rådata Syd'!E529</f>
        <v>B4</v>
      </c>
      <c r="F529" s="12" t="str">
        <f>'Rådata Syd'!J529</f>
        <v>-</v>
      </c>
      <c r="G529" s="12" t="str">
        <f>'Rådata Syd'!L529</f>
        <v>ej 2026</v>
      </c>
      <c r="H529" s="13">
        <f>'Rådata Syd'!N529</f>
        <v>42</v>
      </c>
      <c r="I529" s="13" t="str">
        <f>'Rådata Syd'!O529</f>
        <v>ej 2026</v>
      </c>
    </row>
    <row r="530" spans="1:9" x14ac:dyDescent="0.25">
      <c r="A530" s="1" t="str">
        <f>'Rådata Syd'!A530</f>
        <v>822</v>
      </c>
      <c r="B530" s="1" t="str">
        <f>'Rådata Syd'!B530</f>
        <v>ÅRD</v>
      </c>
      <c r="C530" s="1" t="str">
        <f>'Rådata Syd'!C530</f>
        <v>Spårväxel - EV-UIC60-1200-1:18,5</v>
      </c>
      <c r="D530" s="1" t="str">
        <f>'Rådata Syd'!D530</f>
        <v>22</v>
      </c>
      <c r="E530" s="1" t="str">
        <f>'Rådata Syd'!E530</f>
        <v>B4</v>
      </c>
      <c r="F530" s="12" t="str">
        <f>'Rådata Syd'!J530</f>
        <v>-</v>
      </c>
      <c r="G530" s="12" t="str">
        <f>'Rådata Syd'!L530</f>
        <v>ej 2026</v>
      </c>
      <c r="H530" s="13">
        <f>'Rådata Syd'!N530</f>
        <v>42</v>
      </c>
      <c r="I530" s="13" t="str">
        <f>'Rådata Syd'!O530</f>
        <v>ej 2026</v>
      </c>
    </row>
    <row r="531" spans="1:9" hidden="1" x14ac:dyDescent="0.25">
      <c r="A531" s="1" t="str">
        <f>'Rådata Syd'!A531</f>
        <v>823</v>
      </c>
      <c r="B531" s="1" t="str">
        <f>'Rådata Syd'!B531</f>
        <v>CK</v>
      </c>
      <c r="C531" s="1" t="str">
        <f>'Rådata Syd'!C531</f>
        <v>Spårväxel - EV-BV50-225/190-1:9</v>
      </c>
      <c r="D531" s="1" t="str">
        <f>'Rådata Syd'!D531</f>
        <v>413</v>
      </c>
      <c r="E531" s="1" t="str">
        <f>'Rådata Syd'!E531</f>
        <v>B2</v>
      </c>
      <c r="F531" s="12" t="str">
        <f>'Rådata Syd'!J531</f>
        <v>-</v>
      </c>
      <c r="G531" s="12" t="str">
        <f>'Rådata Syd'!L531</f>
        <v>ej 2026</v>
      </c>
      <c r="H531" s="13" t="str">
        <f>'Rådata Syd'!N531</f>
        <v>-</v>
      </c>
      <c r="I531" s="13" t="str">
        <f>'Rådata Syd'!O531</f>
        <v>ej 2026</v>
      </c>
    </row>
    <row r="532" spans="1:9" hidden="1" x14ac:dyDescent="0.25">
      <c r="A532" s="1" t="str">
        <f>'Rådata Syd'!A532</f>
        <v>823</v>
      </c>
      <c r="B532" s="1" t="str">
        <f>'Rådata Syd'!B532</f>
        <v>CK</v>
      </c>
      <c r="C532" s="1" t="str">
        <f>'Rådata Syd'!C532</f>
        <v>Spårväxel - EV-BV50-225/190-1:9</v>
      </c>
      <c r="D532" s="1" t="str">
        <f>'Rådata Syd'!D532</f>
        <v>415</v>
      </c>
      <c r="E532" s="1" t="str">
        <f>'Rådata Syd'!E532</f>
        <v>B2</v>
      </c>
      <c r="F532" s="12" t="str">
        <f>'Rådata Syd'!J532</f>
        <v>-</v>
      </c>
      <c r="G532" s="12" t="str">
        <f>'Rådata Syd'!L532</f>
        <v>ej 2026</v>
      </c>
      <c r="H532" s="13" t="str">
        <f>'Rådata Syd'!N532</f>
        <v>-</v>
      </c>
      <c r="I532" s="13" t="str">
        <f>'Rådata Syd'!O532</f>
        <v>ej 2026</v>
      </c>
    </row>
    <row r="533" spans="1:9" x14ac:dyDescent="0.25">
      <c r="A533" s="1" t="str">
        <f>'Rådata Syd'!A533</f>
        <v>823</v>
      </c>
      <c r="B533" s="1" t="str">
        <f>'Rådata Syd'!B533</f>
        <v>CK</v>
      </c>
      <c r="C533" s="1" t="str">
        <f>'Rådata Syd'!C533</f>
        <v>Spårväxel - EV-BV50-225/190-1:9</v>
      </c>
      <c r="D533" s="1" t="str">
        <f>'Rådata Syd'!D533</f>
        <v>429</v>
      </c>
      <c r="E533" s="1" t="str">
        <f>'Rådata Syd'!E533</f>
        <v>B3</v>
      </c>
      <c r="F533" s="12" t="str">
        <f>'Rådata Syd'!J533</f>
        <v>-</v>
      </c>
      <c r="G533" s="12" t="str">
        <f>'Rådata Syd'!L533</f>
        <v>ej 2026</v>
      </c>
      <c r="H533" s="13">
        <f>'Rådata Syd'!N533</f>
        <v>42</v>
      </c>
      <c r="I533" s="13" t="str">
        <f>'Rådata Syd'!O533</f>
        <v>ej 2026</v>
      </c>
    </row>
    <row r="534" spans="1:9" x14ac:dyDescent="0.25">
      <c r="A534" s="1" t="str">
        <f>'Rådata Syd'!A534</f>
        <v>823</v>
      </c>
      <c r="B534" s="1" t="str">
        <f>'Rådata Syd'!B534</f>
        <v>CK</v>
      </c>
      <c r="C534" s="1" t="str">
        <f>'Rådata Syd'!C534</f>
        <v>Spårväxel - EV-BV50-225/190-1:9</v>
      </c>
      <c r="D534" s="1" t="str">
        <f>'Rådata Syd'!D534</f>
        <v>438</v>
      </c>
      <c r="E534" s="1" t="str">
        <f>'Rådata Syd'!E534</f>
        <v>B3</v>
      </c>
      <c r="F534" s="12" t="str">
        <f>'Rådata Syd'!J534</f>
        <v>-</v>
      </c>
      <c r="G534" s="12" t="str">
        <f>'Rådata Syd'!L534</f>
        <v>ej 2026</v>
      </c>
      <c r="H534" s="13">
        <f>'Rådata Syd'!N534</f>
        <v>42</v>
      </c>
      <c r="I534" s="13" t="str">
        <f>'Rådata Syd'!O534</f>
        <v>ej 2026</v>
      </c>
    </row>
    <row r="535" spans="1:9" hidden="1" x14ac:dyDescent="0.25">
      <c r="A535" s="1" t="str">
        <f>'Rådata Syd'!A535</f>
        <v>823</v>
      </c>
      <c r="B535" s="1" t="str">
        <f>'Rådata Syd'!B535</f>
        <v>CK</v>
      </c>
      <c r="C535" s="1" t="str">
        <f>'Rådata Syd'!C535</f>
        <v>Spårväxel - EV-BV50-225/190-1:9</v>
      </c>
      <c r="D535" s="1" t="str">
        <f>'Rådata Syd'!D535</f>
        <v>441</v>
      </c>
      <c r="E535" s="1" t="str">
        <f>'Rådata Syd'!E535</f>
        <v>B2</v>
      </c>
      <c r="F535" s="12" t="str">
        <f>'Rådata Syd'!J535</f>
        <v>-</v>
      </c>
      <c r="G535" s="12" t="str">
        <f>'Rådata Syd'!L535</f>
        <v>ej 2026</v>
      </c>
      <c r="H535" s="13" t="str">
        <f>'Rådata Syd'!N535</f>
        <v>-</v>
      </c>
      <c r="I535" s="13" t="str">
        <f>'Rådata Syd'!O535</f>
        <v>ej 2026</v>
      </c>
    </row>
    <row r="536" spans="1:9" x14ac:dyDescent="0.25">
      <c r="A536" s="1" t="str">
        <f>'Rådata Syd'!A536</f>
        <v>823</v>
      </c>
      <c r="B536" s="1" t="str">
        <f>'Rådata Syd'!B536</f>
        <v>CK</v>
      </c>
      <c r="C536" s="1" t="str">
        <f>'Rådata Syd'!C536</f>
        <v>Spårväxel - EV-SJ50-12-1:12</v>
      </c>
      <c r="D536" s="1" t="str">
        <f>'Rådata Syd'!D536</f>
        <v>451</v>
      </c>
      <c r="E536" s="1" t="str">
        <f>'Rådata Syd'!E536</f>
        <v>B3</v>
      </c>
      <c r="F536" s="12" t="str">
        <f>'Rådata Syd'!J536</f>
        <v>-</v>
      </c>
      <c r="G536" s="12" t="str">
        <f>'Rådata Syd'!L536</f>
        <v>ej 2026</v>
      </c>
      <c r="H536" s="13">
        <f>'Rådata Syd'!N536</f>
        <v>42</v>
      </c>
      <c r="I536" s="13" t="str">
        <f>'Rådata Syd'!O536</f>
        <v>ej 2026</v>
      </c>
    </row>
    <row r="537" spans="1:9" x14ac:dyDescent="0.25">
      <c r="A537" s="1" t="str">
        <f>'Rådata Syd'!A537</f>
        <v>823</v>
      </c>
      <c r="B537" s="1" t="str">
        <f>'Rådata Syd'!B537</f>
        <v>CK</v>
      </c>
      <c r="C537" s="1" t="str">
        <f>'Rådata Syd'!C537</f>
        <v>Spårväxel - EV-BV50-225/190-1:9</v>
      </c>
      <c r="D537" s="1" t="str">
        <f>'Rådata Syd'!D537</f>
        <v>417a</v>
      </c>
      <c r="E537" s="1" t="str">
        <f>'Rådata Syd'!E537</f>
        <v>B3</v>
      </c>
      <c r="F537" s="12" t="str">
        <f>'Rådata Syd'!J537</f>
        <v>-</v>
      </c>
      <c r="G537" s="12" t="str">
        <f>'Rådata Syd'!L537</f>
        <v>ej 2026</v>
      </c>
      <c r="H537" s="13">
        <f>'Rådata Syd'!N537</f>
        <v>42</v>
      </c>
      <c r="I537" s="13" t="str">
        <f>'Rådata Syd'!O537</f>
        <v>ej 2026</v>
      </c>
    </row>
    <row r="538" spans="1:9" hidden="1" x14ac:dyDescent="0.25">
      <c r="A538" s="1" t="str">
        <f>'Rådata Syd'!A538</f>
        <v>823</v>
      </c>
      <c r="B538" s="1" t="str">
        <f>'Rådata Syd'!B538</f>
        <v>GUA</v>
      </c>
      <c r="C538" s="1" t="str">
        <f>'Rådata Syd'!C538</f>
        <v>Spårväxel - EV-BV50-225/190-1:9</v>
      </c>
      <c r="D538" s="1" t="str">
        <f>'Rådata Syd'!D538</f>
        <v>501</v>
      </c>
      <c r="E538" s="1" t="str">
        <f>'Rådata Syd'!E538</f>
        <v>B1</v>
      </c>
      <c r="F538" s="12" t="str">
        <f>'Rådata Syd'!J538</f>
        <v>-</v>
      </c>
      <c r="G538" s="12" t="str">
        <f>'Rådata Syd'!L538</f>
        <v>ej 2026</v>
      </c>
      <c r="H538" s="13" t="str">
        <f>'Rådata Syd'!N538</f>
        <v>-</v>
      </c>
      <c r="I538" s="13" t="str">
        <f>'Rådata Syd'!O538</f>
        <v>ej 2026</v>
      </c>
    </row>
    <row r="539" spans="1:9" x14ac:dyDescent="0.25">
      <c r="A539" s="1" t="str">
        <f>'Rådata Syd'!A539</f>
        <v>823</v>
      </c>
      <c r="B539" s="1" t="str">
        <f>'Rådata Syd'!B539</f>
        <v>GUA</v>
      </c>
      <c r="C539" s="1" t="str">
        <f>'Rådata Syd'!C539</f>
        <v>Spårväxel - EV-BV50-225/190-1:9</v>
      </c>
      <c r="D539" s="1" t="str">
        <f>'Rådata Syd'!D539</f>
        <v>502</v>
      </c>
      <c r="E539" s="1" t="str">
        <f>'Rådata Syd'!E539</f>
        <v>B3</v>
      </c>
      <c r="F539" s="12" t="str">
        <f>'Rådata Syd'!J539</f>
        <v>-</v>
      </c>
      <c r="G539" s="12" t="str">
        <f>'Rådata Syd'!L539</f>
        <v>ej 2026</v>
      </c>
      <c r="H539" s="13">
        <f>'Rådata Syd'!N539</f>
        <v>42</v>
      </c>
      <c r="I539" s="13" t="str">
        <f>'Rådata Syd'!O539</f>
        <v>ej 2026</v>
      </c>
    </row>
    <row r="540" spans="1:9" x14ac:dyDescent="0.25">
      <c r="A540" s="1" t="str">
        <f>'Rådata Syd'!A540</f>
        <v>823</v>
      </c>
      <c r="B540" s="1" t="str">
        <f>'Rådata Syd'!B540</f>
        <v>GUA</v>
      </c>
      <c r="C540" s="1" t="str">
        <f>'Rådata Syd'!C540</f>
        <v>Spårväxel - EV-BV50-600-1:15</v>
      </c>
      <c r="D540" s="1" t="str">
        <f>'Rådata Syd'!D540</f>
        <v>511</v>
      </c>
      <c r="E540" s="1" t="str">
        <f>'Rådata Syd'!E540</f>
        <v>B3</v>
      </c>
      <c r="F540" s="12" t="str">
        <f>'Rådata Syd'!J540</f>
        <v>-</v>
      </c>
      <c r="G540" s="12" t="str">
        <f>'Rådata Syd'!L540</f>
        <v>ej 2026</v>
      </c>
      <c r="H540" s="13">
        <f>'Rådata Syd'!N540</f>
        <v>42</v>
      </c>
      <c r="I540" s="13" t="str">
        <f>'Rådata Syd'!O540</f>
        <v>ej 2026</v>
      </c>
    </row>
    <row r="541" spans="1:9" x14ac:dyDescent="0.25">
      <c r="A541" s="1" t="str">
        <f>'Rådata Syd'!A541</f>
        <v>823</v>
      </c>
      <c r="B541" s="1" t="str">
        <f>'Rådata Syd'!B541</f>
        <v>GUA</v>
      </c>
      <c r="C541" s="1" t="str">
        <f>'Rådata Syd'!C541</f>
        <v>Spårväxel - EV-BV50-600-1:15</v>
      </c>
      <c r="D541" s="1" t="str">
        <f>'Rådata Syd'!D541</f>
        <v>514</v>
      </c>
      <c r="E541" s="1" t="str">
        <f>'Rådata Syd'!E541</f>
        <v>B3</v>
      </c>
      <c r="F541" s="12" t="str">
        <f>'Rådata Syd'!J541</f>
        <v>-</v>
      </c>
      <c r="G541" s="12" t="str">
        <f>'Rådata Syd'!L541</f>
        <v>ej 2026</v>
      </c>
      <c r="H541" s="13">
        <f>'Rådata Syd'!N541</f>
        <v>42</v>
      </c>
      <c r="I541" s="13" t="str">
        <f>'Rådata Syd'!O541</f>
        <v>ej 2026</v>
      </c>
    </row>
    <row r="542" spans="1:9" x14ac:dyDescent="0.25">
      <c r="A542" s="1" t="str">
        <f>'Rådata Syd'!A542</f>
        <v>823</v>
      </c>
      <c r="B542" s="1" t="str">
        <f>'Rådata Syd'!B542</f>
        <v>GUA</v>
      </c>
      <c r="C542" s="1" t="str">
        <f>'Rådata Syd'!C542</f>
        <v>Spårväxel - EV-SJ50-12-1:15</v>
      </c>
      <c r="D542" s="1" t="str">
        <f>'Rådata Syd'!D542</f>
        <v>522</v>
      </c>
      <c r="E542" s="1" t="str">
        <f>'Rådata Syd'!E542</f>
        <v>B3</v>
      </c>
      <c r="F542" s="12" t="str">
        <f>'Rådata Syd'!J542</f>
        <v>-</v>
      </c>
      <c r="G542" s="12" t="str">
        <f>'Rådata Syd'!L542</f>
        <v>ej 2026</v>
      </c>
      <c r="H542" s="13">
        <f>'Rådata Syd'!N542</f>
        <v>42</v>
      </c>
      <c r="I542" s="13" t="str">
        <f>'Rådata Syd'!O542</f>
        <v>ej 2026</v>
      </c>
    </row>
    <row r="543" spans="1:9" x14ac:dyDescent="0.25">
      <c r="A543" s="1" t="str">
        <f>'Rådata Syd'!A543</f>
        <v>823</v>
      </c>
      <c r="B543" s="1" t="str">
        <f>'Rådata Syd'!B543</f>
        <v>HMÖ</v>
      </c>
      <c r="C543" s="1" t="str">
        <f>'Rådata Syd'!C543</f>
        <v>Spårväxel - EV-UIC60-1200-1:18,5</v>
      </c>
      <c r="D543" s="1" t="str">
        <f>'Rådata Syd'!D543</f>
        <v>21</v>
      </c>
      <c r="E543" s="1" t="str">
        <f>'Rådata Syd'!E543</f>
        <v>B4</v>
      </c>
      <c r="F543" s="12" t="str">
        <f>'Rådata Syd'!J543</f>
        <v>-</v>
      </c>
      <c r="G543" s="12" t="str">
        <f>'Rådata Syd'!L543</f>
        <v>ej 2026</v>
      </c>
      <c r="H543" s="13">
        <f>'Rådata Syd'!N543</f>
        <v>42</v>
      </c>
      <c r="I543" s="13" t="str">
        <f>'Rådata Syd'!O543</f>
        <v>ej 2026</v>
      </c>
    </row>
    <row r="544" spans="1:9" x14ac:dyDescent="0.25">
      <c r="A544" s="1" t="str">
        <f>'Rådata Syd'!A544</f>
        <v>823</v>
      </c>
      <c r="B544" s="1" t="str">
        <f>'Rådata Syd'!B544</f>
        <v>HMÖ</v>
      </c>
      <c r="C544" s="1" t="str">
        <f>'Rådata Syd'!C544</f>
        <v>Spårväxel - EV-UIC60-760-1:15</v>
      </c>
      <c r="D544" s="1" t="str">
        <f>'Rådata Syd'!D544</f>
        <v>22</v>
      </c>
      <c r="E544" s="1" t="str">
        <f>'Rådata Syd'!E544</f>
        <v>B4</v>
      </c>
      <c r="F544" s="12" t="str">
        <f>'Rådata Syd'!J544</f>
        <v>-</v>
      </c>
      <c r="G544" s="12" t="str">
        <f>'Rådata Syd'!L544</f>
        <v>ej 2026</v>
      </c>
      <c r="H544" s="13">
        <f>'Rådata Syd'!N544</f>
        <v>42</v>
      </c>
      <c r="I544" s="13" t="str">
        <f>'Rådata Syd'!O544</f>
        <v>ej 2026</v>
      </c>
    </row>
    <row r="545" spans="1:9" x14ac:dyDescent="0.25">
      <c r="A545" s="1" t="str">
        <f>'Rådata Syd'!A545</f>
        <v>823</v>
      </c>
      <c r="B545" s="1" t="str">
        <f>'Rådata Syd'!B545</f>
        <v>SPJ</v>
      </c>
      <c r="C545" s="1" t="str">
        <f>'Rådata Syd'!C545</f>
        <v>Spårväxel - EV-SJ50-11-1:9</v>
      </c>
      <c r="D545" s="1" t="str">
        <f>'Rådata Syd'!D545</f>
        <v>21</v>
      </c>
      <c r="E545" s="1" t="str">
        <f>'Rådata Syd'!E545</f>
        <v>B4</v>
      </c>
      <c r="F545" s="12" t="str">
        <f>'Rådata Syd'!J545</f>
        <v>-</v>
      </c>
      <c r="G545" s="12" t="str">
        <f>'Rådata Syd'!L545</f>
        <v>ej 2026</v>
      </c>
      <c r="H545" s="13">
        <f>'Rådata Syd'!N545</f>
        <v>42</v>
      </c>
      <c r="I545" s="13" t="str">
        <f>'Rådata Syd'!O545</f>
        <v>ej 2026</v>
      </c>
    </row>
    <row r="546" spans="1:9" x14ac:dyDescent="0.25">
      <c r="A546" s="1" t="str">
        <f>'Rådata Syd'!A546</f>
        <v>823</v>
      </c>
      <c r="B546" s="1" t="str">
        <f>'Rådata Syd'!B546</f>
        <v>SPJ</v>
      </c>
      <c r="C546" s="1" t="str">
        <f>'Rådata Syd'!C546</f>
        <v>Spårväxel - EV-BV50-225/190-1:9</v>
      </c>
      <c r="D546" s="1" t="str">
        <f>'Rådata Syd'!D546</f>
        <v>22</v>
      </c>
      <c r="E546" s="1" t="str">
        <f>'Rådata Syd'!E546</f>
        <v>B4</v>
      </c>
      <c r="F546" s="12" t="str">
        <f>'Rådata Syd'!J546</f>
        <v>-</v>
      </c>
      <c r="G546" s="12" t="str">
        <f>'Rådata Syd'!L546</f>
        <v>ej 2026</v>
      </c>
      <c r="H546" s="13">
        <f>'Rådata Syd'!N546</f>
        <v>42</v>
      </c>
      <c r="I546" s="13" t="str">
        <f>'Rådata Syd'!O546</f>
        <v>ej 2026</v>
      </c>
    </row>
    <row r="547" spans="1:9" hidden="1" x14ac:dyDescent="0.25">
      <c r="A547" s="1" t="str">
        <f>'Rådata Syd'!A547</f>
        <v>823</v>
      </c>
      <c r="B547" s="1" t="str">
        <f>'Rådata Syd'!B547</f>
        <v>SPJ</v>
      </c>
      <c r="C547" s="1" t="str">
        <f>'Rådata Syd'!C547</f>
        <v>Spårväxel - EV-BV50-225/190-1:9</v>
      </c>
      <c r="D547" s="1" t="str">
        <f>'Rådata Syd'!D547</f>
        <v>36b</v>
      </c>
      <c r="E547" s="1" t="str">
        <f>'Rådata Syd'!E547</f>
        <v>B2</v>
      </c>
      <c r="F547" s="12" t="str">
        <f>'Rådata Syd'!J547</f>
        <v>-</v>
      </c>
      <c r="G547" s="12" t="str">
        <f>'Rådata Syd'!L547</f>
        <v>ej 2026</v>
      </c>
      <c r="H547" s="13" t="str">
        <f>'Rådata Syd'!N547</f>
        <v>-</v>
      </c>
      <c r="I547" s="13" t="str">
        <f>'Rådata Syd'!O547</f>
        <v>ej 2026</v>
      </c>
    </row>
    <row r="548" spans="1:9" x14ac:dyDescent="0.25">
      <c r="A548" s="1" t="str">
        <f>'Rådata Syd'!A548</f>
        <v>823</v>
      </c>
      <c r="B548" s="1" t="str">
        <f>'Rådata Syd'!B548</f>
        <v>VFA</v>
      </c>
      <c r="C548" s="1" t="str">
        <f>'Rådata Syd'!C548</f>
        <v>Spårväxel - EV-BV50-600-1:15</v>
      </c>
      <c r="D548" s="1" t="str">
        <f>'Rådata Syd'!D548</f>
        <v>21</v>
      </c>
      <c r="E548" s="1" t="str">
        <f>'Rådata Syd'!E548</f>
        <v>B4</v>
      </c>
      <c r="F548" s="12" t="str">
        <f>'Rådata Syd'!J548</f>
        <v>-</v>
      </c>
      <c r="G548" s="12" t="str">
        <f>'Rådata Syd'!L548</f>
        <v>ej 2026</v>
      </c>
      <c r="H548" s="13">
        <f>'Rådata Syd'!N548</f>
        <v>42</v>
      </c>
      <c r="I548" s="13" t="str">
        <f>'Rådata Syd'!O548</f>
        <v>ej 2026</v>
      </c>
    </row>
    <row r="549" spans="1:9" x14ac:dyDescent="0.25">
      <c r="A549" s="1" t="str">
        <f>'Rådata Syd'!A549</f>
        <v>823</v>
      </c>
      <c r="B549" s="1" t="str">
        <f>'Rådata Syd'!B549</f>
        <v>VFA</v>
      </c>
      <c r="C549" s="1" t="str">
        <f>'Rådata Syd'!C549</f>
        <v>Spårväxel - EV-BV50-600-1:15</v>
      </c>
      <c r="D549" s="1" t="str">
        <f>'Rådata Syd'!D549</f>
        <v>22</v>
      </c>
      <c r="E549" s="1" t="str">
        <f>'Rådata Syd'!E549</f>
        <v>B4</v>
      </c>
      <c r="F549" s="12" t="str">
        <f>'Rådata Syd'!J549</f>
        <v>-</v>
      </c>
      <c r="G549" s="12" t="str">
        <f>'Rådata Syd'!L549</f>
        <v>ej 2026</v>
      </c>
      <c r="H549" s="13">
        <f>'Rådata Syd'!N549</f>
        <v>42</v>
      </c>
      <c r="I549" s="13" t="str">
        <f>'Rådata Syd'!O549</f>
        <v>ej 2026</v>
      </c>
    </row>
    <row r="550" spans="1:9" x14ac:dyDescent="0.25">
      <c r="A550" s="1" t="str">
        <f>'Rådata Syd'!A550</f>
        <v>824</v>
      </c>
      <c r="B550" s="1" t="str">
        <f>'Rådata Syd'!B550</f>
        <v>FRE</v>
      </c>
      <c r="C550" s="1" t="str">
        <f>'Rådata Syd'!C550</f>
        <v>Spårväxel - EV-UIC60-760-1:15</v>
      </c>
      <c r="D550" s="1" t="str">
        <f>'Rådata Syd'!D550</f>
        <v>221a</v>
      </c>
      <c r="E550" s="1" t="str">
        <f>'Rådata Syd'!E550</f>
        <v>B4</v>
      </c>
      <c r="F550" s="12" t="str">
        <f>'Rådata Syd'!J550</f>
        <v>-</v>
      </c>
      <c r="G550" s="12" t="str">
        <f>'Rådata Syd'!L550</f>
        <v>ej 2026</v>
      </c>
      <c r="H550" s="13">
        <f>'Rådata Syd'!N550</f>
        <v>42</v>
      </c>
      <c r="I550" s="13" t="str">
        <f>'Rådata Syd'!O550</f>
        <v>ej 2026</v>
      </c>
    </row>
    <row r="551" spans="1:9" hidden="1" x14ac:dyDescent="0.25">
      <c r="A551" s="1" t="str">
        <f>'Rådata Syd'!A551</f>
        <v>824</v>
      </c>
      <c r="B551" s="1" t="str">
        <f>'Rådata Syd'!B551</f>
        <v>FRE</v>
      </c>
      <c r="C551" s="1" t="str">
        <f>'Rådata Syd'!C551</f>
        <v>Spårväxel - EV-BV50-225/190-1:9</v>
      </c>
      <c r="D551" s="1" t="str">
        <f>'Rådata Syd'!D551</f>
        <v>221b</v>
      </c>
      <c r="E551" s="1" t="str">
        <f>'Rådata Syd'!E551</f>
        <v>B2</v>
      </c>
      <c r="F551" s="12" t="str">
        <f>'Rådata Syd'!J551</f>
        <v>-</v>
      </c>
      <c r="G551" s="12" t="str">
        <f>'Rådata Syd'!L551</f>
        <v>ej 2026</v>
      </c>
      <c r="H551" s="13" t="str">
        <f>'Rådata Syd'!N551</f>
        <v>-</v>
      </c>
      <c r="I551" s="13" t="str">
        <f>'Rådata Syd'!O551</f>
        <v>ej 2026</v>
      </c>
    </row>
    <row r="552" spans="1:9" hidden="1" x14ac:dyDescent="0.25">
      <c r="A552" s="1" t="str">
        <f>'Rådata Syd'!A552</f>
        <v>824</v>
      </c>
      <c r="B552" s="1" t="str">
        <f>'Rådata Syd'!B552</f>
        <v>FRE</v>
      </c>
      <c r="C552" s="1" t="str">
        <f>'Rådata Syd'!C552</f>
        <v>Spårväxel - EV-BV50-225/190-1:9</v>
      </c>
      <c r="D552" s="1" t="str">
        <f>'Rådata Syd'!D552</f>
        <v>222a</v>
      </c>
      <c r="E552" s="1" t="str">
        <f>'Rådata Syd'!E552</f>
        <v>B2</v>
      </c>
      <c r="F552" s="12" t="str">
        <f>'Rådata Syd'!J552</f>
        <v>-</v>
      </c>
      <c r="G552" s="12" t="str">
        <f>'Rådata Syd'!L552</f>
        <v>ej 2026</v>
      </c>
      <c r="H552" s="13" t="str">
        <f>'Rådata Syd'!N552</f>
        <v>-</v>
      </c>
      <c r="I552" s="13" t="str">
        <f>'Rådata Syd'!O552</f>
        <v>ej 2026</v>
      </c>
    </row>
    <row r="553" spans="1:9" x14ac:dyDescent="0.25">
      <c r="A553" s="1" t="str">
        <f>'Rådata Syd'!A553</f>
        <v>824</v>
      </c>
      <c r="B553" s="1" t="str">
        <f>'Rådata Syd'!B553</f>
        <v>FRE</v>
      </c>
      <c r="C553" s="1" t="str">
        <f>'Rådata Syd'!C553</f>
        <v>Spårväxel - EV-UIC60-760-1:15</v>
      </c>
      <c r="D553" s="1" t="str">
        <f>'Rådata Syd'!D553</f>
        <v>222b</v>
      </c>
      <c r="E553" s="1" t="str">
        <f>'Rådata Syd'!E553</f>
        <v>B4</v>
      </c>
      <c r="F553" s="12" t="str">
        <f>'Rådata Syd'!J553</f>
        <v>-</v>
      </c>
      <c r="G553" s="12" t="str">
        <f>'Rådata Syd'!L553</f>
        <v>ej 2026</v>
      </c>
      <c r="H553" s="13">
        <f>'Rådata Syd'!N553</f>
        <v>42</v>
      </c>
      <c r="I553" s="13" t="str">
        <f>'Rådata Syd'!O553</f>
        <v>ej 2026</v>
      </c>
    </row>
    <row r="554" spans="1:9" hidden="1" x14ac:dyDescent="0.25">
      <c r="A554" s="1" t="str">
        <f>'Rådata Syd'!A554</f>
        <v>824</v>
      </c>
      <c r="B554" s="1" t="str">
        <f>'Rådata Syd'!B554</f>
        <v>FRE</v>
      </c>
      <c r="C554" s="1" t="str">
        <f>'Rådata Syd'!C554</f>
        <v>Spårväxel - EV-SJ50-11-1:9</v>
      </c>
      <c r="D554" s="1" t="str">
        <f>'Rådata Syd'!D554</f>
        <v>236a</v>
      </c>
      <c r="E554" s="1" t="str">
        <f>'Rådata Syd'!E554</f>
        <v>B1</v>
      </c>
      <c r="F554" s="12" t="str">
        <f>'Rådata Syd'!J554</f>
        <v>-</v>
      </c>
      <c r="G554" s="12" t="str">
        <f>'Rådata Syd'!L554</f>
        <v>ej 2026</v>
      </c>
      <c r="H554" s="13" t="str">
        <f>'Rådata Syd'!N554</f>
        <v>-</v>
      </c>
      <c r="I554" s="13" t="str">
        <f>'Rådata Syd'!O554</f>
        <v>ej 2026</v>
      </c>
    </row>
    <row r="555" spans="1:9" hidden="1" x14ac:dyDescent="0.25">
      <c r="A555" s="1" t="str">
        <f>'Rådata Syd'!A555</f>
        <v>824</v>
      </c>
      <c r="B555" s="1" t="str">
        <f>'Rådata Syd'!B555</f>
        <v>FRE</v>
      </c>
      <c r="C555" s="1" t="str">
        <f>'Rådata Syd'!C555</f>
        <v>Spårväxel - EV-BV50-225/190-1:9</v>
      </c>
      <c r="D555" s="1" t="str">
        <f>'Rådata Syd'!D555</f>
        <v>236b</v>
      </c>
      <c r="E555" s="1" t="str">
        <f>'Rådata Syd'!E555</f>
        <v>B2</v>
      </c>
      <c r="F555" s="12" t="str">
        <f>'Rådata Syd'!J555</f>
        <v>-</v>
      </c>
      <c r="G555" s="12" t="str">
        <f>'Rådata Syd'!L555</f>
        <v>ej 2026</v>
      </c>
      <c r="H555" s="13" t="str">
        <f>'Rådata Syd'!N555</f>
        <v>-</v>
      </c>
      <c r="I555" s="13" t="str">
        <f>'Rådata Syd'!O555</f>
        <v>ej 2026</v>
      </c>
    </row>
    <row r="556" spans="1:9" x14ac:dyDescent="0.25">
      <c r="A556" s="1" t="str">
        <f>'Rådata Syd'!A556</f>
        <v>824</v>
      </c>
      <c r="B556" s="1" t="str">
        <f>'Rådata Syd'!B556</f>
        <v>NYB</v>
      </c>
      <c r="C556" s="1" t="str">
        <f>'Rådata Syd'!C556</f>
        <v>Spårväxel - EV-BV50-600-1:15</v>
      </c>
      <c r="D556" s="1" t="str">
        <f>'Rådata Syd'!D556</f>
        <v>121</v>
      </c>
      <c r="E556" s="1" t="str">
        <f>'Rådata Syd'!E556</f>
        <v>B4</v>
      </c>
      <c r="F556" s="12" t="str">
        <f>'Rådata Syd'!J556</f>
        <v>-</v>
      </c>
      <c r="G556" s="12" t="str">
        <f>'Rådata Syd'!L556</f>
        <v>ej 2026</v>
      </c>
      <c r="H556" s="13">
        <f>'Rådata Syd'!N556</f>
        <v>42</v>
      </c>
      <c r="I556" s="13" t="str">
        <f>'Rådata Syd'!O556</f>
        <v>ej 2026</v>
      </c>
    </row>
    <row r="557" spans="1:9" x14ac:dyDescent="0.25">
      <c r="A557" s="1" t="str">
        <f>'Rådata Syd'!A557</f>
        <v>824</v>
      </c>
      <c r="B557" s="1" t="str">
        <f>'Rådata Syd'!B557</f>
        <v>NYB</v>
      </c>
      <c r="C557" s="1" t="str">
        <f>'Rådata Syd'!C557</f>
        <v>Spårväxel - EV-BV50-600-1:15</v>
      </c>
      <c r="D557" s="1" t="str">
        <f>'Rådata Syd'!D557</f>
        <v>122</v>
      </c>
      <c r="E557" s="1" t="str">
        <f>'Rådata Syd'!E557</f>
        <v>B4</v>
      </c>
      <c r="F557" s="12" t="str">
        <f>'Rådata Syd'!J557</f>
        <v>-</v>
      </c>
      <c r="G557" s="12" t="str">
        <f>'Rådata Syd'!L557</f>
        <v>ej 2026</v>
      </c>
      <c r="H557" s="13">
        <f>'Rådata Syd'!N557</f>
        <v>42</v>
      </c>
      <c r="I557" s="13" t="str">
        <f>'Rådata Syd'!O557</f>
        <v>ej 2026</v>
      </c>
    </row>
    <row r="558" spans="1:9" hidden="1" x14ac:dyDescent="0.25">
      <c r="A558" s="1" t="str">
        <f>'Rådata Syd'!A558</f>
        <v>824</v>
      </c>
      <c r="B558" s="1" t="str">
        <f>'Rådata Syd'!B558</f>
        <v>NYB</v>
      </c>
      <c r="C558" s="1" t="str">
        <f>'Rådata Syd'!C558</f>
        <v>Spårväxel - EV-SJ50-11-1:9</v>
      </c>
      <c r="D558" s="1" t="str">
        <f>'Rådata Syd'!D558</f>
        <v>123</v>
      </c>
      <c r="E558" s="1" t="str">
        <f>'Rådata Syd'!E558</f>
        <v>B1</v>
      </c>
      <c r="F558" s="12" t="str">
        <f>'Rådata Syd'!J558</f>
        <v>-</v>
      </c>
      <c r="G558" s="12" t="str">
        <f>'Rådata Syd'!L558</f>
        <v>ej 2026</v>
      </c>
      <c r="H558" s="13" t="str">
        <f>'Rådata Syd'!N558</f>
        <v>-</v>
      </c>
      <c r="I558" s="13" t="str">
        <f>'Rådata Syd'!O558</f>
        <v>ej 2026</v>
      </c>
    </row>
    <row r="559" spans="1:9" x14ac:dyDescent="0.25">
      <c r="A559" s="1" t="str">
        <f>'Rådata Syd'!A559</f>
        <v>824</v>
      </c>
      <c r="B559" s="1" t="str">
        <f>'Rådata Syd'!B559</f>
        <v>NYB</v>
      </c>
      <c r="C559" s="1" t="str">
        <f>'Rådata Syd'!C559</f>
        <v>Spårväxel - EV-BV50-225/190-1:9</v>
      </c>
      <c r="D559" s="1" t="str">
        <f>'Rådata Syd'!D559</f>
        <v>124</v>
      </c>
      <c r="E559" s="1" t="str">
        <f>'Rådata Syd'!E559</f>
        <v>B4</v>
      </c>
      <c r="F559" s="12" t="str">
        <f>'Rådata Syd'!J559</f>
        <v>-</v>
      </c>
      <c r="G559" s="12" t="str">
        <f>'Rådata Syd'!L559</f>
        <v>ej 2026</v>
      </c>
      <c r="H559" s="13">
        <f>'Rådata Syd'!N559</f>
        <v>42</v>
      </c>
      <c r="I559" s="13" t="str">
        <f>'Rådata Syd'!O559</f>
        <v>ej 2026</v>
      </c>
    </row>
    <row r="560" spans="1:9" x14ac:dyDescent="0.25">
      <c r="A560" s="1" t="str">
        <f>'Rådata Syd'!A560</f>
        <v>824</v>
      </c>
      <c r="B560" s="1" t="str">
        <f>'Rådata Syd'!B560</f>
        <v>TRE</v>
      </c>
      <c r="C560" s="1" t="str">
        <f>'Rådata Syd'!C560</f>
        <v>Spårväxel - EV-60E-760-1:15</v>
      </c>
      <c r="D560" s="1" t="str">
        <f>'Rådata Syd'!D560</f>
        <v>21</v>
      </c>
      <c r="E560" s="1" t="str">
        <f>'Rådata Syd'!E560</f>
        <v>B4</v>
      </c>
      <c r="F560" s="12" t="str">
        <f>'Rådata Syd'!J560</f>
        <v>-</v>
      </c>
      <c r="G560" s="12" t="str">
        <f>'Rådata Syd'!L560</f>
        <v>ej 2026</v>
      </c>
      <c r="H560" s="13">
        <f>'Rådata Syd'!N560</f>
        <v>42</v>
      </c>
      <c r="I560" s="13" t="str">
        <f>'Rådata Syd'!O560</f>
        <v>ej 2026</v>
      </c>
    </row>
    <row r="561" spans="1:9" x14ac:dyDescent="0.25">
      <c r="A561" s="1" t="str">
        <f>'Rådata Syd'!A561</f>
        <v>824</v>
      </c>
      <c r="B561" s="1" t="str">
        <f>'Rådata Syd'!B561</f>
        <v>TRE</v>
      </c>
      <c r="C561" s="1" t="str">
        <f>'Rådata Syd'!C561</f>
        <v>Spårväxel - EV-60E-760-1:15</v>
      </c>
      <c r="D561" s="1" t="str">
        <f>'Rådata Syd'!D561</f>
        <v>22</v>
      </c>
      <c r="E561" s="1" t="str">
        <f>'Rådata Syd'!E561</f>
        <v>B4</v>
      </c>
      <c r="F561" s="12" t="str">
        <f>'Rådata Syd'!J561</f>
        <v>-</v>
      </c>
      <c r="G561" s="12" t="str">
        <f>'Rådata Syd'!L561</f>
        <v>ej 2026</v>
      </c>
      <c r="H561" s="13">
        <f>'Rådata Syd'!N561</f>
        <v>42</v>
      </c>
      <c r="I561" s="13" t="str">
        <f>'Rådata Syd'!O561</f>
        <v>ej 2026</v>
      </c>
    </row>
    <row r="562" spans="1:9" x14ac:dyDescent="0.25">
      <c r="A562" s="1" t="str">
        <f>'Rådata Syd'!A562</f>
        <v>824</v>
      </c>
      <c r="B562" s="1" t="str">
        <f>'Rådata Syd'!B562</f>
        <v>ÖRS</v>
      </c>
      <c r="C562" s="1" t="str">
        <f>'Rådata Syd'!C562</f>
        <v>Spårväxel - EV-UIC60-760-1:15</v>
      </c>
      <c r="D562" s="1" t="str">
        <f>'Rådata Syd'!D562</f>
        <v>21</v>
      </c>
      <c r="E562" s="1" t="str">
        <f>'Rådata Syd'!E562</f>
        <v>B4</v>
      </c>
      <c r="F562" s="12" t="str">
        <f>'Rådata Syd'!J562</f>
        <v>-</v>
      </c>
      <c r="G562" s="12" t="str">
        <f>'Rådata Syd'!L562</f>
        <v>ej 2026</v>
      </c>
      <c r="H562" s="13">
        <f>'Rådata Syd'!N562</f>
        <v>42</v>
      </c>
      <c r="I562" s="13" t="str">
        <f>'Rådata Syd'!O562</f>
        <v>ej 2026</v>
      </c>
    </row>
    <row r="563" spans="1:9" x14ac:dyDescent="0.25">
      <c r="A563" s="1" t="str">
        <f>'Rådata Syd'!A563</f>
        <v>824</v>
      </c>
      <c r="B563" s="1" t="str">
        <f>'Rådata Syd'!B563</f>
        <v>ÖRS</v>
      </c>
      <c r="C563" s="1" t="str">
        <f>'Rådata Syd'!C563</f>
        <v>Spårväxel - EV-UIC60-760-1:15</v>
      </c>
      <c r="D563" s="1" t="str">
        <f>'Rådata Syd'!D563</f>
        <v>22</v>
      </c>
      <c r="E563" s="1" t="str">
        <f>'Rådata Syd'!E563</f>
        <v>B4</v>
      </c>
      <c r="F563" s="12" t="str">
        <f>'Rådata Syd'!J563</f>
        <v>-</v>
      </c>
      <c r="G563" s="12" t="str">
        <f>'Rådata Syd'!L563</f>
        <v>ej 2026</v>
      </c>
      <c r="H563" s="13">
        <f>'Rådata Syd'!N563</f>
        <v>42</v>
      </c>
      <c r="I563" s="13" t="str">
        <f>'Rådata Syd'!O563</f>
        <v>ej 2026</v>
      </c>
    </row>
    <row r="564" spans="1:9" hidden="1" x14ac:dyDescent="0.25">
      <c r="A564" s="1" t="str">
        <f>'Rådata Syd'!A564</f>
        <v>827</v>
      </c>
      <c r="B564" s="1" t="str">
        <f>'Rådata Syd'!B564</f>
        <v>KAC</v>
      </c>
      <c r="C564" s="1" t="str">
        <f>'Rådata Syd'!C564</f>
        <v>Spårväxel - EV-SJ50-11-1:9</v>
      </c>
      <c r="D564" s="1" t="str">
        <f>'Rådata Syd'!D564</f>
        <v>119</v>
      </c>
      <c r="E564" s="1" t="str">
        <f>'Rådata Syd'!E564</f>
        <v>B2</v>
      </c>
      <c r="F564" s="12" t="str">
        <f>'Rådata Syd'!J564</f>
        <v>-</v>
      </c>
      <c r="G564" s="12" t="str">
        <f>'Rådata Syd'!L564</f>
        <v>ej 2026</v>
      </c>
      <c r="H564" s="13" t="str">
        <f>'Rådata Syd'!N564</f>
        <v>-</v>
      </c>
      <c r="I564" s="13" t="str">
        <f>'Rådata Syd'!O564</f>
        <v>ej 2026</v>
      </c>
    </row>
    <row r="565" spans="1:9" hidden="1" x14ac:dyDescent="0.25">
      <c r="A565" s="1" t="str">
        <f>'Rådata Syd'!A565</f>
        <v>827</v>
      </c>
      <c r="B565" s="1" t="str">
        <f>'Rådata Syd'!B565</f>
        <v>KAC</v>
      </c>
      <c r="C565" s="1" t="str">
        <f>'Rådata Syd'!C565</f>
        <v>Spårväxel - EV-SJ50-11-1:9</v>
      </c>
      <c r="D565" s="1" t="str">
        <f>'Rådata Syd'!D565</f>
        <v>185a</v>
      </c>
      <c r="E565" s="1" t="str">
        <f>'Rådata Syd'!E565</f>
        <v>B2</v>
      </c>
      <c r="F565" s="12" t="str">
        <f>'Rådata Syd'!J565</f>
        <v>-</v>
      </c>
      <c r="G565" s="12" t="str">
        <f>'Rådata Syd'!L565</f>
        <v>ej 2026</v>
      </c>
      <c r="H565" s="13" t="str">
        <f>'Rådata Syd'!N565</f>
        <v>-</v>
      </c>
      <c r="I565" s="13" t="str">
        <f>'Rådata Syd'!O565</f>
        <v>ej 2026</v>
      </c>
    </row>
    <row r="566" spans="1:9" hidden="1" x14ac:dyDescent="0.25">
      <c r="A566" s="1" t="str">
        <f>'Rådata Syd'!A566</f>
        <v>827</v>
      </c>
      <c r="B566" s="1" t="str">
        <f>'Rådata Syd'!B566</f>
        <v>KAC</v>
      </c>
      <c r="C566" s="1" t="str">
        <f>'Rådata Syd'!C566</f>
        <v>Spårväxel - EV-SJ50-11-1:9</v>
      </c>
      <c r="D566" s="1" t="str">
        <f>'Rådata Syd'!D566</f>
        <v>186a</v>
      </c>
      <c r="E566" s="1" t="str">
        <f>'Rådata Syd'!E566</f>
        <v>B2</v>
      </c>
      <c r="F566" s="12" t="str">
        <f>'Rådata Syd'!J566</f>
        <v>-</v>
      </c>
      <c r="G566" s="12" t="str">
        <f>'Rådata Syd'!L566</f>
        <v>ej 2026</v>
      </c>
      <c r="H566" s="13" t="str">
        <f>'Rådata Syd'!N566</f>
        <v>-</v>
      </c>
      <c r="I566" s="13" t="str">
        <f>'Rådata Syd'!O566</f>
        <v>ej 2026</v>
      </c>
    </row>
    <row r="567" spans="1:9" hidden="1" x14ac:dyDescent="0.25">
      <c r="A567" s="1" t="str">
        <f>'Rådata Syd'!A567</f>
        <v>827</v>
      </c>
      <c r="B567" s="1" t="str">
        <f>'Rådata Syd'!B567</f>
        <v>KAS</v>
      </c>
      <c r="C567" s="1" t="str">
        <f>'Rådata Syd'!C567</f>
        <v>Spårväxel - EV-SJ43-5,9-1:9</v>
      </c>
      <c r="D567" s="1" t="str">
        <f>'Rådata Syd'!D567</f>
        <v>12</v>
      </c>
      <c r="E567" s="1" t="str">
        <f>'Rådata Syd'!E567</f>
        <v>B1</v>
      </c>
      <c r="F567" s="12" t="str">
        <f>'Rådata Syd'!J567</f>
        <v>-</v>
      </c>
      <c r="G567" s="12" t="str">
        <f>'Rådata Syd'!L567</f>
        <v>ej 2026</v>
      </c>
      <c r="H567" s="13" t="str">
        <f>'Rådata Syd'!N567</f>
        <v>-</v>
      </c>
      <c r="I567" s="13" t="str">
        <f>'Rådata Syd'!O567</f>
        <v>ej 2026</v>
      </c>
    </row>
    <row r="568" spans="1:9" hidden="1" x14ac:dyDescent="0.25">
      <c r="A568" s="1" t="str">
        <f>'Rådata Syd'!A568</f>
        <v>827</v>
      </c>
      <c r="B568" s="1" t="str">
        <f>'Rådata Syd'!B568</f>
        <v>KAS</v>
      </c>
      <c r="C568" s="1" t="str">
        <f>'Rådata Syd'!C568</f>
        <v>Spårväxel - EV-SJ50-5,9-1:9</v>
      </c>
      <c r="D568" s="1" t="str">
        <f>'Rådata Syd'!D568</f>
        <v>13</v>
      </c>
      <c r="E568" s="1" t="str">
        <f>'Rådata Syd'!E568</f>
        <v>B1</v>
      </c>
      <c r="F568" s="12" t="str">
        <f>'Rådata Syd'!J568</f>
        <v>-</v>
      </c>
      <c r="G568" s="12" t="str">
        <f>'Rådata Syd'!L568</f>
        <v>ej 2026</v>
      </c>
      <c r="H568" s="13" t="str">
        <f>'Rådata Syd'!N568</f>
        <v>-</v>
      </c>
      <c r="I568" s="13" t="str">
        <f>'Rådata Syd'!O568</f>
        <v>ej 2026</v>
      </c>
    </row>
    <row r="569" spans="1:9" hidden="1" x14ac:dyDescent="0.25">
      <c r="A569" s="1" t="str">
        <f>'Rådata Syd'!A569</f>
        <v>827</v>
      </c>
      <c r="B569" s="1" t="str">
        <f>'Rådata Syd'!B569</f>
        <v>KAS</v>
      </c>
      <c r="C569" s="1" t="str">
        <f>'Rådata Syd'!C569</f>
        <v>Spårväxel - EV-SJ50-5,9-1:9</v>
      </c>
      <c r="D569" s="1" t="str">
        <f>'Rådata Syd'!D569</f>
        <v>15</v>
      </c>
      <c r="E569" s="1" t="str">
        <f>'Rådata Syd'!E569</f>
        <v>B1</v>
      </c>
      <c r="F569" s="12" t="str">
        <f>'Rådata Syd'!J569</f>
        <v>-</v>
      </c>
      <c r="G569" s="12" t="str">
        <f>'Rådata Syd'!L569</f>
        <v>ej 2026</v>
      </c>
      <c r="H569" s="13" t="str">
        <f>'Rådata Syd'!N569</f>
        <v>-</v>
      </c>
      <c r="I569" s="13" t="str">
        <f>'Rådata Syd'!O569</f>
        <v>ej 2026</v>
      </c>
    </row>
    <row r="570" spans="1:9" hidden="1" x14ac:dyDescent="0.25">
      <c r="A570" s="1" t="str">
        <f>'Rådata Syd'!A570</f>
        <v>827</v>
      </c>
      <c r="B570" s="1" t="str">
        <f>'Rådata Syd'!B570</f>
        <v>KAS</v>
      </c>
      <c r="C570" s="1" t="str">
        <f>'Rådata Syd'!C570</f>
        <v>Spårväxel - EV-SJ34-5,7-1:9</v>
      </c>
      <c r="D570" s="1" t="str">
        <f>'Rådata Syd'!D570</f>
        <v>21</v>
      </c>
      <c r="E570" s="1" t="str">
        <f>'Rådata Syd'!E570</f>
        <v>B1</v>
      </c>
      <c r="F570" s="12" t="str">
        <f>'Rådata Syd'!J570</f>
        <v>-</v>
      </c>
      <c r="G570" s="12" t="str">
        <f>'Rådata Syd'!L570</f>
        <v>ej 2026</v>
      </c>
      <c r="H570" s="13" t="str">
        <f>'Rådata Syd'!N570</f>
        <v>-</v>
      </c>
      <c r="I570" s="13" t="str">
        <f>'Rådata Syd'!O570</f>
        <v>ej 2026</v>
      </c>
    </row>
    <row r="571" spans="1:9" hidden="1" x14ac:dyDescent="0.25">
      <c r="A571" s="1" t="str">
        <f>'Rådata Syd'!A571</f>
        <v>827</v>
      </c>
      <c r="B571" s="1" t="str">
        <f>'Rådata Syd'!B571</f>
        <v>KAS</v>
      </c>
      <c r="C571" s="1" t="str">
        <f>'Rådata Syd'!C571</f>
        <v>Spårväxel - EV-SJ50-11-1:9</v>
      </c>
      <c r="D571" s="1" t="str">
        <f>'Rådata Syd'!D571</f>
        <v>23</v>
      </c>
      <c r="E571" s="1" t="str">
        <f>'Rådata Syd'!E571</f>
        <v>B1</v>
      </c>
      <c r="F571" s="12" t="str">
        <f>'Rådata Syd'!J571</f>
        <v>-</v>
      </c>
      <c r="G571" s="12" t="str">
        <f>'Rådata Syd'!L571</f>
        <v>ej 2026</v>
      </c>
      <c r="H571" s="13" t="str">
        <f>'Rådata Syd'!N571</f>
        <v>-</v>
      </c>
      <c r="I571" s="13" t="str">
        <f>'Rådata Syd'!O571</f>
        <v>ej 2026</v>
      </c>
    </row>
    <row r="572" spans="1:9" hidden="1" x14ac:dyDescent="0.25">
      <c r="A572" s="1" t="str">
        <f>'Rådata Syd'!A572</f>
        <v>827</v>
      </c>
      <c r="B572" s="1" t="str">
        <f>'Rådata Syd'!B572</f>
        <v>KAS</v>
      </c>
      <c r="C572" s="1" t="str">
        <f>'Rådata Syd'!C572</f>
        <v>Spårväxel - EV-SJ41-4,5-1:9</v>
      </c>
      <c r="D572" s="1" t="str">
        <f>'Rådata Syd'!D572</f>
        <v>25</v>
      </c>
      <c r="E572" s="1" t="str">
        <f>'Rådata Syd'!E572</f>
        <v>B1</v>
      </c>
      <c r="F572" s="12" t="str">
        <f>'Rådata Syd'!J572</f>
        <v>-</v>
      </c>
      <c r="G572" s="12" t="str">
        <f>'Rådata Syd'!L572</f>
        <v>ej 2026</v>
      </c>
      <c r="H572" s="13" t="str">
        <f>'Rådata Syd'!N572</f>
        <v>-</v>
      </c>
      <c r="I572" s="13" t="str">
        <f>'Rådata Syd'!O572</f>
        <v>ej 2026</v>
      </c>
    </row>
    <row r="573" spans="1:9" hidden="1" x14ac:dyDescent="0.25">
      <c r="A573" s="1" t="str">
        <f>'Rådata Syd'!A573</f>
        <v>827</v>
      </c>
      <c r="B573" s="1" t="str">
        <f>'Rådata Syd'!B573</f>
        <v>KAS</v>
      </c>
      <c r="C573" s="1" t="str">
        <f>'Rådata Syd'!C573</f>
        <v>Spårväxel - EV-SJ50-11-1:9</v>
      </c>
      <c r="D573" s="1" t="str">
        <f>'Rådata Syd'!D573</f>
        <v>26</v>
      </c>
      <c r="E573" s="1" t="str">
        <f>'Rådata Syd'!E573</f>
        <v>B1</v>
      </c>
      <c r="F573" s="12" t="str">
        <f>'Rådata Syd'!J573</f>
        <v>-</v>
      </c>
      <c r="G573" s="12" t="str">
        <f>'Rådata Syd'!L573</f>
        <v>ej 2026</v>
      </c>
      <c r="H573" s="13" t="str">
        <f>'Rådata Syd'!N573</f>
        <v>-</v>
      </c>
      <c r="I573" s="13" t="str">
        <f>'Rådata Syd'!O573</f>
        <v>ej 2026</v>
      </c>
    </row>
    <row r="574" spans="1:9" hidden="1" x14ac:dyDescent="0.25">
      <c r="A574" s="1" t="str">
        <f>'Rådata Syd'!A574</f>
        <v>827</v>
      </c>
      <c r="B574" s="1" t="str">
        <f>'Rådata Syd'!B574</f>
        <v>KAS</v>
      </c>
      <c r="C574" s="1" t="str">
        <f>'Rådata Syd'!C574</f>
        <v>Spårväxel - EV-SJ43-11-1:9</v>
      </c>
      <c r="D574" s="1" t="str">
        <f>'Rådata Syd'!D574</f>
        <v>27</v>
      </c>
      <c r="E574" s="1" t="str">
        <f>'Rådata Syd'!E574</f>
        <v>B1</v>
      </c>
      <c r="F574" s="12" t="str">
        <f>'Rådata Syd'!J574</f>
        <v>-</v>
      </c>
      <c r="G574" s="12" t="str">
        <f>'Rådata Syd'!L574</f>
        <v>ej 2026</v>
      </c>
      <c r="H574" s="13" t="str">
        <f>'Rådata Syd'!N574</f>
        <v>-</v>
      </c>
      <c r="I574" s="13" t="str">
        <f>'Rådata Syd'!O574</f>
        <v>ej 2026</v>
      </c>
    </row>
    <row r="575" spans="1:9" hidden="1" x14ac:dyDescent="0.25">
      <c r="A575" s="1" t="str">
        <f>'Rådata Syd'!A575</f>
        <v>827</v>
      </c>
      <c r="B575" s="1" t="str">
        <f>'Rådata Syd'!B575</f>
        <v>KAS</v>
      </c>
      <c r="C575" s="1" t="str">
        <f>'Rådata Syd'!C575</f>
        <v>Spårväxel - EV-SJ43-5,9-1:9</v>
      </c>
      <c r="D575" s="1" t="str">
        <f>'Rådata Syd'!D575</f>
        <v>32</v>
      </c>
      <c r="E575" s="1" t="str">
        <f>'Rådata Syd'!E575</f>
        <v>B1</v>
      </c>
      <c r="F575" s="12" t="str">
        <f>'Rådata Syd'!J575</f>
        <v>-</v>
      </c>
      <c r="G575" s="12" t="str">
        <f>'Rådata Syd'!L575</f>
        <v>ej 2026</v>
      </c>
      <c r="H575" s="13" t="str">
        <f>'Rådata Syd'!N575</f>
        <v>-</v>
      </c>
      <c r="I575" s="13" t="str">
        <f>'Rådata Syd'!O575</f>
        <v>ej 2026</v>
      </c>
    </row>
    <row r="576" spans="1:9" hidden="1" x14ac:dyDescent="0.25">
      <c r="A576" s="1" t="str">
        <f>'Rådata Syd'!A576</f>
        <v>827</v>
      </c>
      <c r="B576" s="1" t="str">
        <f>'Rådata Syd'!B576</f>
        <v>KAS</v>
      </c>
      <c r="C576" s="1" t="str">
        <f>'Rådata Syd'!C576</f>
        <v>Spårväxel - EV-SJ43-11-1:9</v>
      </c>
      <c r="D576" s="1" t="str">
        <f>'Rådata Syd'!D576</f>
        <v>35</v>
      </c>
      <c r="E576" s="1" t="str">
        <f>'Rådata Syd'!E576</f>
        <v>B1</v>
      </c>
      <c r="F576" s="12" t="str">
        <f>'Rådata Syd'!J576</f>
        <v>-</v>
      </c>
      <c r="G576" s="12" t="str">
        <f>'Rådata Syd'!L576</f>
        <v>ej 2026</v>
      </c>
      <c r="H576" s="13" t="str">
        <f>'Rådata Syd'!N576</f>
        <v>-</v>
      </c>
      <c r="I576" s="13" t="str">
        <f>'Rådata Syd'!O576</f>
        <v>ej 2026</v>
      </c>
    </row>
    <row r="577" spans="1:9" hidden="1" x14ac:dyDescent="0.25">
      <c r="A577" s="1" t="str">
        <f>'Rådata Syd'!A577</f>
        <v>827</v>
      </c>
      <c r="B577" s="1" t="str">
        <f>'Rådata Syd'!B577</f>
        <v>KAS</v>
      </c>
      <c r="C577" s="1" t="str">
        <f>'Rådata Syd'!C577</f>
        <v>Spårväxel - EV-SJ43-5,9-1:9</v>
      </c>
      <c r="D577" s="1" t="str">
        <f>'Rådata Syd'!D577</f>
        <v>40</v>
      </c>
      <c r="E577" s="1" t="str">
        <f>'Rådata Syd'!E577</f>
        <v>B1</v>
      </c>
      <c r="F577" s="12" t="str">
        <f>'Rådata Syd'!J577</f>
        <v>-</v>
      </c>
      <c r="G577" s="12" t="str">
        <f>'Rådata Syd'!L577</f>
        <v>ej 2026</v>
      </c>
      <c r="H577" s="13" t="str">
        <f>'Rådata Syd'!N577</f>
        <v>-</v>
      </c>
      <c r="I577" s="13" t="str">
        <f>'Rådata Syd'!O577</f>
        <v>ej 2026</v>
      </c>
    </row>
    <row r="578" spans="1:9" hidden="1" x14ac:dyDescent="0.25">
      <c r="A578" s="1" t="str">
        <f>'Rådata Syd'!A578</f>
        <v>827</v>
      </c>
      <c r="B578" s="1" t="str">
        <f>'Rådata Syd'!B578</f>
        <v>KAS</v>
      </c>
      <c r="C578" s="1" t="str">
        <f>'Rådata Syd'!C578</f>
        <v>Spårväxel - EV-SJ50-11-1:9</v>
      </c>
      <c r="D578" s="1" t="str">
        <f>'Rådata Syd'!D578</f>
        <v>42</v>
      </c>
      <c r="E578" s="1" t="str">
        <f>'Rådata Syd'!E578</f>
        <v>B1</v>
      </c>
      <c r="F578" s="12" t="str">
        <f>'Rådata Syd'!J578</f>
        <v>-</v>
      </c>
      <c r="G578" s="12" t="str">
        <f>'Rådata Syd'!L578</f>
        <v>ej 2026</v>
      </c>
      <c r="H578" s="13" t="str">
        <f>'Rådata Syd'!N578</f>
        <v>-</v>
      </c>
      <c r="I578" s="13" t="str">
        <f>'Rådata Syd'!O578</f>
        <v>ej 2026</v>
      </c>
    </row>
    <row r="579" spans="1:9" hidden="1" x14ac:dyDescent="0.25">
      <c r="A579" s="1" t="str">
        <f>'Rådata Syd'!A579</f>
        <v>827</v>
      </c>
      <c r="B579" s="1" t="str">
        <f>'Rådata Syd'!B579</f>
        <v>KAS</v>
      </c>
      <c r="C579" s="1" t="str">
        <f>'Rådata Syd'!C579</f>
        <v>Spårväxel - EV-SJ43-5,9-1:9</v>
      </c>
      <c r="D579" s="1" t="str">
        <f>'Rådata Syd'!D579</f>
        <v>46</v>
      </c>
      <c r="E579" s="1" t="str">
        <f>'Rådata Syd'!E579</f>
        <v>B1</v>
      </c>
      <c r="F579" s="12" t="str">
        <f>'Rådata Syd'!J579</f>
        <v>-</v>
      </c>
      <c r="G579" s="12" t="str">
        <f>'Rådata Syd'!L579</f>
        <v>ej 2026</v>
      </c>
      <c r="H579" s="13" t="str">
        <f>'Rådata Syd'!N579</f>
        <v>-</v>
      </c>
      <c r="I579" s="13" t="str">
        <f>'Rådata Syd'!O579</f>
        <v>ej 2026</v>
      </c>
    </row>
    <row r="580" spans="1:9" hidden="1" x14ac:dyDescent="0.25">
      <c r="A580" s="1" t="str">
        <f>'Rådata Syd'!A580</f>
        <v>827</v>
      </c>
      <c r="B580" s="1" t="str">
        <f>'Rådata Syd'!B580</f>
        <v>KAS</v>
      </c>
      <c r="C580" s="1" t="str">
        <f>'Rådata Syd'!C580</f>
        <v>Spårväxel - EV-SJ50-5,9-1:9</v>
      </c>
      <c r="D580" s="1" t="str">
        <f>'Rådata Syd'!D580</f>
        <v>50</v>
      </c>
      <c r="E580" s="1" t="str">
        <f>'Rådata Syd'!E580</f>
        <v>B1</v>
      </c>
      <c r="F580" s="12" t="str">
        <f>'Rådata Syd'!J580</f>
        <v>-</v>
      </c>
      <c r="G580" s="12" t="str">
        <f>'Rådata Syd'!L580</f>
        <v>ej 2026</v>
      </c>
      <c r="H580" s="13" t="str">
        <f>'Rådata Syd'!N580</f>
        <v>-</v>
      </c>
      <c r="I580" s="13" t="str">
        <f>'Rådata Syd'!O580</f>
        <v>ej 2026</v>
      </c>
    </row>
    <row r="581" spans="1:9" hidden="1" x14ac:dyDescent="0.25">
      <c r="A581" s="1" t="str">
        <f>'Rådata Syd'!A581</f>
        <v>827</v>
      </c>
      <c r="B581" s="1" t="str">
        <f>'Rådata Syd'!B581</f>
        <v>KAS</v>
      </c>
      <c r="C581" s="1" t="str">
        <f>'Rådata Syd'!C581</f>
        <v>Spårväxel - EV-SJ50-5,9-1:9</v>
      </c>
      <c r="D581" s="1" t="str">
        <f>'Rådata Syd'!D581</f>
        <v>51</v>
      </c>
      <c r="E581" s="1" t="str">
        <f>'Rådata Syd'!E581</f>
        <v>B1</v>
      </c>
      <c r="F581" s="12" t="str">
        <f>'Rådata Syd'!J581</f>
        <v>-</v>
      </c>
      <c r="G581" s="12" t="str">
        <f>'Rådata Syd'!L581</f>
        <v>ej 2026</v>
      </c>
      <c r="H581" s="13" t="str">
        <f>'Rådata Syd'!N581</f>
        <v>-</v>
      </c>
      <c r="I581" s="13" t="str">
        <f>'Rådata Syd'!O581</f>
        <v>ej 2026</v>
      </c>
    </row>
    <row r="582" spans="1:9" hidden="1" x14ac:dyDescent="0.25">
      <c r="A582" s="1" t="str">
        <f>'Rådata Syd'!A582</f>
        <v>827</v>
      </c>
      <c r="B582" s="1" t="str">
        <f>'Rådata Syd'!B582</f>
        <v>KAS</v>
      </c>
      <c r="C582" s="1" t="str">
        <f>'Rådata Syd'!C582</f>
        <v>Spårväxel - EV-SJ43-5,9-1:9</v>
      </c>
      <c r="D582" s="1" t="str">
        <f>'Rådata Syd'!D582</f>
        <v>52</v>
      </c>
      <c r="E582" s="1" t="str">
        <f>'Rådata Syd'!E582</f>
        <v>B1</v>
      </c>
      <c r="F582" s="12" t="str">
        <f>'Rådata Syd'!J582</f>
        <v>-</v>
      </c>
      <c r="G582" s="12" t="str">
        <f>'Rådata Syd'!L582</f>
        <v>ej 2026</v>
      </c>
      <c r="H582" s="13" t="str">
        <f>'Rådata Syd'!N582</f>
        <v>-</v>
      </c>
      <c r="I582" s="13" t="str">
        <f>'Rådata Syd'!O582</f>
        <v>ej 2026</v>
      </c>
    </row>
    <row r="583" spans="1:9" hidden="1" x14ac:dyDescent="0.25">
      <c r="A583" s="1" t="str">
        <f>'Rådata Syd'!A583</f>
        <v>827</v>
      </c>
      <c r="B583" s="1" t="str">
        <f>'Rådata Syd'!B583</f>
        <v>KAS</v>
      </c>
      <c r="C583" s="1" t="str">
        <f>'Rådata Syd'!C583</f>
        <v>Spårväxel - EV-SJ43-11-1:9</v>
      </c>
      <c r="D583" s="1" t="str">
        <f>'Rådata Syd'!D583</f>
        <v>54</v>
      </c>
      <c r="E583" s="1" t="str">
        <f>'Rådata Syd'!E583</f>
        <v>B1</v>
      </c>
      <c r="F583" s="12" t="str">
        <f>'Rådata Syd'!J583</f>
        <v>-</v>
      </c>
      <c r="G583" s="12" t="str">
        <f>'Rådata Syd'!L583</f>
        <v>ej 2026</v>
      </c>
      <c r="H583" s="13" t="str">
        <f>'Rådata Syd'!N583</f>
        <v>-</v>
      </c>
      <c r="I583" s="13" t="str">
        <f>'Rådata Syd'!O583</f>
        <v>ej 2026</v>
      </c>
    </row>
    <row r="584" spans="1:9" hidden="1" x14ac:dyDescent="0.25">
      <c r="A584" s="1" t="str">
        <f>'Rådata Syd'!A584</f>
        <v>827</v>
      </c>
      <c r="B584" s="1" t="str">
        <f>'Rådata Syd'!B584</f>
        <v>KAS</v>
      </c>
      <c r="C584" s="1" t="str">
        <f>'Rådata Syd'!C584</f>
        <v>Spårväxel - EV-SJ43-11-1:9</v>
      </c>
      <c r="D584" s="1" t="str">
        <f>'Rådata Syd'!D584</f>
        <v>60</v>
      </c>
      <c r="E584" s="1" t="str">
        <f>'Rådata Syd'!E584</f>
        <v>B1</v>
      </c>
      <c r="F584" s="12" t="str">
        <f>'Rådata Syd'!J584</f>
        <v>-</v>
      </c>
      <c r="G584" s="12" t="str">
        <f>'Rådata Syd'!L584</f>
        <v>ej 2026</v>
      </c>
      <c r="H584" s="13" t="str">
        <f>'Rådata Syd'!N584</f>
        <v>-</v>
      </c>
      <c r="I584" s="13" t="str">
        <f>'Rådata Syd'!O584</f>
        <v>ej 2026</v>
      </c>
    </row>
    <row r="585" spans="1:9" hidden="1" x14ac:dyDescent="0.25">
      <c r="A585" s="1" t="str">
        <f>'Rådata Syd'!A585</f>
        <v>827</v>
      </c>
      <c r="B585" s="1" t="str">
        <f>'Rådata Syd'!B585</f>
        <v>KAS</v>
      </c>
      <c r="C585" s="1" t="str">
        <f>'Rådata Syd'!C585</f>
        <v>Spårväxel - EV-SJ34-4,5-1:9</v>
      </c>
      <c r="D585" s="1" t="str">
        <f>'Rådata Syd'!D585</f>
        <v>72</v>
      </c>
      <c r="E585" s="1" t="str">
        <f>'Rådata Syd'!E585</f>
        <v>B1</v>
      </c>
      <c r="F585" s="12" t="str">
        <f>'Rådata Syd'!J585</f>
        <v>-</v>
      </c>
      <c r="G585" s="12" t="str">
        <f>'Rådata Syd'!L585</f>
        <v>ej 2026</v>
      </c>
      <c r="H585" s="13" t="str">
        <f>'Rådata Syd'!N585</f>
        <v>-</v>
      </c>
      <c r="I585" s="13" t="str">
        <f>'Rådata Syd'!O585</f>
        <v>ej 2026</v>
      </c>
    </row>
    <row r="586" spans="1:9" hidden="1" x14ac:dyDescent="0.25">
      <c r="A586" s="1" t="str">
        <f>'Rådata Syd'!A586</f>
        <v>827</v>
      </c>
      <c r="B586" s="1" t="str">
        <f>'Rådata Syd'!B586</f>
        <v>KAS</v>
      </c>
      <c r="C586" s="1" t="str">
        <f>'Rådata Syd'!C586</f>
        <v>Spårväxel - EV-SJ50-11-1:9</v>
      </c>
      <c r="D586" s="1" t="str">
        <f>'Rådata Syd'!D586</f>
        <v>110</v>
      </c>
      <c r="E586" s="1" t="str">
        <f>'Rådata Syd'!E586</f>
        <v>B2</v>
      </c>
      <c r="F586" s="12" t="str">
        <f>'Rådata Syd'!J586</f>
        <v>-</v>
      </c>
      <c r="G586" s="12" t="str">
        <f>'Rådata Syd'!L586</f>
        <v>ej 2026</v>
      </c>
      <c r="H586" s="13" t="str">
        <f>'Rådata Syd'!N586</f>
        <v>-</v>
      </c>
      <c r="I586" s="13" t="str">
        <f>'Rådata Syd'!O586</f>
        <v>ej 2026</v>
      </c>
    </row>
    <row r="587" spans="1:9" hidden="1" x14ac:dyDescent="0.25">
      <c r="A587" s="1" t="str">
        <f>'Rådata Syd'!A587</f>
        <v>827</v>
      </c>
      <c r="B587" s="1" t="str">
        <f>'Rådata Syd'!B587</f>
        <v>KAS</v>
      </c>
      <c r="C587" s="1" t="str">
        <f>'Rådata Syd'!C587</f>
        <v>Spårväxel - EV-BV50-225/190-1:9</v>
      </c>
      <c r="D587" s="1" t="str">
        <f>'Rådata Syd'!D587</f>
        <v>201</v>
      </c>
      <c r="E587" s="1" t="str">
        <f>'Rådata Syd'!E587</f>
        <v>B1</v>
      </c>
      <c r="F587" s="12" t="str">
        <f>'Rådata Syd'!J587</f>
        <v>-</v>
      </c>
      <c r="G587" s="12" t="str">
        <f>'Rådata Syd'!L587</f>
        <v>ej 2026</v>
      </c>
      <c r="H587" s="13" t="str">
        <f>'Rådata Syd'!N587</f>
        <v>-</v>
      </c>
      <c r="I587" s="13" t="str">
        <f>'Rådata Syd'!O587</f>
        <v>ej 2026</v>
      </c>
    </row>
    <row r="588" spans="1:9" hidden="1" x14ac:dyDescent="0.25">
      <c r="A588" s="1" t="str">
        <f>'Rådata Syd'!A588</f>
        <v>827</v>
      </c>
      <c r="B588" s="1" t="str">
        <f>'Rådata Syd'!B588</f>
        <v>KAS</v>
      </c>
      <c r="C588" s="1" t="str">
        <f>'Rådata Syd'!C588</f>
        <v>Spårväxel - 3V-SJ50-5,9-1:9/1:9-HV/VH</v>
      </c>
      <c r="D588" s="1" t="str">
        <f>'Rådata Syd'!D588</f>
        <v>17/19</v>
      </c>
      <c r="E588" s="1" t="str">
        <f>'Rådata Syd'!E588</f>
        <v>B1</v>
      </c>
      <c r="F588" s="12" t="str">
        <f>'Rådata Syd'!J588</f>
        <v>-</v>
      </c>
      <c r="G588" s="12" t="str">
        <f>'Rådata Syd'!L588</f>
        <v>ej 2026</v>
      </c>
      <c r="H588" s="13" t="str">
        <f>'Rådata Syd'!N588</f>
        <v>-</v>
      </c>
      <c r="I588" s="13" t="str">
        <f>'Rådata Syd'!O588</f>
        <v>ej 2026</v>
      </c>
    </row>
    <row r="589" spans="1:9" hidden="1" x14ac:dyDescent="0.25">
      <c r="A589" s="1" t="str">
        <f>'Rådata Syd'!A589</f>
        <v>827</v>
      </c>
      <c r="B589" s="1" t="str">
        <f>'Rådata Syd'!B589</f>
        <v>KAS</v>
      </c>
      <c r="C589" s="1" t="str">
        <f>'Rådata Syd'!C589</f>
        <v>Spårväxel - EV-SJ50-11-1:9</v>
      </c>
      <c r="D589" s="1" t="str">
        <f>'Rådata Syd'!D589</f>
        <v>184a</v>
      </c>
      <c r="E589" s="1" t="str">
        <f>'Rådata Syd'!E589</f>
        <v>B2</v>
      </c>
      <c r="F589" s="12" t="str">
        <f>'Rådata Syd'!J589</f>
        <v>-</v>
      </c>
      <c r="G589" s="12" t="str">
        <f>'Rådata Syd'!L589</f>
        <v>ej 2026</v>
      </c>
      <c r="H589" s="13" t="str">
        <f>'Rådata Syd'!N589</f>
        <v>-</v>
      </c>
      <c r="I589" s="13" t="str">
        <f>'Rådata Syd'!O589</f>
        <v>ej 2026</v>
      </c>
    </row>
    <row r="590" spans="1:9" hidden="1" x14ac:dyDescent="0.25">
      <c r="A590" s="1" t="str">
        <f>'Rådata Syd'!A590</f>
        <v>827</v>
      </c>
      <c r="B590" s="1" t="str">
        <f>'Rådata Syd'!B590</f>
        <v>KAS</v>
      </c>
      <c r="C590" s="1" t="str">
        <f>'Rådata Syd'!C590</f>
        <v>Spårväxel - EV-SJ34-4,5-1:9</v>
      </c>
      <c r="D590" s="1" t="str">
        <f>'Rådata Syd'!D590</f>
        <v>25a</v>
      </c>
      <c r="E590" s="1" t="str">
        <f>'Rådata Syd'!E590</f>
        <v>B1</v>
      </c>
      <c r="F590" s="12" t="str">
        <f>'Rådata Syd'!J590</f>
        <v>-</v>
      </c>
      <c r="G590" s="12" t="str">
        <f>'Rådata Syd'!L590</f>
        <v>ej 2026</v>
      </c>
      <c r="H590" s="13" t="str">
        <f>'Rådata Syd'!N590</f>
        <v>-</v>
      </c>
      <c r="I590" s="13" t="str">
        <f>'Rådata Syd'!O590</f>
        <v>ej 2026</v>
      </c>
    </row>
    <row r="591" spans="1:9" hidden="1" x14ac:dyDescent="0.25">
      <c r="A591" s="1" t="str">
        <f>'Rådata Syd'!A591</f>
        <v>827</v>
      </c>
      <c r="B591" s="1" t="str">
        <f>'Rådata Syd'!B591</f>
        <v>KAS</v>
      </c>
      <c r="C591" s="1" t="str">
        <f>'Rådata Syd'!C591</f>
        <v>Spårväxel - EV-SJ34-5,7-1:9</v>
      </c>
      <c r="D591" s="1" t="str">
        <f>'Rådata Syd'!D591</f>
        <v>25b</v>
      </c>
      <c r="E591" s="1" t="str">
        <f>'Rådata Syd'!E591</f>
        <v>B1</v>
      </c>
      <c r="F591" s="12" t="str">
        <f>'Rådata Syd'!J591</f>
        <v>-</v>
      </c>
      <c r="G591" s="12" t="str">
        <f>'Rådata Syd'!L591</f>
        <v>ej 2026</v>
      </c>
      <c r="H591" s="13" t="str">
        <f>'Rådata Syd'!N591</f>
        <v>-</v>
      </c>
      <c r="I591" s="13" t="str">
        <f>'Rådata Syd'!O591</f>
        <v>ej 2026</v>
      </c>
    </row>
    <row r="592" spans="1:9" hidden="1" x14ac:dyDescent="0.25">
      <c r="A592" s="1" t="str">
        <f>'Rådata Syd'!A592</f>
        <v>827</v>
      </c>
      <c r="B592" s="1" t="str">
        <f>'Rådata Syd'!B592</f>
        <v>KAS</v>
      </c>
      <c r="C592" s="1" t="str">
        <f>'Rådata Syd'!C592</f>
        <v>Spårväxel - 3V-SJ43-5,9-1:9/1:9-HV/VH</v>
      </c>
      <c r="D592" s="1" t="str">
        <f>'Rådata Syd'!D592</f>
        <v>29/31</v>
      </c>
      <c r="E592" s="1" t="str">
        <f>'Rådata Syd'!E592</f>
        <v>B1</v>
      </c>
      <c r="F592" s="12" t="str">
        <f>'Rådata Syd'!J592</f>
        <v>-</v>
      </c>
      <c r="G592" s="12" t="str">
        <f>'Rådata Syd'!L592</f>
        <v>ej 2026</v>
      </c>
      <c r="H592" s="13" t="str">
        <f>'Rådata Syd'!N592</f>
        <v>-</v>
      </c>
      <c r="I592" s="13" t="str">
        <f>'Rådata Syd'!O592</f>
        <v>ej 2026</v>
      </c>
    </row>
    <row r="593" spans="1:9" hidden="1" x14ac:dyDescent="0.25">
      <c r="A593" s="1" t="str">
        <f>'Rådata Syd'!A593</f>
        <v>827</v>
      </c>
      <c r="B593" s="1" t="str">
        <f>'Rådata Syd'!B593</f>
        <v>KAS</v>
      </c>
      <c r="C593" s="1" t="str">
        <f>'Rådata Syd'!C593</f>
        <v>Spårväxel - EV-SJ43-11-1:9</v>
      </c>
      <c r="D593" s="1" t="str">
        <f>'Rådata Syd'!D593</f>
        <v>38a</v>
      </c>
      <c r="E593" s="1" t="str">
        <f>'Rådata Syd'!E593</f>
        <v>B1</v>
      </c>
      <c r="F593" s="12" t="str">
        <f>'Rådata Syd'!J593</f>
        <v>-</v>
      </c>
      <c r="G593" s="12" t="str">
        <f>'Rådata Syd'!L593</f>
        <v>ej 2026</v>
      </c>
      <c r="H593" s="13" t="str">
        <f>'Rådata Syd'!N593</f>
        <v>-</v>
      </c>
      <c r="I593" s="13" t="str">
        <f>'Rådata Syd'!O593</f>
        <v>ej 2026</v>
      </c>
    </row>
    <row r="594" spans="1:9" hidden="1" x14ac:dyDescent="0.25">
      <c r="A594" s="1" t="str">
        <f>'Rådata Syd'!A594</f>
        <v>827</v>
      </c>
      <c r="B594" s="1" t="str">
        <f>'Rådata Syd'!B594</f>
        <v>KAS</v>
      </c>
      <c r="C594" s="1" t="str">
        <f>'Rådata Syd'!C594</f>
        <v>Spårväxel - EV-SJ43-11-1:9</v>
      </c>
      <c r="D594" s="1" t="str">
        <f>'Rådata Syd'!D594</f>
        <v>38b</v>
      </c>
      <c r="E594" s="1" t="str">
        <f>'Rådata Syd'!E594</f>
        <v>B1</v>
      </c>
      <c r="F594" s="12" t="str">
        <f>'Rådata Syd'!J594</f>
        <v>-</v>
      </c>
      <c r="G594" s="12" t="str">
        <f>'Rådata Syd'!L594</f>
        <v>ej 2026</v>
      </c>
      <c r="H594" s="13" t="str">
        <f>'Rådata Syd'!N594</f>
        <v>-</v>
      </c>
      <c r="I594" s="13" t="str">
        <f>'Rådata Syd'!O594</f>
        <v>ej 2026</v>
      </c>
    </row>
    <row r="595" spans="1:9" hidden="1" x14ac:dyDescent="0.25">
      <c r="A595" s="1" t="str">
        <f>'Rådata Syd'!A595</f>
        <v>827</v>
      </c>
      <c r="B595" s="1" t="str">
        <f>'Rådata Syd'!B595</f>
        <v>KAS</v>
      </c>
      <c r="C595" s="1" t="str">
        <f>'Rådata Syd'!C595</f>
        <v>Spårväxel - SPK-SJ50-1:4,44 kryss</v>
      </c>
      <c r="D595" s="1" t="str">
        <f>'Rådata Syd'!D595</f>
        <v>sk 1</v>
      </c>
      <c r="E595" s="1" t="str">
        <f>'Rådata Syd'!E595</f>
        <v>B1</v>
      </c>
      <c r="F595" s="12" t="str">
        <f>'Rådata Syd'!J595</f>
        <v>-</v>
      </c>
      <c r="G595" s="12" t="str">
        <f>'Rådata Syd'!L595</f>
        <v>ej 2026</v>
      </c>
      <c r="H595" s="13" t="str">
        <f>'Rådata Syd'!N595</f>
        <v>-</v>
      </c>
      <c r="I595" s="13" t="str">
        <f>'Rådata Syd'!O595</f>
        <v>ej 2026</v>
      </c>
    </row>
    <row r="596" spans="1:9" hidden="1" x14ac:dyDescent="0.25">
      <c r="A596" s="1" t="str">
        <f>'Rådata Syd'!A596</f>
        <v>827</v>
      </c>
      <c r="B596" s="1" t="str">
        <f>'Rådata Syd'!B596</f>
        <v>KAS</v>
      </c>
      <c r="C596" s="1" t="str">
        <f>'Rådata Syd'!C596</f>
        <v>Spårväxel - SPK-BV50-1:4,44</v>
      </c>
      <c r="D596" s="1" t="str">
        <f>'Rådata Syd'!D596</f>
        <v>sk 3</v>
      </c>
      <c r="E596" s="1" t="str">
        <f>'Rådata Syd'!E596</f>
        <v>B1</v>
      </c>
      <c r="F596" s="12" t="str">
        <f>'Rådata Syd'!J596</f>
        <v>-</v>
      </c>
      <c r="G596" s="12" t="str">
        <f>'Rådata Syd'!L596</f>
        <v>ej 2026</v>
      </c>
      <c r="H596" s="13" t="str">
        <f>'Rådata Syd'!N596</f>
        <v>-</v>
      </c>
      <c r="I596" s="13" t="str">
        <f>'Rådata Syd'!O596</f>
        <v>ej 2026</v>
      </c>
    </row>
    <row r="597" spans="1:9" x14ac:dyDescent="0.25">
      <c r="A597" s="1" t="str">
        <f>'Rådata Syd'!A597</f>
        <v>829</v>
      </c>
      <c r="B597" s="1" t="str">
        <f>'Rådata Syd'!B597</f>
        <v>ESN</v>
      </c>
      <c r="C597" s="1" t="str">
        <f>'Rådata Syd'!C597</f>
        <v>Spårväxel - EV-SJ43-5,9-1:9</v>
      </c>
      <c r="D597" s="1" t="str">
        <f>'Rådata Syd'!D597</f>
        <v>3</v>
      </c>
      <c r="E597" s="1" t="str">
        <f>'Rådata Syd'!E597</f>
        <v>B3</v>
      </c>
      <c r="F597" s="12" t="str">
        <f>'Rådata Syd'!J597</f>
        <v>-</v>
      </c>
      <c r="G597" s="12" t="str">
        <f>'Rådata Syd'!L597</f>
        <v>ej 2026</v>
      </c>
      <c r="H597" s="13">
        <f>'Rådata Syd'!N597</f>
        <v>48</v>
      </c>
      <c r="I597" s="13" t="str">
        <f>'Rådata Syd'!O597</f>
        <v>ej 2026</v>
      </c>
    </row>
    <row r="598" spans="1:9" hidden="1" x14ac:dyDescent="0.25">
      <c r="A598" s="1" t="str">
        <f>'Rådata Syd'!A598</f>
        <v>829</v>
      </c>
      <c r="B598" s="1" t="str">
        <f>'Rådata Syd'!B598</f>
        <v>ESN</v>
      </c>
      <c r="C598" s="1" t="str">
        <f>'Rådata Syd'!C598</f>
        <v>Spårväxel - EV-SJ43-5,9-1:9</v>
      </c>
      <c r="D598" s="1" t="str">
        <f>'Rådata Syd'!D598</f>
        <v>6</v>
      </c>
      <c r="E598" s="1" t="str">
        <f>'Rådata Syd'!E598</f>
        <v>B1</v>
      </c>
      <c r="F598" s="12" t="str">
        <f>'Rådata Syd'!J598</f>
        <v>-</v>
      </c>
      <c r="G598" s="12" t="str">
        <f>'Rådata Syd'!L598</f>
        <v>ej 2026</v>
      </c>
      <c r="H598" s="13" t="str">
        <f>'Rådata Syd'!N598</f>
        <v>-</v>
      </c>
      <c r="I598" s="13" t="str">
        <f>'Rådata Syd'!O598</f>
        <v>ej 2026</v>
      </c>
    </row>
    <row r="599" spans="1:9" x14ac:dyDescent="0.25">
      <c r="A599" s="1" t="str">
        <f>'Rådata Syd'!A599</f>
        <v>829</v>
      </c>
      <c r="B599" s="1" t="str">
        <f>'Rådata Syd'!B599</f>
        <v>VTA</v>
      </c>
      <c r="C599" s="1" t="str">
        <f>'Rådata Syd'!C599</f>
        <v>Spårväxel - EV-SJ50-11-1:12</v>
      </c>
      <c r="D599" s="1" t="str">
        <f>'Rådata Syd'!D599</f>
        <v>1</v>
      </c>
      <c r="E599" s="1" t="str">
        <f>'Rådata Syd'!E599</f>
        <v>B3</v>
      </c>
      <c r="F599" s="12" t="str">
        <f>'Rådata Syd'!J599</f>
        <v>-</v>
      </c>
      <c r="G599" s="12" t="str">
        <f>'Rådata Syd'!L599</f>
        <v>ej 2026</v>
      </c>
      <c r="H599" s="13">
        <f>'Rådata Syd'!N599</f>
        <v>48</v>
      </c>
      <c r="I599" s="13" t="str">
        <f>'Rådata Syd'!O599</f>
        <v>ej 2026</v>
      </c>
    </row>
    <row r="600" spans="1:9" x14ac:dyDescent="0.25">
      <c r="A600" s="1" t="str">
        <f>'Rådata Syd'!A600</f>
        <v>829</v>
      </c>
      <c r="B600" s="1" t="str">
        <f>'Rådata Syd'!B600</f>
        <v>VTA</v>
      </c>
      <c r="C600" s="1" t="str">
        <f>'Rådata Syd'!C600</f>
        <v>Spårväxel - EV-BV50-225/190-1:9</v>
      </c>
      <c r="D600" s="1" t="str">
        <f>'Rådata Syd'!D600</f>
        <v>5</v>
      </c>
      <c r="E600" s="1" t="str">
        <f>'Rådata Syd'!E600</f>
        <v>B3</v>
      </c>
      <c r="F600" s="12" t="str">
        <f>'Rådata Syd'!J600</f>
        <v>-</v>
      </c>
      <c r="G600" s="12" t="str">
        <f>'Rådata Syd'!L600</f>
        <v>ej 2026</v>
      </c>
      <c r="H600" s="13">
        <f>'Rådata Syd'!N600</f>
        <v>48</v>
      </c>
      <c r="I600" s="13" t="str">
        <f>'Rådata Syd'!O600</f>
        <v>ej 2026</v>
      </c>
    </row>
    <row r="601" spans="1:9" hidden="1" x14ac:dyDescent="0.25">
      <c r="A601" s="1" t="str">
        <f>'Rådata Syd'!A601</f>
        <v>829</v>
      </c>
      <c r="B601" s="1" t="str">
        <f>'Rådata Syd'!B601</f>
        <v>VTA</v>
      </c>
      <c r="C601" s="1" t="str">
        <f>'Rådata Syd'!C601</f>
        <v>Spårväxel - EV-SJ50-11-1:9</v>
      </c>
      <c r="D601" s="1" t="str">
        <f>'Rådata Syd'!D601</f>
        <v>6</v>
      </c>
      <c r="E601" s="1" t="str">
        <f>'Rådata Syd'!E601</f>
        <v>B1</v>
      </c>
      <c r="F601" s="12" t="str">
        <f>'Rådata Syd'!J601</f>
        <v>-</v>
      </c>
      <c r="G601" s="12" t="str">
        <f>'Rådata Syd'!L601</f>
        <v>ej 2026</v>
      </c>
      <c r="H601" s="13" t="str">
        <f>'Rådata Syd'!N601</f>
        <v>-</v>
      </c>
      <c r="I601" s="13" t="str">
        <f>'Rådata Syd'!O601</f>
        <v>ej 2026</v>
      </c>
    </row>
    <row r="602" spans="1:9" hidden="1" x14ac:dyDescent="0.25">
      <c r="A602" s="1" t="str">
        <f>'Rådata Syd'!A602</f>
        <v>829</v>
      </c>
      <c r="B602" s="1" t="str">
        <f>'Rådata Syd'!B602</f>
        <v>VTA</v>
      </c>
      <c r="C602" s="1" t="str">
        <f>'Rådata Syd'!C602</f>
        <v>Spårväxel - EV-SJ43-11-1:9</v>
      </c>
      <c r="D602" s="1" t="str">
        <f>'Rådata Syd'!D602</f>
        <v>12</v>
      </c>
      <c r="E602" s="1" t="str">
        <f>'Rådata Syd'!E602</f>
        <v>B1</v>
      </c>
      <c r="F602" s="12" t="str">
        <f>'Rådata Syd'!J602</f>
        <v>-</v>
      </c>
      <c r="G602" s="12" t="str">
        <f>'Rådata Syd'!L602</f>
        <v>ej 2026</v>
      </c>
      <c r="H602" s="13" t="str">
        <f>'Rådata Syd'!N602</f>
        <v>-</v>
      </c>
      <c r="I602" s="13" t="str">
        <f>'Rådata Syd'!O602</f>
        <v>ej 2026</v>
      </c>
    </row>
    <row r="603" spans="1:9" x14ac:dyDescent="0.25">
      <c r="A603" s="1" t="str">
        <f>'Rådata Syd'!A603</f>
        <v>829</v>
      </c>
      <c r="B603" s="1" t="str">
        <f>'Rådata Syd'!B603</f>
        <v>VTA</v>
      </c>
      <c r="C603" s="1" t="str">
        <f>'Rådata Syd'!C603</f>
        <v>Spårväxel - EV-SJ50-11-1:9</v>
      </c>
      <c r="D603" s="1" t="str">
        <f>'Rådata Syd'!D603</f>
        <v>13</v>
      </c>
      <c r="E603" s="1" t="str">
        <f>'Rådata Syd'!E603</f>
        <v>B3</v>
      </c>
      <c r="F603" s="12" t="str">
        <f>'Rådata Syd'!J603</f>
        <v>-</v>
      </c>
      <c r="G603" s="12" t="str">
        <f>'Rådata Syd'!L603</f>
        <v>ej 2026</v>
      </c>
      <c r="H603" s="13">
        <f>'Rådata Syd'!N603</f>
        <v>48</v>
      </c>
      <c r="I603" s="13" t="str">
        <f>'Rådata Syd'!O603</f>
        <v>ej 2026</v>
      </c>
    </row>
    <row r="604" spans="1:9" x14ac:dyDescent="0.25">
      <c r="A604" s="1" t="str">
        <f>'Rådata Syd'!A604</f>
        <v>829</v>
      </c>
      <c r="B604" s="1" t="str">
        <f>'Rådata Syd'!B604</f>
        <v>VTA</v>
      </c>
      <c r="C604" s="1" t="str">
        <f>'Rådata Syd'!C604</f>
        <v>Spårväxel - EV-SJ43-5,9-1:12</v>
      </c>
      <c r="D604" s="1" t="str">
        <f>'Rådata Syd'!D604</f>
        <v>17</v>
      </c>
      <c r="E604" s="1" t="str">
        <f>'Rådata Syd'!E604</f>
        <v>B3</v>
      </c>
      <c r="F604" s="12" t="str">
        <f>'Rådata Syd'!J604</f>
        <v>-</v>
      </c>
      <c r="G604" s="12" t="str">
        <f>'Rådata Syd'!L604</f>
        <v>ej 2026</v>
      </c>
      <c r="H604" s="13">
        <f>'Rådata Syd'!N604</f>
        <v>48</v>
      </c>
      <c r="I604" s="13" t="str">
        <f>'Rådata Syd'!O604</f>
        <v>ej 2026</v>
      </c>
    </row>
    <row r="605" spans="1:9" x14ac:dyDescent="0.25">
      <c r="A605" s="1" t="str">
        <f>'Rådata Syd'!A605</f>
        <v>829</v>
      </c>
      <c r="B605" s="1" t="str">
        <f>'Rådata Syd'!B605</f>
        <v>VTA</v>
      </c>
      <c r="C605" s="1" t="str">
        <f>'Rådata Syd'!C605</f>
        <v>Spårväxel - EV-SJ43-11-1:9</v>
      </c>
      <c r="D605" s="1" t="str">
        <f>'Rådata Syd'!D605</f>
        <v>19</v>
      </c>
      <c r="E605" s="1" t="str">
        <f>'Rådata Syd'!E605</f>
        <v>B3</v>
      </c>
      <c r="F605" s="12" t="str">
        <f>'Rådata Syd'!J605</f>
        <v>-</v>
      </c>
      <c r="G605" s="12" t="str">
        <f>'Rådata Syd'!L605</f>
        <v>ej 2026</v>
      </c>
      <c r="H605" s="13">
        <f>'Rådata Syd'!N605</f>
        <v>48</v>
      </c>
      <c r="I605" s="13" t="str">
        <f>'Rådata Syd'!O605</f>
        <v>ej 2026</v>
      </c>
    </row>
    <row r="606" spans="1:9" x14ac:dyDescent="0.25">
      <c r="A606" s="1" t="str">
        <f>'Rådata Syd'!A606</f>
        <v>829</v>
      </c>
      <c r="B606" s="1" t="str">
        <f>'Rådata Syd'!B606</f>
        <v>VTA</v>
      </c>
      <c r="C606" s="1" t="str">
        <f>'Rådata Syd'!C606</f>
        <v>Spårväxel - EV-SJ50-11-1:9</v>
      </c>
      <c r="D606" s="1" t="str">
        <f>'Rådata Syd'!D606</f>
        <v>20</v>
      </c>
      <c r="E606" s="1" t="str">
        <f>'Rådata Syd'!E606</f>
        <v>B3</v>
      </c>
      <c r="F606" s="12" t="str">
        <f>'Rådata Syd'!J606</f>
        <v>-</v>
      </c>
      <c r="G606" s="12" t="str">
        <f>'Rådata Syd'!L606</f>
        <v>ej 2026</v>
      </c>
      <c r="H606" s="13">
        <f>'Rådata Syd'!N606</f>
        <v>48</v>
      </c>
      <c r="I606" s="13" t="str">
        <f>'Rådata Syd'!O606</f>
        <v>ej 2026</v>
      </c>
    </row>
    <row r="607" spans="1:9" x14ac:dyDescent="0.25">
      <c r="A607" s="1" t="str">
        <f>'Rådata Syd'!A607</f>
        <v>829</v>
      </c>
      <c r="B607" s="1" t="str">
        <f>'Rådata Syd'!B607</f>
        <v>VTA</v>
      </c>
      <c r="C607" s="1" t="str">
        <f>'Rådata Syd'!C607</f>
        <v>Spårväxel - EV-SJ50-11-1:9</v>
      </c>
      <c r="D607" s="1" t="str">
        <f>'Rådata Syd'!D607</f>
        <v>24</v>
      </c>
      <c r="E607" s="1" t="str">
        <f>'Rådata Syd'!E607</f>
        <v>B3</v>
      </c>
      <c r="F607" s="12" t="str">
        <f>'Rådata Syd'!J607</f>
        <v>-</v>
      </c>
      <c r="G607" s="12" t="str">
        <f>'Rådata Syd'!L607</f>
        <v>ej 2026</v>
      </c>
      <c r="H607" s="13">
        <f>'Rådata Syd'!N607</f>
        <v>48</v>
      </c>
      <c r="I607" s="13" t="str">
        <f>'Rådata Syd'!O607</f>
        <v>ej 2026</v>
      </c>
    </row>
    <row r="608" spans="1:9" hidden="1" x14ac:dyDescent="0.25">
      <c r="A608" s="1" t="str">
        <f>'Rådata Syd'!A608</f>
        <v>829</v>
      </c>
      <c r="B608" s="1" t="str">
        <f>'Rådata Syd'!B608</f>
        <v>VTA</v>
      </c>
      <c r="C608" s="1" t="str">
        <f>'Rådata Syd'!C608</f>
        <v>Spårväxel - EV-SJ43-11-1:9</v>
      </c>
      <c r="D608" s="1" t="str">
        <f>'Rådata Syd'!D608</f>
        <v>25</v>
      </c>
      <c r="E608" s="1" t="str">
        <f>'Rådata Syd'!E608</f>
        <v>B1</v>
      </c>
      <c r="F608" s="12" t="str">
        <f>'Rådata Syd'!J608</f>
        <v>-</v>
      </c>
      <c r="G608" s="12" t="str">
        <f>'Rådata Syd'!L608</f>
        <v>ej 2026</v>
      </c>
      <c r="H608" s="13" t="str">
        <f>'Rådata Syd'!N608</f>
        <v>-</v>
      </c>
      <c r="I608" s="13" t="str">
        <f>'Rådata Syd'!O608</f>
        <v>ej 2026</v>
      </c>
    </row>
    <row r="609" spans="1:9" hidden="1" x14ac:dyDescent="0.25">
      <c r="A609" s="1" t="str">
        <f>'Rådata Syd'!A609</f>
        <v>829</v>
      </c>
      <c r="B609" s="1" t="str">
        <f>'Rådata Syd'!B609</f>
        <v>VTA</v>
      </c>
      <c r="C609" s="1" t="str">
        <f>'Rådata Syd'!C609</f>
        <v>Spårväxel - EV-SJ43-6,1-1:9</v>
      </c>
      <c r="D609" s="1" t="str">
        <f>'Rådata Syd'!D609</f>
        <v>27</v>
      </c>
      <c r="E609" s="1" t="str">
        <f>'Rådata Syd'!E609</f>
        <v>B1</v>
      </c>
      <c r="F609" s="12" t="str">
        <f>'Rådata Syd'!J609</f>
        <v>-</v>
      </c>
      <c r="G609" s="12" t="str">
        <f>'Rådata Syd'!L609</f>
        <v>ej 2026</v>
      </c>
      <c r="H609" s="13" t="str">
        <f>'Rådata Syd'!N609</f>
        <v>-</v>
      </c>
      <c r="I609" s="13" t="str">
        <f>'Rådata Syd'!O609</f>
        <v>ej 2026</v>
      </c>
    </row>
    <row r="610" spans="1:9" hidden="1" x14ac:dyDescent="0.25">
      <c r="A610" s="1" t="str">
        <f>'Rådata Syd'!A610</f>
        <v>831</v>
      </c>
      <c r="B610" s="1" t="str">
        <f>'Rådata Syd'!B610</f>
        <v>EK</v>
      </c>
      <c r="C610" s="1" t="str">
        <f>'Rådata Syd'!C610</f>
        <v>Spårväxel - EV-SJ50-11-1:9</v>
      </c>
      <c r="D610" s="1" t="str">
        <f>'Rådata Syd'!D610</f>
        <v>8</v>
      </c>
      <c r="E610" s="1" t="str">
        <f>'Rådata Syd'!E610</f>
        <v>B1</v>
      </c>
      <c r="F610" s="12" t="str">
        <f>'Rådata Syd'!J610</f>
        <v>-</v>
      </c>
      <c r="G610" s="12" t="str">
        <f>'Rådata Syd'!L610</f>
        <v>ej 2026</v>
      </c>
      <c r="H610" s="13" t="str">
        <f>'Rådata Syd'!N610</f>
        <v>-</v>
      </c>
      <c r="I610" s="13" t="str">
        <f>'Rådata Syd'!O610</f>
        <v>ej 2026</v>
      </c>
    </row>
    <row r="611" spans="1:9" x14ac:dyDescent="0.25">
      <c r="A611" s="1" t="str">
        <f>'Rådata Syd'!A611</f>
        <v>831</v>
      </c>
      <c r="B611" s="1" t="str">
        <f>'Rådata Syd'!B611</f>
        <v>EK</v>
      </c>
      <c r="C611" s="1" t="str">
        <f>'Rådata Syd'!C611</f>
        <v>Spårväxel - EV-SJ50-11-1:9</v>
      </c>
      <c r="D611" s="1" t="str">
        <f>'Rådata Syd'!D611</f>
        <v>21</v>
      </c>
      <c r="E611" s="1" t="str">
        <f>'Rådata Syd'!E611</f>
        <v>B3</v>
      </c>
      <c r="F611" s="12" t="str">
        <f>'Rådata Syd'!J611</f>
        <v>-</v>
      </c>
      <c r="G611" s="12" t="str">
        <f>'Rådata Syd'!L611</f>
        <v>ej 2026</v>
      </c>
      <c r="H611" s="13">
        <f>'Rådata Syd'!N611</f>
        <v>48</v>
      </c>
      <c r="I611" s="13" t="str">
        <f>'Rådata Syd'!O611</f>
        <v>ej 2026</v>
      </c>
    </row>
    <row r="612" spans="1:9" hidden="1" x14ac:dyDescent="0.25">
      <c r="A612" s="1" t="str">
        <f>'Rådata Syd'!A612</f>
        <v>831</v>
      </c>
      <c r="B612" s="1" t="str">
        <f>'Rådata Syd'!B612</f>
        <v>EK</v>
      </c>
      <c r="C612" s="1" t="str">
        <f>'Rådata Syd'!C612</f>
        <v>Spårväxel - EV-BV50-190-1:9</v>
      </c>
      <c r="D612" s="1" t="str">
        <f>'Rådata Syd'!D612</f>
        <v>33</v>
      </c>
      <c r="E612" s="1" t="str">
        <f>'Rådata Syd'!E612</f>
        <v>B1</v>
      </c>
      <c r="F612" s="12" t="str">
        <f>'Rådata Syd'!J612</f>
        <v>-</v>
      </c>
      <c r="G612" s="12" t="str">
        <f>'Rådata Syd'!L612</f>
        <v>ej 2026</v>
      </c>
      <c r="H612" s="13" t="str">
        <f>'Rådata Syd'!N612</f>
        <v>-</v>
      </c>
      <c r="I612" s="13" t="str">
        <f>'Rådata Syd'!O612</f>
        <v>ej 2026</v>
      </c>
    </row>
    <row r="613" spans="1:9" hidden="1" x14ac:dyDescent="0.25">
      <c r="A613" s="1" t="str">
        <f>'Rådata Syd'!A613</f>
        <v>831</v>
      </c>
      <c r="B613" s="1" t="str">
        <f>'Rådata Syd'!B613</f>
        <v>EK</v>
      </c>
      <c r="C613" s="1" t="str">
        <f>'Rådata Syd'!C613</f>
        <v>Spårväxel - EV-BV50-225/190-1:9</v>
      </c>
      <c r="D613" s="1" t="str">
        <f>'Rådata Syd'!D613</f>
        <v>22a</v>
      </c>
      <c r="E613" s="1" t="str">
        <f>'Rådata Syd'!E613</f>
        <v>B2</v>
      </c>
      <c r="F613" s="12" t="str">
        <f>'Rådata Syd'!J613</f>
        <v>-</v>
      </c>
      <c r="G613" s="12" t="str">
        <f>'Rådata Syd'!L613</f>
        <v>ej 2026</v>
      </c>
      <c r="H613" s="13" t="str">
        <f>'Rådata Syd'!N613</f>
        <v>-</v>
      </c>
      <c r="I613" s="13" t="str">
        <f>'Rådata Syd'!O613</f>
        <v>ej 2026</v>
      </c>
    </row>
    <row r="614" spans="1:9" x14ac:dyDescent="0.25">
      <c r="A614" s="1" t="str">
        <f>'Rådata Syd'!A614</f>
        <v>831</v>
      </c>
      <c r="B614" s="1" t="str">
        <f>'Rådata Syd'!B614</f>
        <v>EK</v>
      </c>
      <c r="C614" s="1" t="str">
        <f>'Rådata Syd'!C614</f>
        <v>Spårväxel - EV-SJ50-11-1:9</v>
      </c>
      <c r="D614" s="1" t="str">
        <f>'Rådata Syd'!D614</f>
        <v>22b</v>
      </c>
      <c r="E614" s="1" t="str">
        <f>'Rådata Syd'!E614</f>
        <v>B3</v>
      </c>
      <c r="F614" s="12" t="str">
        <f>'Rådata Syd'!J614</f>
        <v>-</v>
      </c>
      <c r="G614" s="12" t="str">
        <f>'Rådata Syd'!L614</f>
        <v>ej 2026</v>
      </c>
      <c r="H614" s="13">
        <f>'Rådata Syd'!N614</f>
        <v>48</v>
      </c>
      <c r="I614" s="13" t="str">
        <f>'Rådata Syd'!O614</f>
        <v>ej 2026</v>
      </c>
    </row>
    <row r="615" spans="1:9" x14ac:dyDescent="0.25">
      <c r="A615" s="1" t="str">
        <f>'Rådata Syd'!A615</f>
        <v>831</v>
      </c>
      <c r="B615" s="1" t="str">
        <f>'Rådata Syd'!B615</f>
        <v>EK</v>
      </c>
      <c r="C615" s="1" t="str">
        <f>'Rådata Syd'!C615</f>
        <v>Spårväxel - EV-SJ50-11-1:9</v>
      </c>
      <c r="D615" s="1" t="str">
        <f>'Rådata Syd'!D615</f>
        <v>31a</v>
      </c>
      <c r="E615" s="1" t="str">
        <f>'Rådata Syd'!E615</f>
        <v>B3</v>
      </c>
      <c r="F615" s="12" t="str">
        <f>'Rådata Syd'!J615</f>
        <v>-</v>
      </c>
      <c r="G615" s="12" t="str">
        <f>'Rådata Syd'!L615</f>
        <v>ej 2026</v>
      </c>
      <c r="H615" s="13">
        <f>'Rådata Syd'!N615</f>
        <v>48</v>
      </c>
      <c r="I615" s="13" t="str">
        <f>'Rådata Syd'!O615</f>
        <v>ej 2026</v>
      </c>
    </row>
    <row r="616" spans="1:9" x14ac:dyDescent="0.25">
      <c r="A616" s="1" t="str">
        <f>'Rådata Syd'!A616</f>
        <v>831</v>
      </c>
      <c r="B616" s="1" t="str">
        <f>'Rådata Syd'!B616</f>
        <v>EK</v>
      </c>
      <c r="C616" s="1" t="str">
        <f>'Rådata Syd'!C616</f>
        <v>Spårväxel - EV-BV50-225/190-1:9</v>
      </c>
      <c r="D616" s="1" t="str">
        <f>'Rådata Syd'!D616</f>
        <v>32b</v>
      </c>
      <c r="E616" s="1" t="str">
        <f>'Rådata Syd'!E616</f>
        <v>B3</v>
      </c>
      <c r="F616" s="12" t="str">
        <f>'Rådata Syd'!J616</f>
        <v>-</v>
      </c>
      <c r="G616" s="12" t="str">
        <f>'Rådata Syd'!L616</f>
        <v>ej 2026</v>
      </c>
      <c r="H616" s="13">
        <f>'Rådata Syd'!N616</f>
        <v>48</v>
      </c>
      <c r="I616" s="13" t="str">
        <f>'Rådata Syd'!O616</f>
        <v>ej 2026</v>
      </c>
    </row>
    <row r="617" spans="1:9" x14ac:dyDescent="0.25">
      <c r="A617" s="1" t="str">
        <f>'Rådata Syd'!A617</f>
        <v>831</v>
      </c>
      <c r="B617" s="1" t="str">
        <f>'Rådata Syd'!B617</f>
        <v>HUD</v>
      </c>
      <c r="C617" s="1" t="str">
        <f>'Rådata Syd'!C617</f>
        <v>Spårväxel - EV-SJ50-12-1:12</v>
      </c>
      <c r="D617" s="1" t="str">
        <f>'Rådata Syd'!D617</f>
        <v>1</v>
      </c>
      <c r="E617" s="1" t="str">
        <f>'Rådata Syd'!E617</f>
        <v>B3</v>
      </c>
      <c r="F617" s="12" t="str">
        <f>'Rådata Syd'!J617</f>
        <v>-</v>
      </c>
      <c r="G617" s="12" t="str">
        <f>'Rådata Syd'!L617</f>
        <v>ej 2026</v>
      </c>
      <c r="H617" s="13">
        <f>'Rådata Syd'!N617</f>
        <v>48</v>
      </c>
      <c r="I617" s="13" t="str">
        <f>'Rådata Syd'!O617</f>
        <v>ej 2026</v>
      </c>
    </row>
    <row r="618" spans="1:9" x14ac:dyDescent="0.25">
      <c r="A618" s="1" t="str">
        <f>'Rådata Syd'!A618</f>
        <v>831</v>
      </c>
      <c r="B618" s="1" t="str">
        <f>'Rådata Syd'!B618</f>
        <v>HUD</v>
      </c>
      <c r="C618" s="1" t="str">
        <f>'Rådata Syd'!C618</f>
        <v>Spårväxel - EV-SJ50-12-1:12</v>
      </c>
      <c r="D618" s="1" t="str">
        <f>'Rådata Syd'!D618</f>
        <v>6</v>
      </c>
      <c r="E618" s="1" t="str">
        <f>'Rådata Syd'!E618</f>
        <v>B3</v>
      </c>
      <c r="F618" s="12" t="str">
        <f>'Rådata Syd'!J618</f>
        <v>-</v>
      </c>
      <c r="G618" s="12" t="str">
        <f>'Rådata Syd'!L618</f>
        <v>ej 2026</v>
      </c>
      <c r="H618" s="13">
        <f>'Rådata Syd'!N618</f>
        <v>48</v>
      </c>
      <c r="I618" s="13" t="str">
        <f>'Rådata Syd'!O618</f>
        <v>ej 2026</v>
      </c>
    </row>
    <row r="619" spans="1:9" x14ac:dyDescent="0.25">
      <c r="A619" s="1" t="str">
        <f>'Rådata Syd'!A619</f>
        <v>831</v>
      </c>
      <c r="B619" s="1" t="str">
        <f>'Rådata Syd'!B619</f>
        <v>HUL</v>
      </c>
      <c r="C619" s="1" t="str">
        <f>'Rådata Syd'!C619</f>
        <v>Spårväxel - EV-SJ43-11-1:9</v>
      </c>
      <c r="D619" s="1" t="str">
        <f>'Rådata Syd'!D619</f>
        <v>1</v>
      </c>
      <c r="E619" s="1" t="str">
        <f>'Rådata Syd'!E619</f>
        <v>B3</v>
      </c>
      <c r="F619" s="12" t="str">
        <f>'Rådata Syd'!J619</f>
        <v>-</v>
      </c>
      <c r="G619" s="12" t="str">
        <f>'Rådata Syd'!L619</f>
        <v>ej 2026</v>
      </c>
      <c r="H619" s="13">
        <f>'Rådata Syd'!N619</f>
        <v>48</v>
      </c>
      <c r="I619" s="13" t="str">
        <f>'Rådata Syd'!O619</f>
        <v>ej 2026</v>
      </c>
    </row>
    <row r="620" spans="1:9" x14ac:dyDescent="0.25">
      <c r="A620" s="1" t="str">
        <f>'Rådata Syd'!A620</f>
        <v>831</v>
      </c>
      <c r="B620" s="1" t="str">
        <f>'Rådata Syd'!B620</f>
        <v>HVD</v>
      </c>
      <c r="C620" s="1" t="str">
        <f>'Rådata Syd'!C620</f>
        <v>Spårväxel - EV-SJ50-11-1:9</v>
      </c>
      <c r="D620" s="1" t="str">
        <f>'Rådata Syd'!D620</f>
        <v>1</v>
      </c>
      <c r="E620" s="1" t="str">
        <f>'Rådata Syd'!E620</f>
        <v>B3</v>
      </c>
      <c r="F620" s="12" t="str">
        <f>'Rådata Syd'!J620</f>
        <v>-</v>
      </c>
      <c r="G620" s="12" t="str">
        <f>'Rådata Syd'!L620</f>
        <v>ej 2026</v>
      </c>
      <c r="H620" s="13">
        <f>'Rådata Syd'!N620</f>
        <v>48</v>
      </c>
      <c r="I620" s="13" t="str">
        <f>'Rådata Syd'!O620</f>
        <v>ej 2026</v>
      </c>
    </row>
    <row r="621" spans="1:9" x14ac:dyDescent="0.25">
      <c r="A621" s="1" t="str">
        <f>'Rådata Syd'!A621</f>
        <v>831</v>
      </c>
      <c r="B621" s="1" t="str">
        <f>'Rådata Syd'!B621</f>
        <v>HVD</v>
      </c>
      <c r="C621" s="1" t="str">
        <f>'Rådata Syd'!C621</f>
        <v>Spårväxel - EV-SJ50-12-1:12</v>
      </c>
      <c r="D621" s="1" t="str">
        <f>'Rådata Syd'!D621</f>
        <v>2</v>
      </c>
      <c r="E621" s="1" t="str">
        <f>'Rådata Syd'!E621</f>
        <v>B3</v>
      </c>
      <c r="F621" s="12" t="str">
        <f>'Rådata Syd'!J621</f>
        <v>-</v>
      </c>
      <c r="G621" s="12" t="str">
        <f>'Rådata Syd'!L621</f>
        <v>ej 2026</v>
      </c>
      <c r="H621" s="13">
        <f>'Rådata Syd'!N621</f>
        <v>48</v>
      </c>
      <c r="I621" s="13" t="str">
        <f>'Rådata Syd'!O621</f>
        <v>ej 2026</v>
      </c>
    </row>
    <row r="622" spans="1:9" hidden="1" x14ac:dyDescent="0.25">
      <c r="A622" s="1" t="str">
        <f>'Rådata Syd'!A622</f>
        <v>831</v>
      </c>
      <c r="B622" s="1" t="str">
        <f>'Rådata Syd'!B622</f>
        <v>HVD</v>
      </c>
      <c r="C622" s="1" t="str">
        <f>'Rådata Syd'!C622</f>
        <v>Spårväxel - EV-SJ43-11-1:9</v>
      </c>
      <c r="D622" s="1" t="str">
        <f>'Rådata Syd'!D622</f>
        <v>3</v>
      </c>
      <c r="E622" s="1" t="str">
        <f>'Rådata Syd'!E622</f>
        <v>B2</v>
      </c>
      <c r="F622" s="12" t="str">
        <f>'Rådata Syd'!J622</f>
        <v>-</v>
      </c>
      <c r="G622" s="12" t="str">
        <f>'Rådata Syd'!L622</f>
        <v>ej 2026</v>
      </c>
      <c r="H622" s="13" t="str">
        <f>'Rådata Syd'!N622</f>
        <v>-</v>
      </c>
      <c r="I622" s="13" t="str">
        <f>'Rådata Syd'!O622</f>
        <v>ej 2026</v>
      </c>
    </row>
    <row r="623" spans="1:9" x14ac:dyDescent="0.25">
      <c r="A623" s="1" t="str">
        <f>'Rådata Syd'!A623</f>
        <v>831</v>
      </c>
      <c r="B623" s="1" t="str">
        <f>'Rådata Syd'!B623</f>
        <v>HVD</v>
      </c>
      <c r="C623" s="1" t="str">
        <f>'Rådata Syd'!C623</f>
        <v>Spårväxel - EV-SJ43-11-1:9</v>
      </c>
      <c r="D623" s="1" t="str">
        <f>'Rådata Syd'!D623</f>
        <v>5</v>
      </c>
      <c r="E623" s="1" t="str">
        <f>'Rådata Syd'!E623</f>
        <v>B3</v>
      </c>
      <c r="F623" s="12" t="str">
        <f>'Rådata Syd'!J623</f>
        <v>-</v>
      </c>
      <c r="G623" s="12" t="str">
        <f>'Rådata Syd'!L623</f>
        <v>ej 2026</v>
      </c>
      <c r="H623" s="13">
        <f>'Rådata Syd'!N623</f>
        <v>48</v>
      </c>
      <c r="I623" s="13" t="str">
        <f>'Rådata Syd'!O623</f>
        <v>ej 2026</v>
      </c>
    </row>
    <row r="624" spans="1:9" hidden="1" x14ac:dyDescent="0.25">
      <c r="A624" s="1" t="str">
        <f>'Rådata Syd'!A624</f>
        <v>831</v>
      </c>
      <c r="B624" s="1" t="str">
        <f>'Rådata Syd'!B624</f>
        <v>HVD</v>
      </c>
      <c r="C624" s="1" t="str">
        <f>'Rådata Syd'!C624</f>
        <v>Spårväxel - EV-SJ43-5,9-1:8</v>
      </c>
      <c r="D624" s="1" t="str">
        <f>'Rådata Syd'!D624</f>
        <v>7</v>
      </c>
      <c r="E624" s="1" t="str">
        <f>'Rådata Syd'!E624</f>
        <v>B1</v>
      </c>
      <c r="F624" s="12" t="str">
        <f>'Rådata Syd'!J624</f>
        <v>-</v>
      </c>
      <c r="G624" s="12" t="str">
        <f>'Rådata Syd'!L624</f>
        <v>ej 2026</v>
      </c>
      <c r="H624" s="13" t="str">
        <f>'Rådata Syd'!N624</f>
        <v>-</v>
      </c>
      <c r="I624" s="13" t="str">
        <f>'Rådata Syd'!O624</f>
        <v>ej 2026</v>
      </c>
    </row>
    <row r="625" spans="1:9" x14ac:dyDescent="0.25">
      <c r="A625" s="1" t="str">
        <f>'Rådata Syd'!A625</f>
        <v>831</v>
      </c>
      <c r="B625" s="1" t="str">
        <f>'Rådata Syd'!B625</f>
        <v>HVD</v>
      </c>
      <c r="C625" s="1" t="str">
        <f>'Rådata Syd'!C625</f>
        <v>Spårväxel - EV-SJ43-11-1:9</v>
      </c>
      <c r="D625" s="1" t="str">
        <f>'Rådata Syd'!D625</f>
        <v>10</v>
      </c>
      <c r="E625" s="1" t="str">
        <f>'Rådata Syd'!E625</f>
        <v>B3</v>
      </c>
      <c r="F625" s="12" t="str">
        <f>'Rådata Syd'!J625</f>
        <v>-</v>
      </c>
      <c r="G625" s="12" t="str">
        <f>'Rådata Syd'!L625</f>
        <v>ej 2026</v>
      </c>
      <c r="H625" s="13">
        <f>'Rådata Syd'!N625</f>
        <v>48</v>
      </c>
      <c r="I625" s="13" t="str">
        <f>'Rådata Syd'!O625</f>
        <v>ej 2026</v>
      </c>
    </row>
    <row r="626" spans="1:9" hidden="1" x14ac:dyDescent="0.25">
      <c r="A626" s="1" t="str">
        <f>'Rådata Syd'!A626</f>
        <v>831</v>
      </c>
      <c r="B626" s="1" t="str">
        <f>'Rådata Syd'!B626</f>
        <v>HVD</v>
      </c>
      <c r="C626" s="1" t="str">
        <f>'Rådata Syd'!C626</f>
        <v>Spårväxel - EV-SJ34-5,7-1:8</v>
      </c>
      <c r="D626" s="1" t="str">
        <f>'Rådata Syd'!D626</f>
        <v>11</v>
      </c>
      <c r="E626" s="1" t="str">
        <f>'Rådata Syd'!E626</f>
        <v>B1</v>
      </c>
      <c r="F626" s="12" t="str">
        <f>'Rådata Syd'!J626</f>
        <v>-</v>
      </c>
      <c r="G626" s="12" t="str">
        <f>'Rådata Syd'!L626</f>
        <v>ej 2026</v>
      </c>
      <c r="H626" s="13" t="str">
        <f>'Rådata Syd'!N626</f>
        <v>-</v>
      </c>
      <c r="I626" s="13" t="str">
        <f>'Rådata Syd'!O626</f>
        <v>ej 2026</v>
      </c>
    </row>
    <row r="627" spans="1:9" x14ac:dyDescent="0.25">
      <c r="A627" s="1" t="str">
        <f>'Rådata Syd'!A627</f>
        <v>831</v>
      </c>
      <c r="B627" s="1" t="str">
        <f>'Rådata Syd'!B627</f>
        <v>MND</v>
      </c>
      <c r="C627" s="1" t="str">
        <f>'Rådata Syd'!C627</f>
        <v>Spårväxel - EV-SJ43-11-1:9</v>
      </c>
      <c r="D627" s="1" t="str">
        <f>'Rådata Syd'!D627</f>
        <v>1</v>
      </c>
      <c r="E627" s="1" t="str">
        <f>'Rådata Syd'!E627</f>
        <v>B3</v>
      </c>
      <c r="F627" s="12" t="str">
        <f>'Rådata Syd'!J627</f>
        <v>-</v>
      </c>
      <c r="G627" s="12" t="str">
        <f>'Rådata Syd'!L627</f>
        <v>ej 2026</v>
      </c>
      <c r="H627" s="13">
        <f>'Rådata Syd'!N627</f>
        <v>48</v>
      </c>
      <c r="I627" s="13" t="str">
        <f>'Rådata Syd'!O627</f>
        <v>ej 2026</v>
      </c>
    </row>
    <row r="628" spans="1:9" x14ac:dyDescent="0.25">
      <c r="A628" s="1" t="str">
        <f>'Rådata Syd'!A628</f>
        <v>831</v>
      </c>
      <c r="B628" s="1" t="str">
        <f>'Rådata Syd'!B628</f>
        <v>MND</v>
      </c>
      <c r="C628" s="1" t="str">
        <f>'Rådata Syd'!C628</f>
        <v>Spårväxel - EV-SJ43-5,9-1:9</v>
      </c>
      <c r="D628" s="1" t="str">
        <f>'Rådata Syd'!D628</f>
        <v>5</v>
      </c>
      <c r="E628" s="1" t="str">
        <f>'Rådata Syd'!E628</f>
        <v>B3</v>
      </c>
      <c r="F628" s="12" t="str">
        <f>'Rådata Syd'!J628</f>
        <v>-</v>
      </c>
      <c r="G628" s="12" t="str">
        <f>'Rådata Syd'!L628</f>
        <v>ej 2026</v>
      </c>
      <c r="H628" s="13">
        <f>'Rådata Syd'!N628</f>
        <v>48</v>
      </c>
      <c r="I628" s="13" t="str">
        <f>'Rådata Syd'!O628</f>
        <v>ej 2026</v>
      </c>
    </row>
    <row r="629" spans="1:9" x14ac:dyDescent="0.25">
      <c r="A629" s="1" t="str">
        <f>'Rådata Syd'!A629</f>
        <v>831</v>
      </c>
      <c r="B629" s="1" t="str">
        <f>'Rådata Syd'!B629</f>
        <v>MND</v>
      </c>
      <c r="C629" s="1" t="str">
        <f>'Rådata Syd'!C629</f>
        <v>Spårväxel - EV-SJ43-5,9-1:9</v>
      </c>
      <c r="D629" s="1" t="str">
        <f>'Rådata Syd'!D629</f>
        <v>2a</v>
      </c>
      <c r="E629" s="1" t="str">
        <f>'Rådata Syd'!E629</f>
        <v>B3</v>
      </c>
      <c r="F629" s="12" t="str">
        <f>'Rådata Syd'!J629</f>
        <v>-</v>
      </c>
      <c r="G629" s="12" t="str">
        <f>'Rådata Syd'!L629</f>
        <v>ej 2026</v>
      </c>
      <c r="H629" s="13">
        <f>'Rådata Syd'!N629</f>
        <v>48</v>
      </c>
      <c r="I629" s="13" t="str">
        <f>'Rådata Syd'!O629</f>
        <v>ej 2026</v>
      </c>
    </row>
    <row r="630" spans="1:9" x14ac:dyDescent="0.25">
      <c r="A630" s="1" t="str">
        <f>'Rådata Syd'!A630</f>
        <v>831</v>
      </c>
      <c r="B630" s="1" t="str">
        <f>'Rådata Syd'!B630</f>
        <v>MND</v>
      </c>
      <c r="C630" s="1" t="str">
        <f>'Rådata Syd'!C630</f>
        <v>Spårväxel - EV-SJ43-5,9-1:9</v>
      </c>
      <c r="D630" s="1" t="str">
        <f>'Rådata Syd'!D630</f>
        <v>4b</v>
      </c>
      <c r="E630" s="1" t="str">
        <f>'Rådata Syd'!E630</f>
        <v>B3</v>
      </c>
      <c r="F630" s="12" t="str">
        <f>'Rådata Syd'!J630</f>
        <v>-</v>
      </c>
      <c r="G630" s="12" t="str">
        <f>'Rådata Syd'!L630</f>
        <v>ej 2026</v>
      </c>
      <c r="H630" s="13">
        <f>'Rådata Syd'!N630</f>
        <v>48</v>
      </c>
      <c r="I630" s="13" t="str">
        <f>'Rådata Syd'!O630</f>
        <v>ej 2026</v>
      </c>
    </row>
    <row r="631" spans="1:9" x14ac:dyDescent="0.25">
      <c r="A631" s="1" t="str">
        <f>'Rådata Syd'!A631</f>
        <v>831</v>
      </c>
      <c r="B631" s="1" t="str">
        <f>'Rådata Syd'!B631</f>
        <v>ORY</v>
      </c>
      <c r="C631" s="1" t="str">
        <f>'Rådata Syd'!C631</f>
        <v>Spårväxel - EV-SJ50-11-1:9</v>
      </c>
      <c r="D631" s="1" t="str">
        <f>'Rådata Syd'!D631</f>
        <v>3</v>
      </c>
      <c r="E631" s="1" t="str">
        <f>'Rådata Syd'!E631</f>
        <v>B3</v>
      </c>
      <c r="F631" s="12" t="str">
        <f>'Rådata Syd'!J631</f>
        <v>-</v>
      </c>
      <c r="G631" s="12" t="str">
        <f>'Rådata Syd'!L631</f>
        <v>ej 2026</v>
      </c>
      <c r="H631" s="13">
        <f>'Rådata Syd'!N631</f>
        <v>48</v>
      </c>
      <c r="I631" s="13" t="str">
        <f>'Rådata Syd'!O631</f>
        <v>ej 2026</v>
      </c>
    </row>
    <row r="632" spans="1:9" x14ac:dyDescent="0.25">
      <c r="A632" s="1" t="str">
        <f>'Rådata Syd'!A632</f>
        <v>831</v>
      </c>
      <c r="B632" s="1" t="str">
        <f>'Rådata Syd'!B632</f>
        <v>SID</v>
      </c>
      <c r="C632" s="1" t="str">
        <f>'Rådata Syd'!C632</f>
        <v>Spårväxel - EV-SJ43-11-1:9</v>
      </c>
      <c r="D632" s="1" t="str">
        <f>'Rådata Syd'!D632</f>
        <v>1b</v>
      </c>
      <c r="E632" s="1" t="str">
        <f>'Rådata Syd'!E632</f>
        <v>B3</v>
      </c>
      <c r="F632" s="12" t="str">
        <f>'Rådata Syd'!J632</f>
        <v>-</v>
      </c>
      <c r="G632" s="12" t="str">
        <f>'Rådata Syd'!L632</f>
        <v>ej 2026</v>
      </c>
      <c r="H632" s="13">
        <f>'Rådata Syd'!N632</f>
        <v>48</v>
      </c>
      <c r="I632" s="13" t="str">
        <f>'Rådata Syd'!O632</f>
        <v>ej 2026</v>
      </c>
    </row>
    <row r="633" spans="1:9" x14ac:dyDescent="0.25">
      <c r="A633" s="1" t="str">
        <f>'Rådata Syd'!A633</f>
        <v>831</v>
      </c>
      <c r="B633" s="1" t="str">
        <f>'Rådata Syd'!B633</f>
        <v>VLN</v>
      </c>
      <c r="C633" s="1" t="str">
        <f>'Rådata Syd'!C633</f>
        <v>Spårväxel - EV-SJ43-6,1-1:9</v>
      </c>
      <c r="D633" s="1" t="str">
        <f>'Rådata Syd'!D633</f>
        <v>5</v>
      </c>
      <c r="E633" s="1" t="str">
        <f>'Rådata Syd'!E633</f>
        <v>B3</v>
      </c>
      <c r="F633" s="12" t="str">
        <f>'Rådata Syd'!J633</f>
        <v>-</v>
      </c>
      <c r="G633" s="12" t="str">
        <f>'Rådata Syd'!L633</f>
        <v>ej 2026</v>
      </c>
      <c r="H633" s="13">
        <f>'Rådata Syd'!N633</f>
        <v>48</v>
      </c>
      <c r="I633" s="13" t="str">
        <f>'Rådata Syd'!O633</f>
        <v>ej 2026</v>
      </c>
    </row>
    <row r="634" spans="1:9" x14ac:dyDescent="0.25">
      <c r="A634" s="1" t="str">
        <f>'Rådata Syd'!A634</f>
        <v>832</v>
      </c>
      <c r="B634" s="1" t="str">
        <f>'Rådata Syd'!B634</f>
        <v>BG</v>
      </c>
      <c r="C634" s="1" t="str">
        <f>'Rådata Syd'!C634</f>
        <v>Spårväxel - EV-SJ50-12-1:13</v>
      </c>
      <c r="D634" s="1" t="str">
        <f>'Rådata Syd'!D634</f>
        <v>21</v>
      </c>
      <c r="E634" s="1" t="str">
        <f>'Rådata Syd'!E634</f>
        <v>B3</v>
      </c>
      <c r="F634" s="12" t="str">
        <f>'Rådata Syd'!J634</f>
        <v>-</v>
      </c>
      <c r="G634" s="12" t="str">
        <f>'Rådata Syd'!L634</f>
        <v>ej 2026</v>
      </c>
      <c r="H634" s="13">
        <f>'Rådata Syd'!N634</f>
        <v>48</v>
      </c>
      <c r="I634" s="13" t="str">
        <f>'Rådata Syd'!O634</f>
        <v>ej 2026</v>
      </c>
    </row>
    <row r="635" spans="1:9" x14ac:dyDescent="0.25">
      <c r="A635" s="1" t="str">
        <f>'Rådata Syd'!A635</f>
        <v>832</v>
      </c>
      <c r="B635" s="1" t="str">
        <f>'Rådata Syd'!B635</f>
        <v>BG</v>
      </c>
      <c r="C635" s="1" t="str">
        <f>'Rådata Syd'!C635</f>
        <v>Spårväxel - EV-SJ43-10-1:15</v>
      </c>
      <c r="D635" s="1" t="str">
        <f>'Rådata Syd'!D635</f>
        <v>22</v>
      </c>
      <c r="E635" s="1" t="str">
        <f>'Rådata Syd'!E635</f>
        <v>B3</v>
      </c>
      <c r="F635" s="12" t="str">
        <f>'Rådata Syd'!J635</f>
        <v>-</v>
      </c>
      <c r="G635" s="12" t="str">
        <f>'Rådata Syd'!L635</f>
        <v>ej 2026</v>
      </c>
      <c r="H635" s="13">
        <f>'Rådata Syd'!N635</f>
        <v>48</v>
      </c>
      <c r="I635" s="13" t="str">
        <f>'Rådata Syd'!O635</f>
        <v>ej 2026</v>
      </c>
    </row>
    <row r="636" spans="1:9" hidden="1" x14ac:dyDescent="0.25">
      <c r="A636" s="1" t="str">
        <f>'Rådata Syd'!A636</f>
        <v>832</v>
      </c>
      <c r="B636" s="1" t="str">
        <f>'Rådata Syd'!B636</f>
        <v>BG</v>
      </c>
      <c r="C636" s="1" t="str">
        <f>'Rådata Syd'!C636</f>
        <v>Spårväxel - SPK-SJ50-1:4,44</v>
      </c>
      <c r="D636" s="1" t="str">
        <f>'Rådata Syd'!D636</f>
        <v>133</v>
      </c>
      <c r="E636" s="1" t="str">
        <f>'Rådata Syd'!E636</f>
        <v>B2</v>
      </c>
      <c r="F636" s="12" t="str">
        <f>'Rådata Syd'!J636</f>
        <v>-</v>
      </c>
      <c r="G636" s="12" t="str">
        <f>'Rådata Syd'!L636</f>
        <v>ej 2026</v>
      </c>
      <c r="H636" s="13" t="str">
        <f>'Rådata Syd'!N636</f>
        <v>-</v>
      </c>
      <c r="I636" s="13" t="str">
        <f>'Rådata Syd'!O636</f>
        <v>ej 2026</v>
      </c>
    </row>
    <row r="637" spans="1:9" x14ac:dyDescent="0.25">
      <c r="A637" s="1" t="str">
        <f>'Rådata Syd'!A637</f>
        <v>832</v>
      </c>
      <c r="B637" s="1" t="str">
        <f>'Rådata Syd'!B637</f>
        <v>BG</v>
      </c>
      <c r="C637" s="1" t="str">
        <f>'Rådata Syd'!C637</f>
        <v>Spårväxel - EV-SJ50-11-1:9</v>
      </c>
      <c r="D637" s="1" t="str">
        <f>'Rådata Syd'!D637</f>
        <v>23a</v>
      </c>
      <c r="E637" s="1" t="str">
        <f>'Rådata Syd'!E637</f>
        <v>B3</v>
      </c>
      <c r="F637" s="12" t="str">
        <f>'Rådata Syd'!J637</f>
        <v>-</v>
      </c>
      <c r="G637" s="12" t="str">
        <f>'Rådata Syd'!L637</f>
        <v>ej 2026</v>
      </c>
      <c r="H637" s="13">
        <f>'Rådata Syd'!N637</f>
        <v>48</v>
      </c>
      <c r="I637" s="13" t="str">
        <f>'Rådata Syd'!O637</f>
        <v>ej 2026</v>
      </c>
    </row>
    <row r="638" spans="1:9" hidden="1" x14ac:dyDescent="0.25">
      <c r="A638" s="1" t="str">
        <f>'Rådata Syd'!A638</f>
        <v>832</v>
      </c>
      <c r="B638" s="1" t="str">
        <f>'Rådata Syd'!B638</f>
        <v>BG</v>
      </c>
      <c r="C638" s="1" t="str">
        <f>'Rådata Syd'!C638</f>
        <v>Spårväxel - EV-SJ50-11-1:9</v>
      </c>
      <c r="D638" s="1" t="str">
        <f>'Rådata Syd'!D638</f>
        <v>23b</v>
      </c>
      <c r="E638" s="1" t="str">
        <f>'Rådata Syd'!E638</f>
        <v>B2</v>
      </c>
      <c r="F638" s="12" t="str">
        <f>'Rådata Syd'!J638</f>
        <v>-</v>
      </c>
      <c r="G638" s="12" t="str">
        <f>'Rådata Syd'!L638</f>
        <v>ej 2026</v>
      </c>
      <c r="H638" s="13" t="str">
        <f>'Rådata Syd'!N638</f>
        <v>-</v>
      </c>
      <c r="I638" s="13" t="str">
        <f>'Rådata Syd'!O638</f>
        <v>ej 2026</v>
      </c>
    </row>
    <row r="639" spans="1:9" hidden="1" x14ac:dyDescent="0.25">
      <c r="A639" s="1" t="str">
        <f>'Rådata Syd'!A639</f>
        <v>832</v>
      </c>
      <c r="B639" s="1" t="str">
        <f>'Rådata Syd'!B639</f>
        <v>BG</v>
      </c>
      <c r="C639" s="1" t="str">
        <f>'Rådata Syd'!C639</f>
        <v>Spårväxel - EV-SJ50-11-1:9</v>
      </c>
      <c r="D639" s="1" t="str">
        <f>'Rådata Syd'!D639</f>
        <v>24a</v>
      </c>
      <c r="E639" s="1" t="str">
        <f>'Rådata Syd'!E639</f>
        <v>B2</v>
      </c>
      <c r="F639" s="12" t="str">
        <f>'Rådata Syd'!J639</f>
        <v>-</v>
      </c>
      <c r="G639" s="12" t="str">
        <f>'Rådata Syd'!L639</f>
        <v>ej 2026</v>
      </c>
      <c r="H639" s="13" t="str">
        <f>'Rådata Syd'!N639</f>
        <v>-</v>
      </c>
      <c r="I639" s="13" t="str">
        <f>'Rådata Syd'!O639</f>
        <v>ej 2026</v>
      </c>
    </row>
    <row r="640" spans="1:9" x14ac:dyDescent="0.25">
      <c r="A640" s="1" t="str">
        <f>'Rådata Syd'!A640</f>
        <v>832</v>
      </c>
      <c r="B640" s="1" t="str">
        <f>'Rådata Syd'!B640</f>
        <v>BG</v>
      </c>
      <c r="C640" s="1" t="str">
        <f>'Rådata Syd'!C640</f>
        <v>Spårväxel - EV-SJ50-11-1:9</v>
      </c>
      <c r="D640" s="1" t="str">
        <f>'Rådata Syd'!D640</f>
        <v>24b</v>
      </c>
      <c r="E640" s="1" t="str">
        <f>'Rådata Syd'!E640</f>
        <v>B3</v>
      </c>
      <c r="F640" s="12" t="str">
        <f>'Rådata Syd'!J640</f>
        <v>-</v>
      </c>
      <c r="G640" s="12" t="str">
        <f>'Rådata Syd'!L640</f>
        <v>ej 2026</v>
      </c>
      <c r="H640" s="13">
        <f>'Rådata Syd'!N640</f>
        <v>48</v>
      </c>
      <c r="I640" s="13" t="str">
        <f>'Rådata Syd'!O640</f>
        <v>ej 2026</v>
      </c>
    </row>
    <row r="641" spans="1:9" hidden="1" x14ac:dyDescent="0.25">
      <c r="A641" s="1" t="str">
        <f>'Rådata Syd'!A641</f>
        <v>832</v>
      </c>
      <c r="B641" s="1" t="str">
        <f>'Rådata Syd'!B641</f>
        <v>BG</v>
      </c>
      <c r="C641" s="1" t="str">
        <f>'Rådata Syd'!C641</f>
        <v>Spårväxel - EV-SJ50-11-1:9</v>
      </c>
      <c r="D641" s="1" t="str">
        <f>'Rådata Syd'!D641</f>
        <v>25a</v>
      </c>
      <c r="E641" s="1" t="str">
        <f>'Rådata Syd'!E641</f>
        <v>B2</v>
      </c>
      <c r="F641" s="12" t="str">
        <f>'Rådata Syd'!J641</f>
        <v>-</v>
      </c>
      <c r="G641" s="12" t="str">
        <f>'Rådata Syd'!L641</f>
        <v>ej 2026</v>
      </c>
      <c r="H641" s="13" t="str">
        <f>'Rådata Syd'!N641</f>
        <v>-</v>
      </c>
      <c r="I641" s="13" t="str">
        <f>'Rådata Syd'!O641</f>
        <v>ej 2026</v>
      </c>
    </row>
    <row r="642" spans="1:9" x14ac:dyDescent="0.25">
      <c r="A642" s="1" t="str">
        <f>'Rådata Syd'!A642</f>
        <v>832</v>
      </c>
      <c r="B642" s="1" t="str">
        <f>'Rådata Syd'!B642</f>
        <v>BG</v>
      </c>
      <c r="C642" s="1" t="str">
        <f>'Rådata Syd'!C642</f>
        <v>Spårväxel - EV-SJ50-11-1:9</v>
      </c>
      <c r="D642" s="1" t="str">
        <f>'Rådata Syd'!D642</f>
        <v>25b</v>
      </c>
      <c r="E642" s="1" t="str">
        <f>'Rådata Syd'!E642</f>
        <v>B3</v>
      </c>
      <c r="F642" s="12" t="str">
        <f>'Rådata Syd'!J642</f>
        <v>-</v>
      </c>
      <c r="G642" s="12" t="str">
        <f>'Rådata Syd'!L642</f>
        <v>ej 2026</v>
      </c>
      <c r="H642" s="13">
        <f>'Rådata Syd'!N642</f>
        <v>48</v>
      </c>
      <c r="I642" s="13" t="str">
        <f>'Rådata Syd'!O642</f>
        <v>ej 2026</v>
      </c>
    </row>
    <row r="643" spans="1:9" hidden="1" x14ac:dyDescent="0.25">
      <c r="A643" s="1" t="str">
        <f>'Rådata Syd'!A643</f>
        <v>832</v>
      </c>
      <c r="B643" s="1" t="str">
        <f>'Rådata Syd'!B643</f>
        <v>BG</v>
      </c>
      <c r="C643" s="1" t="str">
        <f>'Rådata Syd'!C643</f>
        <v>Spårväxel - EV-SJ50-11-1:9</v>
      </c>
      <c r="D643" s="1" t="str">
        <f>'Rådata Syd'!D643</f>
        <v>35b</v>
      </c>
      <c r="E643" s="1" t="str">
        <f>'Rådata Syd'!E643</f>
        <v>B2</v>
      </c>
      <c r="F643" s="12" t="str">
        <f>'Rådata Syd'!J643</f>
        <v>-</v>
      </c>
      <c r="G643" s="12" t="str">
        <f>'Rådata Syd'!L643</f>
        <v>ej 2026</v>
      </c>
      <c r="H643" s="13" t="str">
        <f>'Rådata Syd'!N643</f>
        <v>-</v>
      </c>
      <c r="I643" s="13" t="str">
        <f>'Rådata Syd'!O643</f>
        <v>ej 2026</v>
      </c>
    </row>
    <row r="644" spans="1:9" x14ac:dyDescent="0.25">
      <c r="A644" s="1" t="str">
        <f>'Rådata Syd'!A644</f>
        <v>832</v>
      </c>
      <c r="B644" s="1" t="str">
        <f>'Rådata Syd'!B644</f>
        <v>HF</v>
      </c>
      <c r="C644" s="1" t="str">
        <f>'Rådata Syd'!C644</f>
        <v>Spårväxel - EV-BV50-600-1:13</v>
      </c>
      <c r="D644" s="1" t="str">
        <f>'Rådata Syd'!D644</f>
        <v>21a</v>
      </c>
      <c r="E644" s="1" t="str">
        <f>'Rådata Syd'!E644</f>
        <v>B3</v>
      </c>
      <c r="F644" s="12" t="str">
        <f>'Rådata Syd'!J644</f>
        <v>-</v>
      </c>
      <c r="G644" s="12" t="str">
        <f>'Rådata Syd'!L644</f>
        <v>ej 2026</v>
      </c>
      <c r="H644" s="13">
        <f>'Rådata Syd'!N644</f>
        <v>48</v>
      </c>
      <c r="I644" s="13" t="str">
        <f>'Rådata Syd'!O644</f>
        <v>ej 2026</v>
      </c>
    </row>
    <row r="645" spans="1:9" x14ac:dyDescent="0.25">
      <c r="A645" s="1" t="str">
        <f>'Rådata Syd'!A645</f>
        <v>832</v>
      </c>
      <c r="B645" s="1" t="str">
        <f>'Rådata Syd'!B645</f>
        <v>HF</v>
      </c>
      <c r="C645" s="1" t="str">
        <f>'Rådata Syd'!C645</f>
        <v>Spårväxel - EV-SJ50-12-1:15</v>
      </c>
      <c r="D645" s="1" t="str">
        <f>'Rådata Syd'!D645</f>
        <v>22b</v>
      </c>
      <c r="E645" s="1" t="str">
        <f>'Rådata Syd'!E645</f>
        <v>B3</v>
      </c>
      <c r="F645" s="12" t="str">
        <f>'Rådata Syd'!J645</f>
        <v>-</v>
      </c>
      <c r="G645" s="12" t="str">
        <f>'Rådata Syd'!L645</f>
        <v>ej 2026</v>
      </c>
      <c r="H645" s="13">
        <f>'Rådata Syd'!N645</f>
        <v>48</v>
      </c>
      <c r="I645" s="13" t="str">
        <f>'Rådata Syd'!O645</f>
        <v>ej 2026</v>
      </c>
    </row>
    <row r="646" spans="1:9" x14ac:dyDescent="0.25">
      <c r="A646" s="1" t="str">
        <f>'Rådata Syd'!A646</f>
        <v>832</v>
      </c>
      <c r="B646" s="1" t="str">
        <f>'Rådata Syd'!B646</f>
        <v>MÖA</v>
      </c>
      <c r="C646" s="1" t="str">
        <f>'Rådata Syd'!C646</f>
        <v>Spårväxel - EV-BV50-225/190-1:9</v>
      </c>
      <c r="D646" s="1" t="str">
        <f>'Rådata Syd'!D646</f>
        <v>1</v>
      </c>
      <c r="E646" s="1" t="str">
        <f>'Rådata Syd'!E646</f>
        <v>B3</v>
      </c>
      <c r="F646" s="12" t="str">
        <f>'Rådata Syd'!J646</f>
        <v>-</v>
      </c>
      <c r="G646" s="12" t="str">
        <f>'Rådata Syd'!L646</f>
        <v>ej 2026</v>
      </c>
      <c r="H646" s="13">
        <f>'Rådata Syd'!N646</f>
        <v>48</v>
      </c>
      <c r="I646" s="13" t="str">
        <f>'Rådata Syd'!O646</f>
        <v>ej 2026</v>
      </c>
    </row>
    <row r="647" spans="1:9" x14ac:dyDescent="0.25">
      <c r="A647" s="1" t="str">
        <f>'Rådata Syd'!A647</f>
        <v>832</v>
      </c>
      <c r="B647" s="1" t="str">
        <f>'Rådata Syd'!B647</f>
        <v>MÖA</v>
      </c>
      <c r="C647" s="1" t="str">
        <f>'Rådata Syd'!C647</f>
        <v>Spårväxel - EV-BV50-225/190-1:9</v>
      </c>
      <c r="D647" s="1" t="str">
        <f>'Rådata Syd'!D647</f>
        <v>2</v>
      </c>
      <c r="E647" s="1" t="str">
        <f>'Rådata Syd'!E647</f>
        <v>B3</v>
      </c>
      <c r="F647" s="12" t="str">
        <f>'Rådata Syd'!J647</f>
        <v>-</v>
      </c>
      <c r="G647" s="12" t="str">
        <f>'Rådata Syd'!L647</f>
        <v>ej 2026</v>
      </c>
      <c r="H647" s="13">
        <f>'Rådata Syd'!N647</f>
        <v>48</v>
      </c>
      <c r="I647" s="13" t="str">
        <f>'Rådata Syd'!O647</f>
        <v>ej 2026</v>
      </c>
    </row>
    <row r="648" spans="1:9" hidden="1" x14ac:dyDescent="0.25">
      <c r="A648" s="1" t="str">
        <f>'Rådata Syd'!A648</f>
        <v>832</v>
      </c>
      <c r="B648" s="1" t="str">
        <f>'Rådata Syd'!B648</f>
        <v>MÖA</v>
      </c>
      <c r="C648" s="1" t="str">
        <f>'Rådata Syd'!C648</f>
        <v>Spårväxel - EV-SJ43-5,9-1:9</v>
      </c>
      <c r="D648" s="1" t="str">
        <f>'Rådata Syd'!D648</f>
        <v>3</v>
      </c>
      <c r="E648" s="1" t="str">
        <f>'Rådata Syd'!E648</f>
        <v>B1</v>
      </c>
      <c r="F648" s="12" t="str">
        <f>'Rådata Syd'!J648</f>
        <v>-</v>
      </c>
      <c r="G648" s="12" t="str">
        <f>'Rådata Syd'!L648</f>
        <v>ej 2026</v>
      </c>
      <c r="H648" s="13" t="str">
        <f>'Rådata Syd'!N648</f>
        <v>-</v>
      </c>
      <c r="I648" s="13" t="str">
        <f>'Rådata Syd'!O648</f>
        <v>ej 2026</v>
      </c>
    </row>
    <row r="649" spans="1:9" x14ac:dyDescent="0.25">
      <c r="A649" s="1" t="str">
        <f>'Rådata Syd'!A649</f>
        <v>832</v>
      </c>
      <c r="B649" s="1" t="str">
        <f>'Rådata Syd'!B649</f>
        <v>MÖA</v>
      </c>
      <c r="C649" s="1" t="str">
        <f>'Rådata Syd'!C649</f>
        <v>Spårväxel - EV-SJ43-11-1:9</v>
      </c>
      <c r="D649" s="1" t="str">
        <f>'Rådata Syd'!D649</f>
        <v>10</v>
      </c>
      <c r="E649" s="1" t="str">
        <f>'Rådata Syd'!E649</f>
        <v>B3</v>
      </c>
      <c r="F649" s="12" t="str">
        <f>'Rådata Syd'!J649</f>
        <v>-</v>
      </c>
      <c r="G649" s="12" t="str">
        <f>'Rådata Syd'!L649</f>
        <v>ej 2026</v>
      </c>
      <c r="H649" s="13">
        <f>'Rådata Syd'!N649</f>
        <v>48</v>
      </c>
      <c r="I649" s="13" t="str">
        <f>'Rådata Syd'!O649</f>
        <v>ej 2026</v>
      </c>
    </row>
    <row r="650" spans="1:9" hidden="1" x14ac:dyDescent="0.25">
      <c r="A650" s="1" t="str">
        <f>'Rådata Syd'!A650</f>
        <v>833</v>
      </c>
      <c r="B650" s="1" t="str">
        <f>'Rådata Syd'!B650</f>
        <v>OH</v>
      </c>
      <c r="C650" s="1" t="str">
        <f>'Rådata Syd'!C650</f>
        <v>Spårväxel - EV-SJ43-11-1:9</v>
      </c>
      <c r="D650" s="1" t="str">
        <f>'Rådata Syd'!D650</f>
        <v>1</v>
      </c>
      <c r="E650" s="1" t="str">
        <f>'Rådata Syd'!E650</f>
        <v>B2</v>
      </c>
      <c r="F650" s="12" t="str">
        <f>'Rådata Syd'!J650</f>
        <v>-</v>
      </c>
      <c r="G650" s="12" t="str">
        <f>'Rådata Syd'!L650</f>
        <v>ej 2026</v>
      </c>
      <c r="H650" s="13" t="str">
        <f>'Rådata Syd'!N650</f>
        <v>-</v>
      </c>
      <c r="I650" s="13" t="str">
        <f>'Rådata Syd'!O650</f>
        <v>ej 2026</v>
      </c>
    </row>
    <row r="651" spans="1:9" hidden="1" x14ac:dyDescent="0.25">
      <c r="A651" s="1" t="str">
        <f>'Rådata Syd'!A651</f>
        <v>833</v>
      </c>
      <c r="B651" s="1" t="str">
        <f>'Rådata Syd'!B651</f>
        <v>OH</v>
      </c>
      <c r="C651" s="1" t="str">
        <f>'Rådata Syd'!C651</f>
        <v>Spårväxel - EV-SJ43-11-1:9</v>
      </c>
      <c r="D651" s="1" t="str">
        <f>'Rådata Syd'!D651</f>
        <v>5</v>
      </c>
      <c r="E651" s="1" t="str">
        <f>'Rådata Syd'!E651</f>
        <v>B1</v>
      </c>
      <c r="F651" s="12" t="str">
        <f>'Rådata Syd'!J651</f>
        <v>-</v>
      </c>
      <c r="G651" s="12" t="str">
        <f>'Rådata Syd'!L651</f>
        <v>ej 2026</v>
      </c>
      <c r="H651" s="13" t="str">
        <f>'Rådata Syd'!N651</f>
        <v>-</v>
      </c>
      <c r="I651" s="13" t="str">
        <f>'Rådata Syd'!O651</f>
        <v>ej 2026</v>
      </c>
    </row>
    <row r="652" spans="1:9" hidden="1" x14ac:dyDescent="0.25">
      <c r="A652" s="1" t="str">
        <f>'Rådata Syd'!A652</f>
        <v>833</v>
      </c>
      <c r="B652" s="1" t="str">
        <f>'Rådata Syd'!B652</f>
        <v>OH</v>
      </c>
      <c r="C652" s="1" t="str">
        <f>'Rådata Syd'!C652</f>
        <v>Spårväxel - EV-SJ43-5,9-1:9</v>
      </c>
      <c r="D652" s="1" t="str">
        <f>'Rådata Syd'!D652</f>
        <v>6</v>
      </c>
      <c r="E652" s="1" t="str">
        <f>'Rådata Syd'!E652</f>
        <v>B2</v>
      </c>
      <c r="F652" s="12" t="str">
        <f>'Rådata Syd'!J652</f>
        <v>-</v>
      </c>
      <c r="G652" s="12" t="str">
        <f>'Rådata Syd'!L652</f>
        <v>ej 2026</v>
      </c>
      <c r="H652" s="13" t="str">
        <f>'Rådata Syd'!N652</f>
        <v>-</v>
      </c>
      <c r="I652" s="13" t="str">
        <f>'Rådata Syd'!O652</f>
        <v>ej 2026</v>
      </c>
    </row>
    <row r="653" spans="1:9" hidden="1" x14ac:dyDescent="0.25">
      <c r="A653" s="1" t="str">
        <f>'Rådata Syd'!A653</f>
        <v>833</v>
      </c>
      <c r="B653" s="1" t="str">
        <f>'Rådata Syd'!B653</f>
        <v>OH</v>
      </c>
      <c r="C653" s="1" t="str">
        <f>'Rådata Syd'!C653</f>
        <v>Spårväxel - EV-SJ43-5,9-1:9</v>
      </c>
      <c r="D653" s="1" t="str">
        <f>'Rådata Syd'!D653</f>
        <v>7</v>
      </c>
      <c r="E653" s="1" t="str">
        <f>'Rådata Syd'!E653</f>
        <v>B1</v>
      </c>
      <c r="F653" s="12" t="str">
        <f>'Rådata Syd'!J653</f>
        <v>-</v>
      </c>
      <c r="G653" s="12" t="str">
        <f>'Rådata Syd'!L653</f>
        <v>ej 2026</v>
      </c>
      <c r="H653" s="13" t="str">
        <f>'Rådata Syd'!N653</f>
        <v>-</v>
      </c>
      <c r="I653" s="13" t="str">
        <f>'Rådata Syd'!O653</f>
        <v>ej 2026</v>
      </c>
    </row>
    <row r="654" spans="1:9" hidden="1" x14ac:dyDescent="0.25">
      <c r="A654" s="1" t="str">
        <f>'Rådata Syd'!A654</f>
        <v>833</v>
      </c>
      <c r="B654" s="1" t="str">
        <f>'Rådata Syd'!B654</f>
        <v>OH</v>
      </c>
      <c r="C654" s="1" t="str">
        <f>'Rådata Syd'!C654</f>
        <v>Spårväxel - EV-SJ43-5,9-1:9</v>
      </c>
      <c r="D654" s="1" t="str">
        <f>'Rådata Syd'!D654</f>
        <v>15</v>
      </c>
      <c r="E654" s="1" t="str">
        <f>'Rådata Syd'!E654</f>
        <v>B1</v>
      </c>
      <c r="F654" s="12" t="str">
        <f>'Rådata Syd'!J654</f>
        <v>-</v>
      </c>
      <c r="G654" s="12" t="str">
        <f>'Rådata Syd'!L654</f>
        <v>ej 2026</v>
      </c>
      <c r="H654" s="13" t="str">
        <f>'Rådata Syd'!N654</f>
        <v>-</v>
      </c>
      <c r="I654" s="13" t="str">
        <f>'Rådata Syd'!O654</f>
        <v>ej 2026</v>
      </c>
    </row>
    <row r="655" spans="1:9" x14ac:dyDescent="0.25">
      <c r="A655" s="1" t="str">
        <f>'Rådata Syd'!A655</f>
        <v>851</v>
      </c>
      <c r="B655" s="1" t="str">
        <f>'Rådata Syd'!B655</f>
        <v>HKÖ</v>
      </c>
      <c r="C655" s="1" t="str">
        <f>'Rådata Syd'!C655</f>
        <v>Spårväxel - EV-60E-208-1:9</v>
      </c>
      <c r="D655" s="1" t="str">
        <f>'Rådata Syd'!D655</f>
        <v>1</v>
      </c>
      <c r="E655" s="1" t="str">
        <f>'Rådata Syd'!E655</f>
        <v>B3</v>
      </c>
      <c r="F655" s="12" t="str">
        <f>'Rådata Syd'!J655</f>
        <v>-</v>
      </c>
      <c r="G655" s="12" t="str">
        <f>'Rådata Syd'!L655</f>
        <v>ej 2026</v>
      </c>
      <c r="H655" s="13">
        <f>'Rådata Syd'!N655</f>
        <v>48</v>
      </c>
      <c r="I655" s="13" t="str">
        <f>'Rådata Syd'!O655</f>
        <v>ej 2026</v>
      </c>
    </row>
    <row r="656" spans="1:9" x14ac:dyDescent="0.25">
      <c r="A656" s="1" t="str">
        <f>'Rådata Syd'!A656</f>
        <v>851</v>
      </c>
      <c r="B656" s="1" t="str">
        <f>'Rådata Syd'!B656</f>
        <v>HKÖ</v>
      </c>
      <c r="C656" s="1" t="str">
        <f>'Rådata Syd'!C656</f>
        <v>Spårväxel - EV-60E-208-1:9</v>
      </c>
      <c r="D656" s="1" t="str">
        <f>'Rådata Syd'!D656</f>
        <v>2</v>
      </c>
      <c r="E656" s="1" t="str">
        <f>'Rådata Syd'!E656</f>
        <v>B3</v>
      </c>
      <c r="F656" s="12" t="str">
        <f>'Rådata Syd'!J656</f>
        <v>-</v>
      </c>
      <c r="G656" s="12" t="str">
        <f>'Rådata Syd'!L656</f>
        <v>ej 2026</v>
      </c>
      <c r="H656" s="13">
        <f>'Rådata Syd'!N656</f>
        <v>48</v>
      </c>
      <c r="I656" s="13" t="str">
        <f>'Rådata Syd'!O656</f>
        <v>ej 2026</v>
      </c>
    </row>
    <row r="657" spans="1:9" x14ac:dyDescent="0.25">
      <c r="A657" s="1" t="str">
        <f>'Rådata Syd'!A657</f>
        <v>851</v>
      </c>
      <c r="B657" s="1" t="str">
        <f>'Rådata Syd'!B657</f>
        <v>OF</v>
      </c>
      <c r="C657" s="1" t="str">
        <f>'Rådata Syd'!C657</f>
        <v>Spårväxel - EV-BV50-600-1:15</v>
      </c>
      <c r="D657" s="1" t="str">
        <f>'Rådata Syd'!D657</f>
        <v>1</v>
      </c>
      <c r="E657" s="1" t="str">
        <f>'Rådata Syd'!E657</f>
        <v>B3</v>
      </c>
      <c r="F657" s="12" t="str">
        <f>'Rådata Syd'!J657</f>
        <v>-</v>
      </c>
      <c r="G657" s="12" t="str">
        <f>'Rådata Syd'!L657</f>
        <v>ej 2026</v>
      </c>
      <c r="H657" s="13">
        <f>'Rådata Syd'!N657</f>
        <v>48</v>
      </c>
      <c r="I657" s="13" t="str">
        <f>'Rådata Syd'!O657</f>
        <v>ej 2026</v>
      </c>
    </row>
    <row r="658" spans="1:9" hidden="1" x14ac:dyDescent="0.25">
      <c r="A658" s="1" t="str">
        <f>'Rådata Syd'!A658</f>
        <v>851</v>
      </c>
      <c r="B658" s="1" t="str">
        <f>'Rådata Syd'!B658</f>
        <v>OF</v>
      </c>
      <c r="C658" s="1" t="str">
        <f>'Rådata Syd'!C658</f>
        <v>Spårväxel - EV-SJ50-11-1:9</v>
      </c>
      <c r="D658" s="1" t="str">
        <f>'Rådata Syd'!D658</f>
        <v>2</v>
      </c>
      <c r="E658" s="1" t="str">
        <f>'Rådata Syd'!E658</f>
        <v>B2</v>
      </c>
      <c r="F658" s="12" t="str">
        <f>'Rådata Syd'!J658</f>
        <v>-</v>
      </c>
      <c r="G658" s="12" t="str">
        <f>'Rådata Syd'!L658</f>
        <v>ej 2026</v>
      </c>
      <c r="H658" s="13" t="str">
        <f>'Rådata Syd'!N658</f>
        <v>-</v>
      </c>
      <c r="I658" s="13" t="str">
        <f>'Rådata Syd'!O658</f>
        <v>ej 2026</v>
      </c>
    </row>
    <row r="659" spans="1:9" hidden="1" x14ac:dyDescent="0.25">
      <c r="A659" s="1" t="str">
        <f>'Rådata Syd'!A659</f>
        <v>851</v>
      </c>
      <c r="B659" s="1" t="str">
        <f>'Rådata Syd'!B659</f>
        <v>OF</v>
      </c>
      <c r="C659" s="1" t="str">
        <f>'Rådata Syd'!C659</f>
        <v>Spårväxel - EV-SJ50-11-1:9</v>
      </c>
      <c r="D659" s="1" t="str">
        <f>'Rådata Syd'!D659</f>
        <v>4</v>
      </c>
      <c r="E659" s="1" t="str">
        <f>'Rådata Syd'!E659</f>
        <v>B2</v>
      </c>
      <c r="F659" s="12" t="str">
        <f>'Rådata Syd'!J659</f>
        <v>-</v>
      </c>
      <c r="G659" s="12" t="str">
        <f>'Rådata Syd'!L659</f>
        <v>ej 2026</v>
      </c>
      <c r="H659" s="13" t="str">
        <f>'Rådata Syd'!N659</f>
        <v>-</v>
      </c>
      <c r="I659" s="13" t="str">
        <f>'Rådata Syd'!O659</f>
        <v>ej 2026</v>
      </c>
    </row>
    <row r="660" spans="1:9" hidden="1" x14ac:dyDescent="0.25">
      <c r="A660" s="1" t="str">
        <f>'Rådata Syd'!A660</f>
        <v>851</v>
      </c>
      <c r="B660" s="1" t="str">
        <f>'Rådata Syd'!B660</f>
        <v>OF</v>
      </c>
      <c r="C660" s="1" t="str">
        <f>'Rådata Syd'!C660</f>
        <v>Spårväxel - EV-SJ50-11-1:9</v>
      </c>
      <c r="D660" s="1" t="str">
        <f>'Rådata Syd'!D660</f>
        <v>5</v>
      </c>
      <c r="E660" s="1" t="str">
        <f>'Rådata Syd'!E660</f>
        <v>B2</v>
      </c>
      <c r="F660" s="12" t="str">
        <f>'Rådata Syd'!J660</f>
        <v>-</v>
      </c>
      <c r="G660" s="12" t="str">
        <f>'Rådata Syd'!L660</f>
        <v>ej 2026</v>
      </c>
      <c r="H660" s="13" t="str">
        <f>'Rådata Syd'!N660</f>
        <v>-</v>
      </c>
      <c r="I660" s="13" t="str">
        <f>'Rådata Syd'!O660</f>
        <v>ej 2026</v>
      </c>
    </row>
    <row r="661" spans="1:9" hidden="1" x14ac:dyDescent="0.25">
      <c r="A661" s="1" t="str">
        <f>'Rådata Syd'!A661</f>
        <v>851</v>
      </c>
      <c r="B661" s="1" t="str">
        <f>'Rådata Syd'!B661</f>
        <v>OF</v>
      </c>
      <c r="C661" s="1" t="str">
        <f>'Rådata Syd'!C661</f>
        <v>Spårväxel - EV-SJ50-11-1:9</v>
      </c>
      <c r="D661" s="1" t="str">
        <f>'Rådata Syd'!D661</f>
        <v>6</v>
      </c>
      <c r="E661" s="1" t="str">
        <f>'Rådata Syd'!E661</f>
        <v>B2</v>
      </c>
      <c r="F661" s="12" t="str">
        <f>'Rådata Syd'!J661</f>
        <v>-</v>
      </c>
      <c r="G661" s="12" t="str">
        <f>'Rådata Syd'!L661</f>
        <v>ej 2026</v>
      </c>
      <c r="H661" s="13" t="str">
        <f>'Rådata Syd'!N661</f>
        <v>-</v>
      </c>
      <c r="I661" s="13" t="str">
        <f>'Rådata Syd'!O661</f>
        <v>ej 2026</v>
      </c>
    </row>
    <row r="662" spans="1:9" hidden="1" x14ac:dyDescent="0.25">
      <c r="A662" s="1" t="str">
        <f>'Rådata Syd'!A662</f>
        <v>851</v>
      </c>
      <c r="B662" s="1" t="str">
        <f>'Rådata Syd'!B662</f>
        <v>OF</v>
      </c>
      <c r="C662" s="1" t="str">
        <f>'Rådata Syd'!C662</f>
        <v>Spårväxel - EV-SJ50-11-1:9</v>
      </c>
      <c r="D662" s="1" t="str">
        <f>'Rådata Syd'!D662</f>
        <v>7</v>
      </c>
      <c r="E662" s="1" t="str">
        <f>'Rådata Syd'!E662</f>
        <v>B2</v>
      </c>
      <c r="F662" s="12" t="str">
        <f>'Rådata Syd'!J662</f>
        <v>-</v>
      </c>
      <c r="G662" s="12" t="str">
        <f>'Rådata Syd'!L662</f>
        <v>ej 2026</v>
      </c>
      <c r="H662" s="13" t="str">
        <f>'Rådata Syd'!N662</f>
        <v>-</v>
      </c>
      <c r="I662" s="13" t="str">
        <f>'Rådata Syd'!O662</f>
        <v>ej 2026</v>
      </c>
    </row>
    <row r="663" spans="1:9" hidden="1" x14ac:dyDescent="0.25">
      <c r="A663" s="1" t="str">
        <f>'Rådata Syd'!A663</f>
        <v>851</v>
      </c>
      <c r="B663" s="1" t="str">
        <f>'Rådata Syd'!B663</f>
        <v>OF</v>
      </c>
      <c r="C663" s="1" t="str">
        <f>'Rådata Syd'!C663</f>
        <v>Spårväxel - EV-SJ50-11-1:9</v>
      </c>
      <c r="D663" s="1" t="str">
        <f>'Rådata Syd'!D663</f>
        <v>8</v>
      </c>
      <c r="E663" s="1" t="str">
        <f>'Rådata Syd'!E663</f>
        <v>B2</v>
      </c>
      <c r="F663" s="12" t="str">
        <f>'Rådata Syd'!J663</f>
        <v>-</v>
      </c>
      <c r="G663" s="12" t="str">
        <f>'Rådata Syd'!L663</f>
        <v>ej 2026</v>
      </c>
      <c r="H663" s="13" t="str">
        <f>'Rådata Syd'!N663</f>
        <v>-</v>
      </c>
      <c r="I663" s="13" t="str">
        <f>'Rådata Syd'!O663</f>
        <v>ej 2026</v>
      </c>
    </row>
    <row r="664" spans="1:9" hidden="1" x14ac:dyDescent="0.25">
      <c r="A664" s="1" t="str">
        <f>'Rådata Syd'!A664</f>
        <v>851</v>
      </c>
      <c r="B664" s="1" t="str">
        <f>'Rådata Syd'!B664</f>
        <v>OF</v>
      </c>
      <c r="C664" s="1" t="str">
        <f>'Rådata Syd'!C664</f>
        <v>Spårväxel - EV-SJ50-11-1:9</v>
      </c>
      <c r="D664" s="1" t="str">
        <f>'Rådata Syd'!D664</f>
        <v>9</v>
      </c>
      <c r="E664" s="1" t="str">
        <f>'Rådata Syd'!E664</f>
        <v>B2</v>
      </c>
      <c r="F664" s="12" t="str">
        <f>'Rådata Syd'!J664</f>
        <v>-</v>
      </c>
      <c r="G664" s="12" t="str">
        <f>'Rådata Syd'!L664</f>
        <v>ej 2026</v>
      </c>
      <c r="H664" s="13" t="str">
        <f>'Rådata Syd'!N664</f>
        <v>-</v>
      </c>
      <c r="I664" s="13" t="str">
        <f>'Rådata Syd'!O664</f>
        <v>ej 2026</v>
      </c>
    </row>
    <row r="665" spans="1:9" hidden="1" x14ac:dyDescent="0.25">
      <c r="A665" s="1" t="str">
        <f>'Rådata Syd'!A665</f>
        <v>851</v>
      </c>
      <c r="B665" s="1" t="str">
        <f>'Rådata Syd'!B665</f>
        <v>OF</v>
      </c>
      <c r="C665" s="1" t="str">
        <f>'Rådata Syd'!C665</f>
        <v>Spårväxel - EV-SJ50-11-1:9</v>
      </c>
      <c r="D665" s="1" t="str">
        <f>'Rådata Syd'!D665</f>
        <v>10</v>
      </c>
      <c r="E665" s="1" t="str">
        <f>'Rådata Syd'!E665</f>
        <v>B2</v>
      </c>
      <c r="F665" s="12" t="str">
        <f>'Rådata Syd'!J665</f>
        <v>-</v>
      </c>
      <c r="G665" s="12" t="str">
        <f>'Rådata Syd'!L665</f>
        <v>ej 2026</v>
      </c>
      <c r="H665" s="13" t="str">
        <f>'Rådata Syd'!N665</f>
        <v>-</v>
      </c>
      <c r="I665" s="13" t="str">
        <f>'Rådata Syd'!O665</f>
        <v>ej 2026</v>
      </c>
    </row>
    <row r="666" spans="1:9" hidden="1" x14ac:dyDescent="0.25">
      <c r="A666" s="1" t="str">
        <f>'Rådata Syd'!A666</f>
        <v>851</v>
      </c>
      <c r="B666" s="1" t="str">
        <f>'Rådata Syd'!B666</f>
        <v>OF</v>
      </c>
      <c r="C666" s="1" t="str">
        <f>'Rådata Syd'!C666</f>
        <v>Spårväxel - EV-SJ50-11-1:9</v>
      </c>
      <c r="D666" s="1" t="str">
        <f>'Rådata Syd'!D666</f>
        <v>11</v>
      </c>
      <c r="E666" s="1" t="str">
        <f>'Rådata Syd'!E666</f>
        <v>B2</v>
      </c>
      <c r="F666" s="12" t="str">
        <f>'Rådata Syd'!J666</f>
        <v>-</v>
      </c>
      <c r="G666" s="12" t="str">
        <f>'Rådata Syd'!L666</f>
        <v>ej 2026</v>
      </c>
      <c r="H666" s="13" t="str">
        <f>'Rådata Syd'!N666</f>
        <v>-</v>
      </c>
      <c r="I666" s="13" t="str">
        <f>'Rådata Syd'!O666</f>
        <v>ej 2026</v>
      </c>
    </row>
    <row r="667" spans="1:9" hidden="1" x14ac:dyDescent="0.25">
      <c r="A667" s="1" t="str">
        <f>'Rådata Syd'!A667</f>
        <v>851</v>
      </c>
      <c r="B667" s="1" t="str">
        <f>'Rådata Syd'!B667</f>
        <v>OF</v>
      </c>
      <c r="C667" s="1" t="str">
        <f>'Rådata Syd'!C667</f>
        <v>Spårväxel - EV-SJ50-11-1:9</v>
      </c>
      <c r="D667" s="1" t="str">
        <f>'Rådata Syd'!D667</f>
        <v>12</v>
      </c>
      <c r="E667" s="1" t="str">
        <f>'Rådata Syd'!E667</f>
        <v>B2</v>
      </c>
      <c r="F667" s="12" t="str">
        <f>'Rådata Syd'!J667</f>
        <v>-</v>
      </c>
      <c r="G667" s="12" t="str">
        <f>'Rådata Syd'!L667</f>
        <v>ej 2026</v>
      </c>
      <c r="H667" s="13" t="str">
        <f>'Rådata Syd'!N667</f>
        <v>-</v>
      </c>
      <c r="I667" s="13" t="str">
        <f>'Rådata Syd'!O667</f>
        <v>ej 2026</v>
      </c>
    </row>
    <row r="668" spans="1:9" hidden="1" x14ac:dyDescent="0.25">
      <c r="A668" s="1" t="str">
        <f>'Rådata Syd'!A668</f>
        <v>851</v>
      </c>
      <c r="B668" s="1" t="str">
        <f>'Rådata Syd'!B668</f>
        <v>OF</v>
      </c>
      <c r="C668" s="1" t="str">
        <f>'Rådata Syd'!C668</f>
        <v>Spårväxel - EV-SJ50-11-1:9</v>
      </c>
      <c r="D668" s="1" t="str">
        <f>'Rådata Syd'!D668</f>
        <v>13</v>
      </c>
      <c r="E668" s="1" t="str">
        <f>'Rådata Syd'!E668</f>
        <v>B2</v>
      </c>
      <c r="F668" s="12" t="str">
        <f>'Rådata Syd'!J668</f>
        <v>-</v>
      </c>
      <c r="G668" s="12" t="str">
        <f>'Rådata Syd'!L668</f>
        <v>ej 2026</v>
      </c>
      <c r="H668" s="13" t="str">
        <f>'Rådata Syd'!N668</f>
        <v>-</v>
      </c>
      <c r="I668" s="13" t="str">
        <f>'Rådata Syd'!O668</f>
        <v>ej 2026</v>
      </c>
    </row>
    <row r="669" spans="1:9" hidden="1" x14ac:dyDescent="0.25">
      <c r="A669" s="1" t="str">
        <f>'Rådata Syd'!A669</f>
        <v>851</v>
      </c>
      <c r="B669" s="1" t="str">
        <f>'Rådata Syd'!B669</f>
        <v>OF</v>
      </c>
      <c r="C669" s="1" t="str">
        <f>'Rådata Syd'!C669</f>
        <v>Spårväxel - EV-SJ50-11-1:9</v>
      </c>
      <c r="D669" s="1" t="str">
        <f>'Rådata Syd'!D669</f>
        <v>15</v>
      </c>
      <c r="E669" s="1" t="str">
        <f>'Rådata Syd'!E669</f>
        <v>B2</v>
      </c>
      <c r="F669" s="12" t="str">
        <f>'Rådata Syd'!J669</f>
        <v>-</v>
      </c>
      <c r="G669" s="12" t="str">
        <f>'Rådata Syd'!L669</f>
        <v>ej 2026</v>
      </c>
      <c r="H669" s="13" t="str">
        <f>'Rådata Syd'!N669</f>
        <v>-</v>
      </c>
      <c r="I669" s="13" t="str">
        <f>'Rådata Syd'!O669</f>
        <v>ej 2026</v>
      </c>
    </row>
    <row r="670" spans="1:9" hidden="1" x14ac:dyDescent="0.25">
      <c r="A670" s="1" t="str">
        <f>'Rådata Syd'!A670</f>
        <v>851</v>
      </c>
      <c r="B670" s="1" t="str">
        <f>'Rådata Syd'!B670</f>
        <v>OF</v>
      </c>
      <c r="C670" s="1" t="str">
        <f>'Rådata Syd'!C670</f>
        <v>Spårväxel - EV-SJ50-11-1:9</v>
      </c>
      <c r="D670" s="1" t="str">
        <f>'Rådata Syd'!D670</f>
        <v>16</v>
      </c>
      <c r="E670" s="1" t="str">
        <f>'Rådata Syd'!E670</f>
        <v>B2</v>
      </c>
      <c r="F670" s="12" t="str">
        <f>'Rådata Syd'!J670</f>
        <v>-</v>
      </c>
      <c r="G670" s="12" t="str">
        <f>'Rådata Syd'!L670</f>
        <v>ej 2026</v>
      </c>
      <c r="H670" s="13" t="str">
        <f>'Rådata Syd'!N670</f>
        <v>-</v>
      </c>
      <c r="I670" s="13" t="str">
        <f>'Rådata Syd'!O670</f>
        <v>ej 2026</v>
      </c>
    </row>
    <row r="671" spans="1:9" hidden="1" x14ac:dyDescent="0.25">
      <c r="A671" s="1" t="str">
        <f>'Rådata Syd'!A671</f>
        <v>851</v>
      </c>
      <c r="B671" s="1" t="str">
        <f>'Rådata Syd'!B671</f>
        <v>OF</v>
      </c>
      <c r="C671" s="1" t="str">
        <f>'Rådata Syd'!C671</f>
        <v>Spårväxel - EV-BV50-225/190-1:9</v>
      </c>
      <c r="D671" s="1" t="str">
        <f>'Rådata Syd'!D671</f>
        <v>25</v>
      </c>
      <c r="E671" s="1" t="str">
        <f>'Rådata Syd'!E671</f>
        <v>B2</v>
      </c>
      <c r="F671" s="12" t="str">
        <f>'Rådata Syd'!J671</f>
        <v>-</v>
      </c>
      <c r="G671" s="12" t="str">
        <f>'Rådata Syd'!L671</f>
        <v>ej 2026</v>
      </c>
      <c r="H671" s="13" t="str">
        <f>'Rådata Syd'!N671</f>
        <v>-</v>
      </c>
      <c r="I671" s="13" t="str">
        <f>'Rådata Syd'!O671</f>
        <v>ej 2026</v>
      </c>
    </row>
    <row r="672" spans="1:9" hidden="1" x14ac:dyDescent="0.25">
      <c r="A672" s="1" t="str">
        <f>'Rådata Syd'!A672</f>
        <v>851</v>
      </c>
      <c r="B672" s="1" t="str">
        <f>'Rådata Syd'!B672</f>
        <v>OF</v>
      </c>
      <c r="C672" s="1" t="str">
        <f>'Rådata Syd'!C672</f>
        <v>Spårväxel - EV-SJ50-11-1:9</v>
      </c>
      <c r="D672" s="1" t="str">
        <f>'Rådata Syd'!D672</f>
        <v>3a</v>
      </c>
      <c r="E672" s="1" t="str">
        <f>'Rådata Syd'!E672</f>
        <v>B2</v>
      </c>
      <c r="F672" s="12" t="str">
        <f>'Rådata Syd'!J672</f>
        <v>-</v>
      </c>
      <c r="G672" s="12" t="str">
        <f>'Rådata Syd'!L672</f>
        <v>ej 2026</v>
      </c>
      <c r="H672" s="13" t="str">
        <f>'Rådata Syd'!N672</f>
        <v>-</v>
      </c>
      <c r="I672" s="13" t="str">
        <f>'Rådata Syd'!O672</f>
        <v>ej 2026</v>
      </c>
    </row>
    <row r="673" spans="1:9" hidden="1" x14ac:dyDescent="0.25">
      <c r="A673" s="1" t="str">
        <f>'Rådata Syd'!A673</f>
        <v>872</v>
      </c>
      <c r="B673" s="1" t="str">
        <f>'Rådata Syd'!B673</f>
        <v>BSD</v>
      </c>
      <c r="C673" s="1" t="str">
        <f>'Rådata Syd'!C673</f>
        <v>Spårväxel - EV-SJ50-11-1:9</v>
      </c>
      <c r="D673" s="1" t="str">
        <f>'Rådata Syd'!D673</f>
        <v>1a</v>
      </c>
      <c r="E673" s="1" t="str">
        <f>'Rådata Syd'!E673</f>
        <v>B1</v>
      </c>
      <c r="F673" s="12" t="str">
        <f>'Rådata Syd'!J673</f>
        <v>-</v>
      </c>
      <c r="G673" s="12" t="str">
        <f>'Rådata Syd'!L673</f>
        <v>ej 2026</v>
      </c>
      <c r="H673" s="13" t="str">
        <f>'Rådata Syd'!N673</f>
        <v>-</v>
      </c>
      <c r="I673" s="13" t="str">
        <f>'Rådata Syd'!O673</f>
        <v>ej 2026</v>
      </c>
    </row>
    <row r="674" spans="1:9" hidden="1" x14ac:dyDescent="0.25">
      <c r="A674" s="1" t="str">
        <f>'Rådata Syd'!A674</f>
        <v>872</v>
      </c>
      <c r="B674" s="1" t="str">
        <f>'Rådata Syd'!B674</f>
        <v>HBR</v>
      </c>
      <c r="C674" s="1" t="str">
        <f>'Rådata Syd'!C674</f>
        <v>Spårväxel - EV-SJ50-11-1:9</v>
      </c>
      <c r="D674" s="1" t="str">
        <f>'Rådata Syd'!D674</f>
        <v>1</v>
      </c>
      <c r="E674" s="1" t="str">
        <f>'Rådata Syd'!E674</f>
        <v>B1</v>
      </c>
      <c r="F674" s="12" t="str">
        <f>'Rådata Syd'!J674</f>
        <v>-</v>
      </c>
      <c r="G674" s="12" t="str">
        <f>'Rådata Syd'!L674</f>
        <v>ej 2026</v>
      </c>
      <c r="H674" s="13" t="str">
        <f>'Rådata Syd'!N674</f>
        <v>-</v>
      </c>
      <c r="I674" s="13" t="str">
        <f>'Rådata Syd'!O674</f>
        <v>ej 2026</v>
      </c>
    </row>
    <row r="675" spans="1:9" hidden="1" x14ac:dyDescent="0.25">
      <c r="A675" s="1" t="str">
        <f>'Rådata Syd'!A675</f>
        <v>872</v>
      </c>
      <c r="B675" s="1" t="str">
        <f>'Rådata Syd'!B675</f>
        <v>KVF</v>
      </c>
      <c r="C675" s="1" t="str">
        <f>'Rådata Syd'!C675</f>
        <v>Spårväxel - EV-SJ43-5,9-1:9</v>
      </c>
      <c r="D675" s="1" t="str">
        <f>'Rådata Syd'!D675</f>
        <v>1</v>
      </c>
      <c r="E675" s="1" t="str">
        <f>'Rådata Syd'!E675</f>
        <v>B1</v>
      </c>
      <c r="F675" s="12" t="str">
        <f>'Rådata Syd'!J675</f>
        <v>-</v>
      </c>
      <c r="G675" s="12" t="str">
        <f>'Rådata Syd'!L675</f>
        <v>ej 2026</v>
      </c>
      <c r="H675" s="13" t="str">
        <f>'Rådata Syd'!N675</f>
        <v>-</v>
      </c>
      <c r="I675" s="13" t="str">
        <f>'Rådata Syd'!O675</f>
        <v>ej 2026</v>
      </c>
    </row>
    <row r="676" spans="1:9" hidden="1" x14ac:dyDescent="0.25">
      <c r="A676" s="1" t="str">
        <f>'Rådata Syd'!A676</f>
        <v>872</v>
      </c>
      <c r="B676" s="1" t="str">
        <f>'Rådata Syd'!B676</f>
        <v>KVF</v>
      </c>
      <c r="C676" s="1" t="str">
        <f>'Rådata Syd'!C676</f>
        <v>Spårväxel - EV-SJ43-11-1:9</v>
      </c>
      <c r="D676" s="1" t="str">
        <f>'Rådata Syd'!D676</f>
        <v>2</v>
      </c>
      <c r="E676" s="1" t="str">
        <f>'Rådata Syd'!E676</f>
        <v>B1</v>
      </c>
      <c r="F676" s="12" t="str">
        <f>'Rådata Syd'!J676</f>
        <v>-</v>
      </c>
      <c r="G676" s="12" t="str">
        <f>'Rådata Syd'!L676</f>
        <v>ej 2026</v>
      </c>
      <c r="H676" s="13" t="str">
        <f>'Rådata Syd'!N676</f>
        <v>-</v>
      </c>
      <c r="I676" s="13" t="str">
        <f>'Rådata Syd'!O676</f>
        <v>ej 2026</v>
      </c>
    </row>
    <row r="677" spans="1:9" hidden="1" x14ac:dyDescent="0.25">
      <c r="A677" s="1" t="str">
        <f>'Rådata Syd'!A677</f>
        <v>872</v>
      </c>
      <c r="B677" s="1" t="str">
        <f>'Rådata Syd'!B677</f>
        <v>KVF</v>
      </c>
      <c r="C677" s="1" t="str">
        <f>'Rådata Syd'!C677</f>
        <v>Spårväxel - EV-SJ43-11-1:9</v>
      </c>
      <c r="D677" s="1" t="str">
        <f>'Rådata Syd'!D677</f>
        <v>3</v>
      </c>
      <c r="E677" s="1" t="str">
        <f>'Rådata Syd'!E677</f>
        <v>B1</v>
      </c>
      <c r="F677" s="12" t="str">
        <f>'Rådata Syd'!J677</f>
        <v>-</v>
      </c>
      <c r="G677" s="12" t="str">
        <f>'Rådata Syd'!L677</f>
        <v>ej 2026</v>
      </c>
      <c r="H677" s="13" t="str">
        <f>'Rådata Syd'!N677</f>
        <v>-</v>
      </c>
      <c r="I677" s="13" t="str">
        <f>'Rådata Syd'!O677</f>
        <v>ej 2026</v>
      </c>
    </row>
    <row r="678" spans="1:9" hidden="1" x14ac:dyDescent="0.25">
      <c r="A678" s="1" t="str">
        <f>'Rådata Syd'!A678</f>
        <v>872</v>
      </c>
      <c r="B678" s="1" t="str">
        <f>'Rådata Syd'!B678</f>
        <v>KVF</v>
      </c>
      <c r="C678" s="1" t="str">
        <f>'Rådata Syd'!C678</f>
        <v>Spårväxel - EV-SJ43-4,5-1:9</v>
      </c>
      <c r="D678" s="1" t="str">
        <f>'Rådata Syd'!D678</f>
        <v>4</v>
      </c>
      <c r="E678" s="1" t="str">
        <f>'Rådata Syd'!E678</f>
        <v>B1</v>
      </c>
      <c r="F678" s="12" t="str">
        <f>'Rådata Syd'!J678</f>
        <v>-</v>
      </c>
      <c r="G678" s="12" t="str">
        <f>'Rådata Syd'!L678</f>
        <v>ej 2026</v>
      </c>
      <c r="H678" s="13" t="str">
        <f>'Rådata Syd'!N678</f>
        <v>-</v>
      </c>
      <c r="I678" s="13" t="str">
        <f>'Rådata Syd'!O678</f>
        <v>ej 2026</v>
      </c>
    </row>
    <row r="679" spans="1:9" hidden="1" x14ac:dyDescent="0.25">
      <c r="A679" s="1" t="str">
        <f>'Rådata Syd'!A679</f>
        <v>872</v>
      </c>
      <c r="B679" s="1" t="str">
        <f>'Rådata Syd'!B679</f>
        <v>KVF</v>
      </c>
      <c r="C679" s="1" t="str">
        <f>'Rådata Syd'!C679</f>
        <v>Spårväxel - EV-SJ43-5,9-1:9</v>
      </c>
      <c r="D679" s="1" t="str">
        <f>'Rådata Syd'!D679</f>
        <v>5</v>
      </c>
      <c r="E679" s="1" t="str">
        <f>'Rådata Syd'!E679</f>
        <v>B1</v>
      </c>
      <c r="F679" s="12" t="str">
        <f>'Rådata Syd'!J679</f>
        <v>-</v>
      </c>
      <c r="G679" s="12" t="str">
        <f>'Rådata Syd'!L679</f>
        <v>ej 2026</v>
      </c>
      <c r="H679" s="13" t="str">
        <f>'Rådata Syd'!N679</f>
        <v>-</v>
      </c>
      <c r="I679" s="13" t="str">
        <f>'Rådata Syd'!O679</f>
        <v>ej 2026</v>
      </c>
    </row>
    <row r="680" spans="1:9" hidden="1" x14ac:dyDescent="0.25">
      <c r="A680" s="1" t="str">
        <f>'Rådata Syd'!A680</f>
        <v>873</v>
      </c>
      <c r="B680" s="1" t="str">
        <f>'Rådata Syd'!B680</f>
        <v>KVF</v>
      </c>
      <c r="C680" s="1" t="str">
        <f>'Rådata Syd'!C680</f>
        <v>Spårväxel - EV-SJ43-5,9-1:9</v>
      </c>
      <c r="D680" s="1" t="str">
        <f>'Rådata Syd'!D680</f>
        <v>5</v>
      </c>
      <c r="E680" s="1" t="str">
        <f>'Rådata Syd'!E680</f>
        <v>B1</v>
      </c>
      <c r="F680" s="12" t="str">
        <f>'Rådata Syd'!J680</f>
        <v>-</v>
      </c>
      <c r="G680" s="12" t="str">
        <f>'Rådata Syd'!L680</f>
        <v>ej 2026</v>
      </c>
      <c r="H680" s="13" t="str">
        <f>'Rådata Syd'!N680</f>
        <v>-</v>
      </c>
      <c r="I680" s="13" t="str">
        <f>'Rådata Syd'!O680</f>
        <v>ej 2026</v>
      </c>
    </row>
    <row r="681" spans="1:9" hidden="1" x14ac:dyDescent="0.25">
      <c r="A681" s="1" t="str">
        <f>'Rådata Syd'!A681</f>
        <v>876</v>
      </c>
      <c r="B681" s="1" t="str">
        <f>'Rådata Syd'!B681</f>
        <v>BMA</v>
      </c>
      <c r="C681" s="1" t="str">
        <f>'Rådata Syd'!C681</f>
        <v>Spårväxel - EV-SJ41-5,9-1:9</v>
      </c>
      <c r="D681" s="1" t="str">
        <f>'Rådata Syd'!D681</f>
        <v>9</v>
      </c>
      <c r="E681" s="1" t="str">
        <f>'Rådata Syd'!E681</f>
        <v>B1</v>
      </c>
      <c r="F681" s="12" t="str">
        <f>'Rådata Syd'!J681</f>
        <v>-</v>
      </c>
      <c r="G681" s="12" t="str">
        <f>'Rådata Syd'!L681</f>
        <v>ej 2026</v>
      </c>
      <c r="H681" s="13" t="str">
        <f>'Rådata Syd'!N681</f>
        <v>-</v>
      </c>
      <c r="I681" s="13" t="str">
        <f>'Rådata Syd'!O681</f>
        <v>ej 2026</v>
      </c>
    </row>
    <row r="682" spans="1:9" hidden="1" x14ac:dyDescent="0.25">
      <c r="A682" s="1" t="str">
        <f>'Rådata Syd'!A682</f>
        <v>876</v>
      </c>
      <c r="B682" s="1" t="str">
        <f>'Rådata Syd'!B682</f>
        <v>RBY</v>
      </c>
      <c r="C682" s="1" t="str">
        <f>'Rådata Syd'!C682</f>
        <v>Spårväxel - EV-SJ50-5,9-1:9</v>
      </c>
      <c r="D682" s="1" t="str">
        <f>'Rådata Syd'!D682</f>
        <v>3</v>
      </c>
      <c r="E682" s="1" t="str">
        <f>'Rådata Syd'!E682</f>
        <v>B1</v>
      </c>
      <c r="F682" s="12" t="str">
        <f>'Rådata Syd'!J682</f>
        <v>-</v>
      </c>
      <c r="G682" s="12" t="str">
        <f>'Rådata Syd'!L682</f>
        <v>ej 2026</v>
      </c>
      <c r="H682" s="13" t="str">
        <f>'Rådata Syd'!N682</f>
        <v>-</v>
      </c>
      <c r="I682" s="13" t="str">
        <f>'Rådata Syd'!O682</f>
        <v>ej 2026</v>
      </c>
    </row>
    <row r="683" spans="1:9" hidden="1" x14ac:dyDescent="0.25">
      <c r="A683" s="1" t="str">
        <f>'Rådata Syd'!A683</f>
        <v>877</v>
      </c>
      <c r="B683" s="1" t="str">
        <f>'Rådata Syd'!B683</f>
        <v>MSS</v>
      </c>
      <c r="C683" s="1" t="str">
        <f>'Rådata Syd'!C683</f>
        <v>Spårväxel - EV-BV50-225/190-1:9</v>
      </c>
      <c r="D683" s="1" t="str">
        <f>'Rådata Syd'!D683</f>
        <v>1</v>
      </c>
      <c r="E683" s="1" t="str">
        <f>'Rådata Syd'!E683</f>
        <v>B2</v>
      </c>
      <c r="F683" s="12" t="str">
        <f>'Rådata Syd'!J683</f>
        <v>-</v>
      </c>
      <c r="G683" s="12" t="str">
        <f>'Rådata Syd'!L683</f>
        <v>ej 2026</v>
      </c>
      <c r="H683" s="13" t="str">
        <f>'Rådata Syd'!N683</f>
        <v>-</v>
      </c>
      <c r="I683" s="13" t="str">
        <f>'Rådata Syd'!O683</f>
        <v>ej 2026</v>
      </c>
    </row>
    <row r="684" spans="1:9" hidden="1" x14ac:dyDescent="0.25">
      <c r="A684" s="1" t="str">
        <f>'Rådata Syd'!A684</f>
        <v>877</v>
      </c>
      <c r="B684" s="1" t="str">
        <f>'Rådata Syd'!B684</f>
        <v>MSS</v>
      </c>
      <c r="C684" s="1" t="str">
        <f>'Rådata Syd'!C684</f>
        <v>Spårväxel - EV-SJ50-11-1:9</v>
      </c>
      <c r="D684" s="1" t="str">
        <f>'Rådata Syd'!D684</f>
        <v>2</v>
      </c>
      <c r="E684" s="1" t="str">
        <f>'Rådata Syd'!E684</f>
        <v>B1</v>
      </c>
      <c r="F684" s="12" t="str">
        <f>'Rådata Syd'!J684</f>
        <v>-</v>
      </c>
      <c r="G684" s="12" t="str">
        <f>'Rådata Syd'!L684</f>
        <v>ej 2026</v>
      </c>
      <c r="H684" s="13" t="str">
        <f>'Rådata Syd'!N684</f>
        <v>-</v>
      </c>
      <c r="I684" s="13" t="str">
        <f>'Rådata Syd'!O684</f>
        <v>ej 2026</v>
      </c>
    </row>
    <row r="685" spans="1:9" hidden="1" x14ac:dyDescent="0.25">
      <c r="A685" s="1" t="str">
        <f>'Rådata Syd'!A685</f>
        <v>877</v>
      </c>
      <c r="B685" s="1" t="str">
        <f>'Rådata Syd'!B685</f>
        <v>MSS</v>
      </c>
      <c r="C685" s="1" t="str">
        <f>'Rådata Syd'!C685</f>
        <v>Spårväxel - EV-SJ50-11-1:9</v>
      </c>
      <c r="D685" s="1" t="str">
        <f>'Rådata Syd'!D685</f>
        <v>4</v>
      </c>
      <c r="E685" s="1" t="str">
        <f>'Rådata Syd'!E685</f>
        <v>B2</v>
      </c>
      <c r="F685" s="12" t="str">
        <f>'Rådata Syd'!J685</f>
        <v>-</v>
      </c>
      <c r="G685" s="12" t="str">
        <f>'Rådata Syd'!L685</f>
        <v>ej 2026</v>
      </c>
      <c r="H685" s="13" t="str">
        <f>'Rådata Syd'!N685</f>
        <v>-</v>
      </c>
      <c r="I685" s="13" t="str">
        <f>'Rådata Syd'!O685</f>
        <v>ej 2026</v>
      </c>
    </row>
    <row r="686" spans="1:9" hidden="1" x14ac:dyDescent="0.25">
      <c r="A686" s="1" t="str">
        <f>'Rådata Syd'!A686</f>
        <v>901</v>
      </c>
      <c r="B686" s="1" t="str">
        <f>'Rådata Syd'!B686</f>
        <v>AL</v>
      </c>
      <c r="C686" s="1" t="str">
        <f>'Rådata Syd'!C686</f>
        <v>Spårväxel - EV-BV50-300-1:9</v>
      </c>
      <c r="D686" s="1" t="str">
        <f>'Rådata Syd'!D686</f>
        <v>111</v>
      </c>
      <c r="E686" s="1" t="str">
        <f>'Rådata Syd'!E686</f>
        <v>B1</v>
      </c>
      <c r="F686" s="12" t="str">
        <f>'Rådata Syd'!J686</f>
        <v>-</v>
      </c>
      <c r="G686" s="12" t="str">
        <f>'Rådata Syd'!L686</f>
        <v>ej 2026</v>
      </c>
      <c r="H686" s="13" t="str">
        <f>'Rådata Syd'!N686</f>
        <v>-</v>
      </c>
      <c r="I686" s="13" t="str">
        <f>'Rådata Syd'!O686</f>
        <v>ej 2026</v>
      </c>
    </row>
    <row r="687" spans="1:9" x14ac:dyDescent="0.25">
      <c r="A687" s="1" t="str">
        <f>'Rådata Syd'!A687</f>
        <v>901</v>
      </c>
      <c r="B687" s="1" t="str">
        <f>'Rådata Syd'!B687</f>
        <v>AL</v>
      </c>
      <c r="C687" s="1" t="str">
        <f>'Rådata Syd'!C687</f>
        <v>Spårväxel - EV-UIC60-300-1:9</v>
      </c>
      <c r="D687" s="1" t="str">
        <f>'Rådata Syd'!D687</f>
        <v>112</v>
      </c>
      <c r="E687" s="1" t="str">
        <f>'Rådata Syd'!E687</f>
        <v>B5</v>
      </c>
      <c r="F687" s="12" t="str">
        <f>'Rådata Syd'!J687</f>
        <v>-</v>
      </c>
      <c r="G687" s="12" t="str">
        <f>'Rådata Syd'!L687</f>
        <v>ej 2026</v>
      </c>
      <c r="H687" s="13">
        <f>'Rådata Syd'!N687</f>
        <v>10</v>
      </c>
      <c r="I687" s="13" t="str">
        <f>'Rådata Syd'!O687</f>
        <v>ej 2026</v>
      </c>
    </row>
    <row r="688" spans="1:9" x14ac:dyDescent="0.25">
      <c r="A688" s="1" t="str">
        <f>'Rådata Syd'!A688</f>
        <v>901</v>
      </c>
      <c r="B688" s="1" t="str">
        <f>'Rådata Syd'!B688</f>
        <v>AL</v>
      </c>
      <c r="C688" s="1" t="str">
        <f>'Rådata Syd'!C688</f>
        <v>Spårväxel - EV-60E-760-1:14</v>
      </c>
      <c r="D688" s="1" t="str">
        <f>'Rådata Syd'!D688</f>
        <v>170</v>
      </c>
      <c r="E688" s="1" t="str">
        <f>'Rådata Syd'!E688</f>
        <v>B5</v>
      </c>
      <c r="F688" s="12" t="str">
        <f>'Rådata Syd'!J688</f>
        <v>-</v>
      </c>
      <c r="G688" s="12" t="str">
        <f>'Rådata Syd'!L688</f>
        <v>ej 2026</v>
      </c>
      <c r="H688" s="13">
        <f>'Rådata Syd'!N688</f>
        <v>10</v>
      </c>
      <c r="I688" s="13" t="str">
        <f>'Rådata Syd'!O688</f>
        <v>ej 2026</v>
      </c>
    </row>
    <row r="689" spans="1:9" x14ac:dyDescent="0.25">
      <c r="A689" s="1" t="str">
        <f>'Rådata Syd'!A689</f>
        <v>901</v>
      </c>
      <c r="B689" s="1" t="str">
        <f>'Rådata Syd'!B689</f>
        <v>AL</v>
      </c>
      <c r="C689" s="1" t="str">
        <f>'Rådata Syd'!C689</f>
        <v>Spårväxel - EV-60E-760-1:15</v>
      </c>
      <c r="D689" s="1" t="str">
        <f>'Rådata Syd'!D689</f>
        <v>171</v>
      </c>
      <c r="E689" s="1" t="str">
        <f>'Rådata Syd'!E689</f>
        <v>B5</v>
      </c>
      <c r="F689" s="12" t="str">
        <f>'Rådata Syd'!J689</f>
        <v>-</v>
      </c>
      <c r="G689" s="12" t="str">
        <f>'Rådata Syd'!L689</f>
        <v>ej 2026</v>
      </c>
      <c r="H689" s="13">
        <f>'Rådata Syd'!N689</f>
        <v>10</v>
      </c>
      <c r="I689" s="13" t="str">
        <f>'Rådata Syd'!O689</f>
        <v>ej 2026</v>
      </c>
    </row>
    <row r="690" spans="1:9" x14ac:dyDescent="0.25">
      <c r="A690" s="1" t="str">
        <f>'Rådata Syd'!A690</f>
        <v>901</v>
      </c>
      <c r="B690" s="1" t="str">
        <f>'Rådata Syd'!B690</f>
        <v>AL</v>
      </c>
      <c r="C690" s="1" t="str">
        <f>'Rådata Syd'!C690</f>
        <v>Spårväxel - EV-60E-760-1:15</v>
      </c>
      <c r="D690" s="1" t="str">
        <f>'Rådata Syd'!D690</f>
        <v>172</v>
      </c>
      <c r="E690" s="1" t="str">
        <f>'Rådata Syd'!E690</f>
        <v>B5</v>
      </c>
      <c r="F690" s="12" t="str">
        <f>'Rådata Syd'!J690</f>
        <v>-</v>
      </c>
      <c r="G690" s="12" t="str">
        <f>'Rådata Syd'!L690</f>
        <v>ej 2026</v>
      </c>
      <c r="H690" s="13">
        <f>'Rådata Syd'!N690</f>
        <v>10</v>
      </c>
      <c r="I690" s="13" t="str">
        <f>'Rådata Syd'!O690</f>
        <v>ej 2026</v>
      </c>
    </row>
    <row r="691" spans="1:9" x14ac:dyDescent="0.25">
      <c r="A691" s="1" t="str">
        <f>'Rådata Syd'!A691</f>
        <v>901</v>
      </c>
      <c r="B691" s="1" t="str">
        <f>'Rådata Syd'!B691</f>
        <v>AL</v>
      </c>
      <c r="C691" s="1" t="str">
        <f>'Rådata Syd'!C691</f>
        <v>Spårväxel - EV-60E-760-1:15</v>
      </c>
      <c r="D691" s="1" t="str">
        <f>'Rådata Syd'!D691</f>
        <v>173</v>
      </c>
      <c r="E691" s="1" t="str">
        <f>'Rådata Syd'!E691</f>
        <v>B5</v>
      </c>
      <c r="F691" s="12" t="str">
        <f>'Rådata Syd'!J691</f>
        <v>-</v>
      </c>
      <c r="G691" s="12" t="str">
        <f>'Rådata Syd'!L691</f>
        <v>ej 2026</v>
      </c>
      <c r="H691" s="13">
        <f>'Rådata Syd'!N691</f>
        <v>10</v>
      </c>
      <c r="I691" s="13" t="str">
        <f>'Rådata Syd'!O691</f>
        <v>ej 2026</v>
      </c>
    </row>
    <row r="692" spans="1:9" x14ac:dyDescent="0.25">
      <c r="A692" s="1" t="str">
        <f>'Rådata Syd'!A692</f>
        <v>901</v>
      </c>
      <c r="B692" s="1" t="str">
        <f>'Rådata Syd'!B692</f>
        <v>AL</v>
      </c>
      <c r="C692" s="1" t="str">
        <f>'Rådata Syd'!C692</f>
        <v>Spårväxel - EV-60E-760-1:15</v>
      </c>
      <c r="D692" s="1" t="str">
        <f>'Rådata Syd'!D692</f>
        <v>174</v>
      </c>
      <c r="E692" s="1" t="str">
        <f>'Rådata Syd'!E692</f>
        <v>B5</v>
      </c>
      <c r="F692" s="12" t="str">
        <f>'Rådata Syd'!J692</f>
        <v>-</v>
      </c>
      <c r="G692" s="12" t="str">
        <f>'Rådata Syd'!L692</f>
        <v>ej 2026</v>
      </c>
      <c r="H692" s="13">
        <f>'Rådata Syd'!N692</f>
        <v>10</v>
      </c>
      <c r="I692" s="13" t="str">
        <f>'Rådata Syd'!O692</f>
        <v>ej 2026</v>
      </c>
    </row>
    <row r="693" spans="1:9" x14ac:dyDescent="0.25">
      <c r="A693" s="1" t="str">
        <f>'Rådata Syd'!A693</f>
        <v>901</v>
      </c>
      <c r="B693" s="1" t="str">
        <f>'Rådata Syd'!B693</f>
        <v>AL</v>
      </c>
      <c r="C693" s="1" t="str">
        <f>'Rådata Syd'!C693</f>
        <v>Spårväxel - EV-60E-760-1:15</v>
      </c>
      <c r="D693" s="1" t="str">
        <f>'Rådata Syd'!D693</f>
        <v>177</v>
      </c>
      <c r="E693" s="1" t="str">
        <f>'Rådata Syd'!E693</f>
        <v>B5</v>
      </c>
      <c r="F693" s="12" t="str">
        <f>'Rådata Syd'!J693</f>
        <v>-</v>
      </c>
      <c r="G693" s="12" t="str">
        <f>'Rådata Syd'!L693</f>
        <v>ej 2026</v>
      </c>
      <c r="H693" s="13">
        <f>'Rådata Syd'!N693</f>
        <v>10</v>
      </c>
      <c r="I693" s="13" t="str">
        <f>'Rådata Syd'!O693</f>
        <v>ej 2026</v>
      </c>
    </row>
    <row r="694" spans="1:9" x14ac:dyDescent="0.25">
      <c r="A694" s="1" t="str">
        <f>'Rådata Syd'!A694</f>
        <v>901</v>
      </c>
      <c r="B694" s="1" t="str">
        <f>'Rådata Syd'!B694</f>
        <v>AL</v>
      </c>
      <c r="C694" s="1" t="str">
        <f>'Rådata Syd'!C694</f>
        <v>Spårväxel - EV-60E-760-1:15</v>
      </c>
      <c r="D694" s="1" t="str">
        <f>'Rådata Syd'!D694</f>
        <v>178</v>
      </c>
      <c r="E694" s="1" t="str">
        <f>'Rådata Syd'!E694</f>
        <v>B5</v>
      </c>
      <c r="F694" s="12" t="str">
        <f>'Rådata Syd'!J694</f>
        <v>-</v>
      </c>
      <c r="G694" s="12" t="str">
        <f>'Rådata Syd'!L694</f>
        <v>ej 2026</v>
      </c>
      <c r="H694" s="13">
        <f>'Rådata Syd'!N694</f>
        <v>10</v>
      </c>
      <c r="I694" s="13" t="str">
        <f>'Rådata Syd'!O694</f>
        <v>ej 2026</v>
      </c>
    </row>
    <row r="695" spans="1:9" x14ac:dyDescent="0.25">
      <c r="A695" s="1" t="str">
        <f>'Rådata Syd'!A695</f>
        <v>901</v>
      </c>
      <c r="B695" s="1" t="str">
        <f>'Rådata Syd'!B695</f>
        <v>AL</v>
      </c>
      <c r="C695" s="1" t="str">
        <f>'Rådata Syd'!C695</f>
        <v>Spårväxel - EV-60E-1200-1:18,5</v>
      </c>
      <c r="D695" s="1" t="str">
        <f>'Rådata Syd'!D695</f>
        <v>181</v>
      </c>
      <c r="E695" s="1" t="str">
        <f>'Rådata Syd'!E695</f>
        <v>B5</v>
      </c>
      <c r="F695" s="12" t="str">
        <f>'Rådata Syd'!J695</f>
        <v>-</v>
      </c>
      <c r="G695" s="12" t="str">
        <f>'Rådata Syd'!L695</f>
        <v>ej 2026</v>
      </c>
      <c r="H695" s="13">
        <f>'Rådata Syd'!N695</f>
        <v>10</v>
      </c>
      <c r="I695" s="13" t="str">
        <f>'Rådata Syd'!O695</f>
        <v>ej 2026</v>
      </c>
    </row>
    <row r="696" spans="1:9" x14ac:dyDescent="0.25">
      <c r="A696" s="1" t="str">
        <f>'Rådata Syd'!A696</f>
        <v>901</v>
      </c>
      <c r="B696" s="1" t="str">
        <f>'Rådata Syd'!B696</f>
        <v>AL</v>
      </c>
      <c r="C696" s="1" t="str">
        <f>'Rådata Syd'!C696</f>
        <v>Spårväxel - EV-60E-1200-1:18,5</v>
      </c>
      <c r="D696" s="1" t="str">
        <f>'Rådata Syd'!D696</f>
        <v>182</v>
      </c>
      <c r="E696" s="1" t="str">
        <f>'Rådata Syd'!E696</f>
        <v>B5</v>
      </c>
      <c r="F696" s="12" t="str">
        <f>'Rådata Syd'!J696</f>
        <v>-</v>
      </c>
      <c r="G696" s="12" t="str">
        <f>'Rådata Syd'!L696</f>
        <v>ej 2026</v>
      </c>
      <c r="H696" s="13">
        <f>'Rådata Syd'!N696</f>
        <v>10</v>
      </c>
      <c r="I696" s="13" t="str">
        <f>'Rådata Syd'!O696</f>
        <v>ej 2026</v>
      </c>
    </row>
    <row r="697" spans="1:9" x14ac:dyDescent="0.25">
      <c r="A697" s="1" t="str">
        <f>'Rådata Syd'!A697</f>
        <v>901</v>
      </c>
      <c r="B697" s="1" t="str">
        <f>'Rådata Syd'!B697</f>
        <v>AL</v>
      </c>
      <c r="C697" s="1" t="str">
        <f>'Rådata Syd'!C697</f>
        <v>Spårväxel - EV-60E-1200-1:18,5</v>
      </c>
      <c r="D697" s="1" t="str">
        <f>'Rådata Syd'!D697</f>
        <v>183</v>
      </c>
      <c r="E697" s="1" t="str">
        <f>'Rådata Syd'!E697</f>
        <v>B5</v>
      </c>
      <c r="F697" s="12" t="str">
        <f>'Rådata Syd'!J697</f>
        <v>-</v>
      </c>
      <c r="G697" s="12" t="str">
        <f>'Rådata Syd'!L697</f>
        <v>ej 2026</v>
      </c>
      <c r="H697" s="13">
        <f>'Rådata Syd'!N697</f>
        <v>10</v>
      </c>
      <c r="I697" s="13" t="str">
        <f>'Rådata Syd'!O697</f>
        <v>ej 2026</v>
      </c>
    </row>
    <row r="698" spans="1:9" x14ac:dyDescent="0.25">
      <c r="A698" s="1" t="str">
        <f>'Rådata Syd'!A698</f>
        <v>901</v>
      </c>
      <c r="B698" s="1" t="str">
        <f>'Rådata Syd'!B698</f>
        <v>AL</v>
      </c>
      <c r="C698" s="1" t="str">
        <f>'Rådata Syd'!C698</f>
        <v>Spårväxel - EV-60E-1200-1:18,5</v>
      </c>
      <c r="D698" s="1" t="str">
        <f>'Rådata Syd'!D698</f>
        <v>184</v>
      </c>
      <c r="E698" s="1" t="str">
        <f>'Rådata Syd'!E698</f>
        <v>B5</v>
      </c>
      <c r="F698" s="12" t="str">
        <f>'Rådata Syd'!J698</f>
        <v>-</v>
      </c>
      <c r="G698" s="12" t="str">
        <f>'Rådata Syd'!L698</f>
        <v>ej 2026</v>
      </c>
      <c r="H698" s="13">
        <f>'Rådata Syd'!N698</f>
        <v>10</v>
      </c>
      <c r="I698" s="13" t="str">
        <f>'Rådata Syd'!O698</f>
        <v>ej 2026</v>
      </c>
    </row>
    <row r="699" spans="1:9" x14ac:dyDescent="0.25">
      <c r="A699" s="1" t="str">
        <f>'Rådata Syd'!A699</f>
        <v>901</v>
      </c>
      <c r="B699" s="1" t="str">
        <f>'Rådata Syd'!B699</f>
        <v>AL</v>
      </c>
      <c r="C699" s="1" t="str">
        <f>'Rådata Syd'!C699</f>
        <v>Spårväxel - EV-60E-760-1:15</v>
      </c>
      <c r="D699" s="1" t="str">
        <f>'Rådata Syd'!D699</f>
        <v>191</v>
      </c>
      <c r="E699" s="1" t="str">
        <f>'Rådata Syd'!E699</f>
        <v>B5</v>
      </c>
      <c r="F699" s="12" t="str">
        <f>'Rådata Syd'!J699</f>
        <v>-</v>
      </c>
      <c r="G699" s="12" t="str">
        <f>'Rådata Syd'!L699</f>
        <v>ej 2026</v>
      </c>
      <c r="H699" s="13">
        <f>'Rådata Syd'!N699</f>
        <v>10</v>
      </c>
      <c r="I699" s="13" t="str">
        <f>'Rådata Syd'!O699</f>
        <v>ej 2026</v>
      </c>
    </row>
    <row r="700" spans="1:9" x14ac:dyDescent="0.25">
      <c r="A700" s="1" t="str">
        <f>'Rådata Syd'!A700</f>
        <v>901</v>
      </c>
      <c r="B700" s="1" t="str">
        <f>'Rådata Syd'!B700</f>
        <v>AL</v>
      </c>
      <c r="C700" s="1" t="str">
        <f>'Rådata Syd'!C700</f>
        <v>Spårväxel - EV-60E-760-1:15</v>
      </c>
      <c r="D700" s="1" t="str">
        <f>'Rådata Syd'!D700</f>
        <v>192</v>
      </c>
      <c r="E700" s="1" t="str">
        <f>'Rådata Syd'!E700</f>
        <v>B5</v>
      </c>
      <c r="F700" s="12" t="str">
        <f>'Rådata Syd'!J700</f>
        <v>-</v>
      </c>
      <c r="G700" s="12" t="str">
        <f>'Rådata Syd'!L700</f>
        <v>ej 2026</v>
      </c>
      <c r="H700" s="13">
        <f>'Rådata Syd'!N700</f>
        <v>10</v>
      </c>
      <c r="I700" s="13" t="str">
        <f>'Rådata Syd'!O700</f>
        <v>ej 2026</v>
      </c>
    </row>
    <row r="701" spans="1:9" x14ac:dyDescent="0.25">
      <c r="A701" s="1" t="str">
        <f>'Rådata Syd'!A701</f>
        <v>901</v>
      </c>
      <c r="B701" s="1" t="str">
        <f>'Rådata Syd'!B701</f>
        <v>AL</v>
      </c>
      <c r="C701" s="1" t="str">
        <f>'Rådata Syd'!C701</f>
        <v>Spårväxel - EV-60E-760-1:14</v>
      </c>
      <c r="D701" s="1" t="str">
        <f>'Rådata Syd'!D701</f>
        <v>193</v>
      </c>
      <c r="E701" s="1" t="str">
        <f>'Rådata Syd'!E701</f>
        <v>B5</v>
      </c>
      <c r="F701" s="12" t="str">
        <f>'Rådata Syd'!J701</f>
        <v>-</v>
      </c>
      <c r="G701" s="12" t="str">
        <f>'Rådata Syd'!L701</f>
        <v>ej 2026</v>
      </c>
      <c r="H701" s="13">
        <f>'Rådata Syd'!N701</f>
        <v>10</v>
      </c>
      <c r="I701" s="13" t="str">
        <f>'Rådata Syd'!O701</f>
        <v>ej 2026</v>
      </c>
    </row>
    <row r="702" spans="1:9" x14ac:dyDescent="0.25">
      <c r="A702" s="1" t="str">
        <f>'Rådata Syd'!A702</f>
        <v>901</v>
      </c>
      <c r="B702" s="1" t="str">
        <f>'Rådata Syd'!B702</f>
        <v>BLV</v>
      </c>
      <c r="C702" s="1" t="str">
        <f>'Rådata Syd'!C702</f>
        <v>Spårväxel - EV-60E-760-1:15</v>
      </c>
      <c r="D702" s="1" t="str">
        <f>'Rådata Syd'!D702</f>
        <v>163</v>
      </c>
      <c r="E702" s="1" t="str">
        <f>'Rådata Syd'!E702</f>
        <v>B5</v>
      </c>
      <c r="F702" s="12" t="str">
        <f>'Rådata Syd'!J702</f>
        <v>-</v>
      </c>
      <c r="G702" s="12" t="str">
        <f>'Rådata Syd'!L702</f>
        <v>ej 2026</v>
      </c>
      <c r="H702" s="13">
        <f>'Rådata Syd'!N702</f>
        <v>10</v>
      </c>
      <c r="I702" s="13" t="str">
        <f>'Rådata Syd'!O702</f>
        <v>ej 2026</v>
      </c>
    </row>
    <row r="703" spans="1:9" x14ac:dyDescent="0.25">
      <c r="A703" s="1" t="str">
        <f>'Rådata Syd'!A703</f>
        <v>901</v>
      </c>
      <c r="B703" s="1" t="str">
        <f>'Rådata Syd'!B703</f>
        <v>BLV</v>
      </c>
      <c r="C703" s="1" t="str">
        <f>'Rådata Syd'!C703</f>
        <v>Spårväxel - EV-60E-760-1:14</v>
      </c>
      <c r="D703" s="1" t="str">
        <f>'Rådata Syd'!D703</f>
        <v>164</v>
      </c>
      <c r="E703" s="1" t="str">
        <f>'Rådata Syd'!E703</f>
        <v>B5</v>
      </c>
      <c r="F703" s="12" t="str">
        <f>'Rådata Syd'!J703</f>
        <v>-</v>
      </c>
      <c r="G703" s="12" t="str">
        <f>'Rådata Syd'!L703</f>
        <v>ej 2026</v>
      </c>
      <c r="H703" s="13">
        <f>'Rådata Syd'!N703</f>
        <v>10</v>
      </c>
      <c r="I703" s="13" t="str">
        <f>'Rådata Syd'!O703</f>
        <v>ej 2026</v>
      </c>
    </row>
    <row r="704" spans="1:9" x14ac:dyDescent="0.25">
      <c r="A704" s="1" t="str">
        <f>'Rådata Syd'!A704</f>
        <v>901</v>
      </c>
      <c r="B704" s="1" t="str">
        <f>'Rådata Syd'!B704</f>
        <v>BLV</v>
      </c>
      <c r="C704" s="1" t="str">
        <f>'Rådata Syd'!C704</f>
        <v>Spårväxel - EV-60E-760-1:14</v>
      </c>
      <c r="D704" s="1" t="str">
        <f>'Rådata Syd'!D704</f>
        <v>165</v>
      </c>
      <c r="E704" s="1" t="str">
        <f>'Rådata Syd'!E704</f>
        <v>B5</v>
      </c>
      <c r="F704" s="12" t="str">
        <f>'Rådata Syd'!J704</f>
        <v>-</v>
      </c>
      <c r="G704" s="12" t="str">
        <f>'Rådata Syd'!L704</f>
        <v>ej 2026</v>
      </c>
      <c r="H704" s="13">
        <f>'Rådata Syd'!N704</f>
        <v>10</v>
      </c>
      <c r="I704" s="13" t="str">
        <f>'Rådata Syd'!O704</f>
        <v>ej 2026</v>
      </c>
    </row>
    <row r="705" spans="1:9" x14ac:dyDescent="0.25">
      <c r="A705" s="1" t="str">
        <f>'Rådata Syd'!A705</f>
        <v>901</v>
      </c>
      <c r="B705" s="1" t="str">
        <f>'Rådata Syd'!B705</f>
        <v>BLV</v>
      </c>
      <c r="C705" s="1" t="str">
        <f>'Rådata Syd'!C705</f>
        <v>Spårväxel - EV-60E-760-1:14</v>
      </c>
      <c r="D705" s="1" t="str">
        <f>'Rådata Syd'!D705</f>
        <v>166</v>
      </c>
      <c r="E705" s="1" t="str">
        <f>'Rådata Syd'!E705</f>
        <v>B5</v>
      </c>
      <c r="F705" s="12" t="str">
        <f>'Rådata Syd'!J705</f>
        <v>-</v>
      </c>
      <c r="G705" s="12" t="str">
        <f>'Rådata Syd'!L705</f>
        <v>ej 2026</v>
      </c>
      <c r="H705" s="13">
        <f>'Rådata Syd'!N705</f>
        <v>10</v>
      </c>
      <c r="I705" s="13" t="str">
        <f>'Rådata Syd'!O705</f>
        <v>ej 2026</v>
      </c>
    </row>
    <row r="706" spans="1:9" x14ac:dyDescent="0.25">
      <c r="A706" s="1" t="str">
        <f>'Rådata Syd'!A706</f>
        <v>901</v>
      </c>
      <c r="B706" s="1" t="str">
        <f>'Rådata Syd'!B706</f>
        <v>BLV</v>
      </c>
      <c r="C706" s="1" t="str">
        <f>'Rådata Syd'!C706</f>
        <v>Spårväxel - EV-60E-1200-1:18,5</v>
      </c>
      <c r="D706" s="1" t="str">
        <f>'Rådata Syd'!D706</f>
        <v>167</v>
      </c>
      <c r="E706" s="1" t="str">
        <f>'Rådata Syd'!E706</f>
        <v>B5</v>
      </c>
      <c r="F706" s="12" t="str">
        <f>'Rådata Syd'!J706</f>
        <v>-</v>
      </c>
      <c r="G706" s="12" t="str">
        <f>'Rådata Syd'!L706</f>
        <v>ej 2026</v>
      </c>
      <c r="H706" s="13">
        <f>'Rådata Syd'!N706</f>
        <v>10</v>
      </c>
      <c r="I706" s="13" t="str">
        <f>'Rådata Syd'!O706</f>
        <v>ej 2026</v>
      </c>
    </row>
    <row r="707" spans="1:9" x14ac:dyDescent="0.25">
      <c r="A707" s="1" t="str">
        <f>'Rådata Syd'!A707</f>
        <v>901</v>
      </c>
      <c r="B707" s="1" t="str">
        <f>'Rådata Syd'!B707</f>
        <v>BLV</v>
      </c>
      <c r="C707" s="1" t="str">
        <f>'Rådata Syd'!C707</f>
        <v>Spårväxel - EV-60E-300-1:9</v>
      </c>
      <c r="D707" s="1" t="str">
        <f>'Rådata Syd'!D707</f>
        <v>168</v>
      </c>
      <c r="E707" s="1" t="str">
        <f>'Rådata Syd'!E707</f>
        <v>B5</v>
      </c>
      <c r="F707" s="12" t="str">
        <f>'Rådata Syd'!J707</f>
        <v>-</v>
      </c>
      <c r="G707" s="12" t="str">
        <f>'Rådata Syd'!L707</f>
        <v>ej 2026</v>
      </c>
      <c r="H707" s="13">
        <f>'Rådata Syd'!N707</f>
        <v>10</v>
      </c>
      <c r="I707" s="13" t="str">
        <f>'Rådata Syd'!O707</f>
        <v>ej 2026</v>
      </c>
    </row>
    <row r="708" spans="1:9" x14ac:dyDescent="0.25">
      <c r="A708" s="1" t="str">
        <f>'Rådata Syd'!A708</f>
        <v>901</v>
      </c>
      <c r="B708" s="1" t="str">
        <f>'Rådata Syd'!B708</f>
        <v>FSB</v>
      </c>
      <c r="C708" s="1" t="str">
        <f>'Rådata Syd'!C708</f>
        <v>Spårväxel - EV-UIC60-1200-1:18,5</v>
      </c>
      <c r="D708" s="1" t="str">
        <f>'Rådata Syd'!D708</f>
        <v>841</v>
      </c>
      <c r="E708" s="1" t="str">
        <f>'Rådata Syd'!E708</f>
        <v>B5</v>
      </c>
      <c r="F708" s="12" t="str">
        <f>'Rådata Syd'!J708</f>
        <v>-</v>
      </c>
      <c r="G708" s="12" t="str">
        <f>'Rådata Syd'!L708</f>
        <v>ej 2026</v>
      </c>
      <c r="H708" s="13">
        <f>'Rådata Syd'!N708</f>
        <v>32</v>
      </c>
      <c r="I708" s="13" t="str">
        <f>'Rådata Syd'!O708</f>
        <v>ej 2026</v>
      </c>
    </row>
    <row r="709" spans="1:9" x14ac:dyDescent="0.25">
      <c r="A709" s="1" t="str">
        <f>'Rådata Syd'!A709</f>
        <v>901</v>
      </c>
      <c r="B709" s="1" t="str">
        <f>'Rådata Syd'!B709</f>
        <v>FSB</v>
      </c>
      <c r="C709" s="1" t="str">
        <f>'Rådata Syd'!C709</f>
        <v>Spårväxel - EV-UIC60-1200-1:18,5</v>
      </c>
      <c r="D709" s="1" t="str">
        <f>'Rådata Syd'!D709</f>
        <v>842</v>
      </c>
      <c r="E709" s="1" t="str">
        <f>'Rådata Syd'!E709</f>
        <v>B5</v>
      </c>
      <c r="F709" s="12" t="str">
        <f>'Rådata Syd'!J709</f>
        <v>-</v>
      </c>
      <c r="G709" s="12" t="str">
        <f>'Rådata Syd'!L709</f>
        <v>ej 2026</v>
      </c>
      <c r="H709" s="13">
        <f>'Rådata Syd'!N709</f>
        <v>32</v>
      </c>
      <c r="I709" s="13" t="str">
        <f>'Rådata Syd'!O709</f>
        <v>ej 2026</v>
      </c>
    </row>
    <row r="710" spans="1:9" x14ac:dyDescent="0.25">
      <c r="A710" s="1" t="str">
        <f>'Rådata Syd'!A710</f>
        <v>901</v>
      </c>
      <c r="B710" s="1" t="str">
        <f>'Rådata Syd'!B710</f>
        <v>FSB</v>
      </c>
      <c r="C710" s="1" t="str">
        <f>'Rådata Syd'!C710</f>
        <v>Spårväxel - EV-UIC60-760-1:15</v>
      </c>
      <c r="D710" s="1" t="str">
        <f>'Rådata Syd'!D710</f>
        <v>843</v>
      </c>
      <c r="E710" s="1" t="str">
        <f>'Rådata Syd'!E710</f>
        <v>B5</v>
      </c>
      <c r="F710" s="12" t="str">
        <f>'Rådata Syd'!J710</f>
        <v>-</v>
      </c>
      <c r="G710" s="12" t="str">
        <f>'Rådata Syd'!L710</f>
        <v>ej 2026</v>
      </c>
      <c r="H710" s="13">
        <f>'Rådata Syd'!N710</f>
        <v>32</v>
      </c>
      <c r="I710" s="13" t="str">
        <f>'Rådata Syd'!O710</f>
        <v>ej 2026</v>
      </c>
    </row>
    <row r="711" spans="1:9" x14ac:dyDescent="0.25">
      <c r="A711" s="1" t="str">
        <f>'Rådata Syd'!A711</f>
        <v>901</v>
      </c>
      <c r="B711" s="1" t="str">
        <f>'Rådata Syd'!B711</f>
        <v>FSB</v>
      </c>
      <c r="C711" s="1" t="str">
        <f>'Rådata Syd'!C711</f>
        <v>Spårväxel - EV-UIC60-760-1:15</v>
      </c>
      <c r="D711" s="1" t="str">
        <f>'Rådata Syd'!D711</f>
        <v>844</v>
      </c>
      <c r="E711" s="1" t="str">
        <f>'Rådata Syd'!E711</f>
        <v>B5</v>
      </c>
      <c r="F711" s="12" t="str">
        <f>'Rådata Syd'!J711</f>
        <v>-</v>
      </c>
      <c r="G711" s="12" t="str">
        <f>'Rådata Syd'!L711</f>
        <v>ej 2026</v>
      </c>
      <c r="H711" s="13">
        <f>'Rådata Syd'!N711</f>
        <v>32</v>
      </c>
      <c r="I711" s="13" t="str">
        <f>'Rådata Syd'!O711</f>
        <v>ej 2026</v>
      </c>
    </row>
    <row r="712" spans="1:9" hidden="1" x14ac:dyDescent="0.25">
      <c r="A712" s="1" t="str">
        <f>'Rådata Syd'!A712</f>
        <v>901</v>
      </c>
      <c r="B712" s="1" t="str">
        <f>'Rådata Syd'!B712</f>
        <v>FSB</v>
      </c>
      <c r="C712" s="1" t="str">
        <f>'Rådata Syd'!C712</f>
        <v>Spårväxel - EV-SJ50-11-1:9</v>
      </c>
      <c r="D712" s="1" t="str">
        <f>'Rådata Syd'!D712</f>
        <v>845</v>
      </c>
      <c r="E712" s="1" t="str">
        <f>'Rådata Syd'!E712</f>
        <v>B1</v>
      </c>
      <c r="F712" s="12" t="str">
        <f>'Rådata Syd'!J712</f>
        <v>-</v>
      </c>
      <c r="G712" s="12" t="str">
        <f>'Rådata Syd'!L712</f>
        <v>ej 2026</v>
      </c>
      <c r="H712" s="13" t="str">
        <f>'Rådata Syd'!N712</f>
        <v>-</v>
      </c>
      <c r="I712" s="13" t="str">
        <f>'Rådata Syd'!O712</f>
        <v>ej 2026</v>
      </c>
    </row>
    <row r="713" spans="1:9" x14ac:dyDescent="0.25">
      <c r="A713" s="1" t="str">
        <f>'Rådata Syd'!A713</f>
        <v>901</v>
      </c>
      <c r="B713" s="1" t="str">
        <f>'Rådata Syd'!B713</f>
        <v>FSB</v>
      </c>
      <c r="C713" s="1" t="str">
        <f>'Rådata Syd'!C713</f>
        <v>Spårväxel - EV-UIC60-300-1:9</v>
      </c>
      <c r="D713" s="1" t="str">
        <f>'Rådata Syd'!D713</f>
        <v>846</v>
      </c>
      <c r="E713" s="1" t="str">
        <f>'Rådata Syd'!E713</f>
        <v>B5</v>
      </c>
      <c r="F713" s="12" t="str">
        <f>'Rådata Syd'!J713</f>
        <v>-</v>
      </c>
      <c r="G713" s="12" t="str">
        <f>'Rådata Syd'!L713</f>
        <v>ej 2026</v>
      </c>
      <c r="H713" s="13">
        <f>'Rådata Syd'!N713</f>
        <v>32</v>
      </c>
      <c r="I713" s="13" t="str">
        <f>'Rådata Syd'!O713</f>
        <v>ej 2026</v>
      </c>
    </row>
    <row r="714" spans="1:9" x14ac:dyDescent="0.25">
      <c r="A714" s="1" t="str">
        <f>'Rådata Syd'!A714</f>
        <v>901</v>
      </c>
      <c r="B714" s="1" t="str">
        <f>'Rådata Syd'!B714</f>
        <v>FSB</v>
      </c>
      <c r="C714" s="1" t="str">
        <f>'Rådata Syd'!C714</f>
        <v>Spårväxel - EV-UIC60-1200-1:18,5</v>
      </c>
      <c r="D714" s="1" t="str">
        <f>'Rådata Syd'!D714</f>
        <v>847</v>
      </c>
      <c r="E714" s="1" t="str">
        <f>'Rådata Syd'!E714</f>
        <v>B5</v>
      </c>
      <c r="F714" s="12" t="str">
        <f>'Rådata Syd'!J714</f>
        <v>-</v>
      </c>
      <c r="G714" s="12" t="str">
        <f>'Rådata Syd'!L714</f>
        <v>ej 2026</v>
      </c>
      <c r="H714" s="13">
        <f>'Rådata Syd'!N714</f>
        <v>32</v>
      </c>
      <c r="I714" s="13" t="str">
        <f>'Rådata Syd'!O714</f>
        <v>ej 2026</v>
      </c>
    </row>
    <row r="715" spans="1:9" x14ac:dyDescent="0.25">
      <c r="A715" s="1" t="str">
        <f>'Rådata Syd'!A715</f>
        <v>901</v>
      </c>
      <c r="B715" s="1" t="str">
        <f>'Rådata Syd'!B715</f>
        <v>FSB</v>
      </c>
      <c r="C715" s="1" t="str">
        <f>'Rådata Syd'!C715</f>
        <v>Spårväxel - EV-UIC60-300-1:9</v>
      </c>
      <c r="D715" s="1" t="str">
        <f>'Rådata Syd'!D715</f>
        <v>848</v>
      </c>
      <c r="E715" s="1" t="str">
        <f>'Rådata Syd'!E715</f>
        <v>B4</v>
      </c>
      <c r="F715" s="12" t="str">
        <f>'Rådata Syd'!J715</f>
        <v>-</v>
      </c>
      <c r="G715" s="12" t="str">
        <f>'Rådata Syd'!L715</f>
        <v>ej 2026</v>
      </c>
      <c r="H715" s="13">
        <f>'Rådata Syd'!N715</f>
        <v>32</v>
      </c>
      <c r="I715" s="13" t="str">
        <f>'Rådata Syd'!O715</f>
        <v>ej 2026</v>
      </c>
    </row>
    <row r="716" spans="1:9" x14ac:dyDescent="0.25">
      <c r="A716" s="1" t="str">
        <f>'Rådata Syd'!A716</f>
        <v>901</v>
      </c>
      <c r="B716" s="1" t="str">
        <f>'Rådata Syd'!B716</f>
        <v>FSB</v>
      </c>
      <c r="C716" s="1" t="str">
        <f>'Rådata Syd'!C716</f>
        <v>Spårväxel - EV-UIC60-1200-1:18,5</v>
      </c>
      <c r="D716" s="1" t="str">
        <f>'Rådata Syd'!D716</f>
        <v>849</v>
      </c>
      <c r="E716" s="1" t="str">
        <f>'Rådata Syd'!E716</f>
        <v>B5</v>
      </c>
      <c r="F716" s="12" t="str">
        <f>'Rådata Syd'!J716</f>
        <v>-</v>
      </c>
      <c r="G716" s="12" t="str">
        <f>'Rådata Syd'!L716</f>
        <v>ej 2026</v>
      </c>
      <c r="H716" s="13">
        <f>'Rådata Syd'!N716</f>
        <v>32</v>
      </c>
      <c r="I716" s="13" t="str">
        <f>'Rådata Syd'!O716</f>
        <v>ej 2026</v>
      </c>
    </row>
    <row r="717" spans="1:9" x14ac:dyDescent="0.25">
      <c r="A717" s="1" t="str">
        <f>'Rådata Syd'!A717</f>
        <v>901</v>
      </c>
      <c r="B717" s="1" t="str">
        <f>'Rådata Syd'!B717</f>
        <v>FSB</v>
      </c>
      <c r="C717" s="1" t="str">
        <f>'Rådata Syd'!C717</f>
        <v>Spårväxel - EV-UIC60-1200-1:18,5</v>
      </c>
      <c r="D717" s="1" t="str">
        <f>'Rådata Syd'!D717</f>
        <v>850</v>
      </c>
      <c r="E717" s="1" t="str">
        <f>'Rådata Syd'!E717</f>
        <v>B5</v>
      </c>
      <c r="F717" s="12" t="str">
        <f>'Rådata Syd'!J717</f>
        <v>-</v>
      </c>
      <c r="G717" s="12" t="str">
        <f>'Rådata Syd'!L717</f>
        <v>ej 2026</v>
      </c>
      <c r="H717" s="13">
        <f>'Rådata Syd'!N717</f>
        <v>32</v>
      </c>
      <c r="I717" s="13" t="str">
        <f>'Rådata Syd'!O717</f>
        <v>ej 2026</v>
      </c>
    </row>
    <row r="718" spans="1:9" x14ac:dyDescent="0.25">
      <c r="A718" s="1" t="str">
        <f>'Rådata Syd'!A718</f>
        <v>901</v>
      </c>
      <c r="B718" s="1" t="str">
        <f>'Rådata Syd'!B718</f>
        <v>FSB</v>
      </c>
      <c r="C718" s="1" t="str">
        <f>'Rådata Syd'!C718</f>
        <v>Spårväxel - EVR-UIC60-2500-1:26,5</v>
      </c>
      <c r="D718" s="1" t="str">
        <f>'Rådata Syd'!D718</f>
        <v>853</v>
      </c>
      <c r="E718" s="1" t="str">
        <f>'Rådata Syd'!E718</f>
        <v>B5</v>
      </c>
      <c r="F718" s="12" t="str">
        <f>'Rådata Syd'!J718</f>
        <v>-</v>
      </c>
      <c r="G718" s="12" t="str">
        <f>'Rådata Syd'!L718</f>
        <v>ej 2026</v>
      </c>
      <c r="H718" s="13">
        <f>'Rådata Syd'!N718</f>
        <v>32</v>
      </c>
      <c r="I718" s="13" t="str">
        <f>'Rådata Syd'!O718</f>
        <v>ej 2026</v>
      </c>
    </row>
    <row r="719" spans="1:9" x14ac:dyDescent="0.25">
      <c r="A719" s="1" t="str">
        <f>'Rådata Syd'!A719</f>
        <v>901</v>
      </c>
      <c r="B719" s="1" t="str">
        <f>'Rådata Syd'!B719</f>
        <v>LRP</v>
      </c>
      <c r="C719" s="1" t="str">
        <f>'Rådata Syd'!C719</f>
        <v>Spårväxel - EV-UIC60-1200-1:18,5</v>
      </c>
      <c r="D719" s="1" t="str">
        <f>'Rådata Syd'!D719</f>
        <v>855</v>
      </c>
      <c r="E719" s="1" t="str">
        <f>'Rådata Syd'!E719</f>
        <v>B4</v>
      </c>
      <c r="F719" s="12" t="str">
        <f>'Rådata Syd'!J719</f>
        <v>-</v>
      </c>
      <c r="G719" s="12" t="str">
        <f>'Rådata Syd'!L719</f>
        <v>ej 2026</v>
      </c>
      <c r="H719" s="13">
        <f>'Rådata Syd'!N719</f>
        <v>32</v>
      </c>
      <c r="I719" s="13" t="str">
        <f>'Rådata Syd'!O719</f>
        <v>ej 2026</v>
      </c>
    </row>
    <row r="720" spans="1:9" x14ac:dyDescent="0.25">
      <c r="A720" s="1" t="str">
        <f>'Rådata Syd'!A720</f>
        <v>901</v>
      </c>
      <c r="B720" s="1" t="str">
        <f>'Rådata Syd'!B720</f>
        <v>LRP</v>
      </c>
      <c r="C720" s="1" t="str">
        <f>'Rådata Syd'!C720</f>
        <v>Spårväxel - EV-UIC60-1200-1:18,5</v>
      </c>
      <c r="D720" s="1" t="str">
        <f>'Rådata Syd'!D720</f>
        <v>856</v>
      </c>
      <c r="E720" s="1" t="str">
        <f>'Rådata Syd'!E720</f>
        <v>B4</v>
      </c>
      <c r="F720" s="12" t="str">
        <f>'Rådata Syd'!J720</f>
        <v>-</v>
      </c>
      <c r="G720" s="12" t="str">
        <f>'Rådata Syd'!L720</f>
        <v>ej 2026</v>
      </c>
      <c r="H720" s="13">
        <f>'Rådata Syd'!N720</f>
        <v>32</v>
      </c>
      <c r="I720" s="13" t="str">
        <f>'Rådata Syd'!O720</f>
        <v>ej 2026</v>
      </c>
    </row>
    <row r="721" spans="1:9" x14ac:dyDescent="0.25">
      <c r="A721" s="1" t="str">
        <f>'Rådata Syd'!A721</f>
        <v>901</v>
      </c>
      <c r="B721" s="1" t="str">
        <f>'Rådata Syd'!B721</f>
        <v>LRP</v>
      </c>
      <c r="C721" s="1" t="str">
        <f>'Rådata Syd'!C721</f>
        <v>Spårväxel - EV-UIC60-1200-1:18,5</v>
      </c>
      <c r="D721" s="1" t="str">
        <f>'Rådata Syd'!D721</f>
        <v>857</v>
      </c>
      <c r="E721" s="1" t="str">
        <f>'Rådata Syd'!E721</f>
        <v>B4</v>
      </c>
      <c r="F721" s="12" t="str">
        <f>'Rådata Syd'!J721</f>
        <v>-</v>
      </c>
      <c r="G721" s="12" t="str">
        <f>'Rådata Syd'!L721</f>
        <v>ej 2026</v>
      </c>
      <c r="H721" s="13">
        <f>'Rådata Syd'!N721</f>
        <v>32</v>
      </c>
      <c r="I721" s="13" t="str">
        <f>'Rådata Syd'!O721</f>
        <v>ej 2026</v>
      </c>
    </row>
    <row r="722" spans="1:9" x14ac:dyDescent="0.25">
      <c r="A722" s="1" t="str">
        <f>'Rådata Syd'!A722</f>
        <v>901</v>
      </c>
      <c r="B722" s="1" t="str">
        <f>'Rådata Syd'!B722</f>
        <v>LRP</v>
      </c>
      <c r="C722" s="1" t="str">
        <f>'Rådata Syd'!C722</f>
        <v>Spårväxel - EV-UIC60-1200-1:18,5</v>
      </c>
      <c r="D722" s="1" t="str">
        <f>'Rådata Syd'!D722</f>
        <v>858</v>
      </c>
      <c r="E722" s="1" t="str">
        <f>'Rådata Syd'!E722</f>
        <v>B4</v>
      </c>
      <c r="F722" s="12" t="str">
        <f>'Rådata Syd'!J722</f>
        <v>-</v>
      </c>
      <c r="G722" s="12" t="str">
        <f>'Rådata Syd'!L722</f>
        <v>ej 2026</v>
      </c>
      <c r="H722" s="13">
        <f>'Rådata Syd'!N722</f>
        <v>32</v>
      </c>
      <c r="I722" s="13" t="str">
        <f>'Rådata Syd'!O722</f>
        <v>ej 2026</v>
      </c>
    </row>
    <row r="723" spans="1:9" x14ac:dyDescent="0.25">
      <c r="A723" s="1" t="str">
        <f>'Rådata Syd'!A723</f>
        <v>901</v>
      </c>
      <c r="B723" s="1" t="str">
        <f>'Rådata Syd'!B723</f>
        <v>LRP</v>
      </c>
      <c r="C723" s="1" t="str">
        <f>'Rådata Syd'!C723</f>
        <v>Spårväxel - EVR-UIC60-2500-1:26,5</v>
      </c>
      <c r="D723" s="1" t="str">
        <f>'Rådata Syd'!D723</f>
        <v>860</v>
      </c>
      <c r="E723" s="1" t="str">
        <f>'Rådata Syd'!E723</f>
        <v>B5</v>
      </c>
      <c r="F723" s="12" t="str">
        <f>'Rådata Syd'!J723</f>
        <v>-</v>
      </c>
      <c r="G723" s="12" t="str">
        <f>'Rådata Syd'!L723</f>
        <v>ej 2026</v>
      </c>
      <c r="H723" s="13">
        <f>'Rådata Syd'!N723</f>
        <v>32</v>
      </c>
      <c r="I723" s="13" t="str">
        <f>'Rådata Syd'!O723</f>
        <v>ej 2026</v>
      </c>
    </row>
    <row r="724" spans="1:9" x14ac:dyDescent="0.25">
      <c r="A724" s="1" t="str">
        <f>'Rådata Syd'!A724</f>
        <v>901</v>
      </c>
      <c r="B724" s="1" t="str">
        <f>'Rådata Syd'!B724</f>
        <v>LRP</v>
      </c>
      <c r="C724" s="1" t="str">
        <f>'Rådata Syd'!C724</f>
        <v>Spårväxel - EVR-UIC60-2500-1:26,5</v>
      </c>
      <c r="D724" s="1" t="str">
        <f>'Rådata Syd'!D724</f>
        <v>862</v>
      </c>
      <c r="E724" s="1" t="str">
        <f>'Rådata Syd'!E724</f>
        <v>B5</v>
      </c>
      <c r="F724" s="12" t="str">
        <f>'Rådata Syd'!J724</f>
        <v>-</v>
      </c>
      <c r="G724" s="12" t="str">
        <f>'Rådata Syd'!L724</f>
        <v>ej 2026</v>
      </c>
      <c r="H724" s="13">
        <f>'Rådata Syd'!N724</f>
        <v>32</v>
      </c>
      <c r="I724" s="13" t="str">
        <f>'Rådata Syd'!O724</f>
        <v>ej 2026</v>
      </c>
    </row>
    <row r="725" spans="1:9" x14ac:dyDescent="0.25">
      <c r="A725" s="1" t="str">
        <f>'Rådata Syd'!A725</f>
        <v>901</v>
      </c>
      <c r="B725" s="1" t="str">
        <f>'Rådata Syd'!B725</f>
        <v>LRP</v>
      </c>
      <c r="C725" s="1" t="str">
        <f>'Rådata Syd'!C725</f>
        <v>Spårväxel - EVR-UIC60-2500-1:27,5</v>
      </c>
      <c r="D725" s="1" t="str">
        <f>'Rådata Syd'!D725</f>
        <v>865</v>
      </c>
      <c r="E725" s="1" t="str">
        <f>'Rådata Syd'!E725</f>
        <v>B5</v>
      </c>
      <c r="F725" s="12" t="str">
        <f>'Rådata Syd'!J725</f>
        <v>-</v>
      </c>
      <c r="G725" s="12" t="str">
        <f>'Rådata Syd'!L725</f>
        <v>ej 2026</v>
      </c>
      <c r="H725" s="13">
        <f>'Rådata Syd'!N725</f>
        <v>32</v>
      </c>
      <c r="I725" s="13" t="str">
        <f>'Rådata Syd'!O725</f>
        <v>ej 2026</v>
      </c>
    </row>
    <row r="726" spans="1:9" x14ac:dyDescent="0.25">
      <c r="A726" s="1" t="str">
        <f>'Rådata Syd'!A726</f>
        <v>901</v>
      </c>
      <c r="B726" s="1" t="str">
        <f>'Rådata Syd'!B726</f>
        <v>LRP</v>
      </c>
      <c r="C726" s="1" t="str">
        <f>'Rådata Syd'!C726</f>
        <v>Spårväxel - EVR-UIC60-2500-1:27,5</v>
      </c>
      <c r="D726" s="1" t="str">
        <f>'Rådata Syd'!D726</f>
        <v>866</v>
      </c>
      <c r="E726" s="1" t="str">
        <f>'Rådata Syd'!E726</f>
        <v>B5</v>
      </c>
      <c r="F726" s="12" t="str">
        <f>'Rådata Syd'!J726</f>
        <v>-</v>
      </c>
      <c r="G726" s="12" t="str">
        <f>'Rådata Syd'!L726</f>
        <v>ej 2026</v>
      </c>
      <c r="H726" s="13">
        <f>'Rådata Syd'!N726</f>
        <v>32</v>
      </c>
      <c r="I726" s="13" t="str">
        <f>'Rådata Syd'!O726</f>
        <v>ej 2026</v>
      </c>
    </row>
    <row r="727" spans="1:9" x14ac:dyDescent="0.25">
      <c r="A727" s="1" t="str">
        <f>'Rådata Syd'!A727</f>
        <v>901</v>
      </c>
      <c r="B727" s="1" t="str">
        <f>'Rådata Syd'!B727</f>
        <v>LRP</v>
      </c>
      <c r="C727" s="1" t="str">
        <f>'Rådata Syd'!C727</f>
        <v>Spårväxel - EVR-UIC60-2500-1:27,5</v>
      </c>
      <c r="D727" s="1" t="str">
        <f>'Rådata Syd'!D727</f>
        <v>867</v>
      </c>
      <c r="E727" s="1" t="str">
        <f>'Rådata Syd'!E727</f>
        <v>B5</v>
      </c>
      <c r="F727" s="12" t="str">
        <f>'Rådata Syd'!J727</f>
        <v>-</v>
      </c>
      <c r="G727" s="12" t="str">
        <f>'Rådata Syd'!L727</f>
        <v>ej 2026</v>
      </c>
      <c r="H727" s="13">
        <f>'Rådata Syd'!N727</f>
        <v>32</v>
      </c>
      <c r="I727" s="13" t="str">
        <f>'Rådata Syd'!O727</f>
        <v>ej 2026</v>
      </c>
    </row>
    <row r="728" spans="1:9" x14ac:dyDescent="0.25">
      <c r="A728" s="1" t="str">
        <f>'Rådata Syd'!A728</f>
        <v>901</v>
      </c>
      <c r="B728" s="1" t="str">
        <f>'Rådata Syd'!B728</f>
        <v>LRP</v>
      </c>
      <c r="C728" s="1" t="str">
        <f>'Rådata Syd'!C728</f>
        <v>Spårväxel - EVR-UIC60-2500-1:27,5</v>
      </c>
      <c r="D728" s="1" t="str">
        <f>'Rådata Syd'!D728</f>
        <v>868</v>
      </c>
      <c r="E728" s="1" t="str">
        <f>'Rådata Syd'!E728</f>
        <v>B5</v>
      </c>
      <c r="F728" s="12" t="str">
        <f>'Rådata Syd'!J728</f>
        <v>-</v>
      </c>
      <c r="G728" s="12" t="str">
        <f>'Rådata Syd'!L728</f>
        <v>ej 2026</v>
      </c>
      <c r="H728" s="13">
        <f>'Rådata Syd'!N728</f>
        <v>32</v>
      </c>
      <c r="I728" s="13" t="str">
        <f>'Rådata Syd'!O728</f>
        <v>ej 2026</v>
      </c>
    </row>
    <row r="729" spans="1:9" hidden="1" x14ac:dyDescent="0.25">
      <c r="A729" s="1" t="str">
        <f>'Rådata Syd'!A729</f>
        <v>901</v>
      </c>
      <c r="B729" s="1" t="str">
        <f>'Rådata Syd'!B729</f>
        <v>MC</v>
      </c>
      <c r="C729" s="1" t="str">
        <f>'Rådata Syd'!C729</f>
        <v>Spårväxel - EV-SJ50-11-1:9</v>
      </c>
      <c r="D729" s="1" t="str">
        <f>'Rådata Syd'!D729</f>
        <v>305</v>
      </c>
      <c r="E729" s="1" t="str">
        <f>'Rådata Syd'!E729</f>
        <v>B2</v>
      </c>
      <c r="F729" s="12" t="str">
        <f>'Rådata Syd'!J729</f>
        <v>-</v>
      </c>
      <c r="G729" s="12" t="str">
        <f>'Rådata Syd'!L729</f>
        <v>ej 2026</v>
      </c>
      <c r="H729" s="13" t="str">
        <f>'Rådata Syd'!N729</f>
        <v>-</v>
      </c>
      <c r="I729" s="13" t="str">
        <f>'Rådata Syd'!O729</f>
        <v>ej 2026</v>
      </c>
    </row>
    <row r="730" spans="1:9" hidden="1" x14ac:dyDescent="0.25">
      <c r="A730" s="1" t="str">
        <f>'Rådata Syd'!A730</f>
        <v>901</v>
      </c>
      <c r="B730" s="1" t="str">
        <f>'Rådata Syd'!B730</f>
        <v>MC</v>
      </c>
      <c r="C730" s="1" t="str">
        <f>'Rådata Syd'!C730</f>
        <v>Spårväxel - EV-SJ50-11-1:9</v>
      </c>
      <c r="D730" s="1" t="str">
        <f>'Rådata Syd'!D730</f>
        <v>308</v>
      </c>
      <c r="E730" s="1" t="str">
        <f>'Rådata Syd'!E730</f>
        <v>B2</v>
      </c>
      <c r="F730" s="12" t="str">
        <f>'Rådata Syd'!J730</f>
        <v>-</v>
      </c>
      <c r="G730" s="12" t="str">
        <f>'Rådata Syd'!L730</f>
        <v>ej 2026</v>
      </c>
      <c r="H730" s="13" t="str">
        <f>'Rådata Syd'!N730</f>
        <v>-</v>
      </c>
      <c r="I730" s="13" t="str">
        <f>'Rådata Syd'!O730</f>
        <v>ej 2026</v>
      </c>
    </row>
    <row r="731" spans="1:9" hidden="1" x14ac:dyDescent="0.25">
      <c r="A731" s="1" t="str">
        <f>'Rådata Syd'!A731</f>
        <v>901</v>
      </c>
      <c r="B731" s="1" t="str">
        <f>'Rådata Syd'!B731</f>
        <v>MC</v>
      </c>
      <c r="C731" s="1" t="str">
        <f>'Rådata Syd'!C731</f>
        <v>Spårväxel - EV-SJ50-11-1:9</v>
      </c>
      <c r="D731" s="1" t="str">
        <f>'Rådata Syd'!D731</f>
        <v>309</v>
      </c>
      <c r="E731" s="1" t="str">
        <f>'Rådata Syd'!E731</f>
        <v>B2</v>
      </c>
      <c r="F731" s="12" t="str">
        <f>'Rådata Syd'!J731</f>
        <v>-</v>
      </c>
      <c r="G731" s="12" t="str">
        <f>'Rådata Syd'!L731</f>
        <v>ej 2026</v>
      </c>
      <c r="H731" s="13" t="str">
        <f>'Rådata Syd'!N731</f>
        <v>-</v>
      </c>
      <c r="I731" s="13" t="str">
        <f>'Rådata Syd'!O731</f>
        <v>ej 2026</v>
      </c>
    </row>
    <row r="732" spans="1:9" hidden="1" x14ac:dyDescent="0.25">
      <c r="A732" s="1" t="str">
        <f>'Rådata Syd'!A732</f>
        <v>901</v>
      </c>
      <c r="B732" s="1" t="str">
        <f>'Rådata Syd'!B732</f>
        <v>MC</v>
      </c>
      <c r="C732" s="1" t="str">
        <f>'Rådata Syd'!C732</f>
        <v>Spårväxel - EV-BV50-225/190-1:9</v>
      </c>
      <c r="D732" s="1" t="str">
        <f>'Rådata Syd'!D732</f>
        <v>310</v>
      </c>
      <c r="E732" s="1" t="str">
        <f>'Rådata Syd'!E732</f>
        <v>B2</v>
      </c>
      <c r="F732" s="12" t="str">
        <f>'Rådata Syd'!J732</f>
        <v>-</v>
      </c>
      <c r="G732" s="12" t="str">
        <f>'Rådata Syd'!L732</f>
        <v>ej 2026</v>
      </c>
      <c r="H732" s="13" t="str">
        <f>'Rådata Syd'!N732</f>
        <v>-</v>
      </c>
      <c r="I732" s="13" t="str">
        <f>'Rådata Syd'!O732</f>
        <v>ej 2026</v>
      </c>
    </row>
    <row r="733" spans="1:9" hidden="1" x14ac:dyDescent="0.25">
      <c r="A733" s="1" t="str">
        <f>'Rådata Syd'!A733</f>
        <v>901</v>
      </c>
      <c r="B733" s="1" t="str">
        <f>'Rådata Syd'!B733</f>
        <v>MC</v>
      </c>
      <c r="C733" s="1" t="str">
        <f>'Rådata Syd'!C733</f>
        <v>Spårväxel - EV-SJ50-11-1:9</v>
      </c>
      <c r="D733" s="1" t="str">
        <f>'Rådata Syd'!D733</f>
        <v>313</v>
      </c>
      <c r="E733" s="1" t="str">
        <f>'Rådata Syd'!E733</f>
        <v>B2</v>
      </c>
      <c r="F733" s="12" t="str">
        <f>'Rådata Syd'!J733</f>
        <v>-</v>
      </c>
      <c r="G733" s="12" t="str">
        <f>'Rådata Syd'!L733</f>
        <v>ej 2026</v>
      </c>
      <c r="H733" s="13" t="str">
        <f>'Rådata Syd'!N733</f>
        <v>-</v>
      </c>
      <c r="I733" s="13" t="str">
        <f>'Rådata Syd'!O733</f>
        <v>ej 2026</v>
      </c>
    </row>
    <row r="734" spans="1:9" hidden="1" x14ac:dyDescent="0.25">
      <c r="A734" s="1" t="str">
        <f>'Rådata Syd'!A734</f>
        <v>901</v>
      </c>
      <c r="B734" s="1" t="str">
        <f>'Rådata Syd'!B734</f>
        <v>MC</v>
      </c>
      <c r="C734" s="1" t="str">
        <f>'Rådata Syd'!C734</f>
        <v>Spårväxel - EV-SJ50-11-1:9</v>
      </c>
      <c r="D734" s="1" t="str">
        <f>'Rådata Syd'!D734</f>
        <v>314</v>
      </c>
      <c r="E734" s="1" t="str">
        <f>'Rådata Syd'!E734</f>
        <v>B2</v>
      </c>
      <c r="F734" s="12" t="str">
        <f>'Rådata Syd'!J734</f>
        <v>-</v>
      </c>
      <c r="G734" s="12" t="str">
        <f>'Rådata Syd'!L734</f>
        <v>ej 2026</v>
      </c>
      <c r="H734" s="13" t="str">
        <f>'Rådata Syd'!N734</f>
        <v>-</v>
      </c>
      <c r="I734" s="13" t="str">
        <f>'Rådata Syd'!O734</f>
        <v>ej 2026</v>
      </c>
    </row>
    <row r="735" spans="1:9" hidden="1" x14ac:dyDescent="0.25">
      <c r="A735" s="1" t="str">
        <f>'Rådata Syd'!A735</f>
        <v>901</v>
      </c>
      <c r="B735" s="1" t="str">
        <f>'Rådata Syd'!B735</f>
        <v>MC</v>
      </c>
      <c r="C735" s="1" t="str">
        <f>'Rådata Syd'!C735</f>
        <v>Spårväxel - EV-SJ50-11-1:9</v>
      </c>
      <c r="D735" s="1" t="str">
        <f>'Rådata Syd'!D735</f>
        <v>315</v>
      </c>
      <c r="E735" s="1" t="str">
        <f>'Rådata Syd'!E735</f>
        <v>B2</v>
      </c>
      <c r="F735" s="12" t="str">
        <f>'Rådata Syd'!J735</f>
        <v>-</v>
      </c>
      <c r="G735" s="12" t="str">
        <f>'Rådata Syd'!L735</f>
        <v>ej 2026</v>
      </c>
      <c r="H735" s="13" t="str">
        <f>'Rådata Syd'!N735</f>
        <v>-</v>
      </c>
      <c r="I735" s="13" t="str">
        <f>'Rådata Syd'!O735</f>
        <v>ej 2026</v>
      </c>
    </row>
    <row r="736" spans="1:9" hidden="1" x14ac:dyDescent="0.25">
      <c r="A736" s="1" t="str">
        <f>'Rådata Syd'!A736</f>
        <v>901</v>
      </c>
      <c r="B736" s="1" t="str">
        <f>'Rådata Syd'!B736</f>
        <v>MC</v>
      </c>
      <c r="C736" s="1" t="str">
        <f>'Rådata Syd'!C736</f>
        <v>Spårväxel - EV-SJ50-11-1:9</v>
      </c>
      <c r="D736" s="1" t="str">
        <f>'Rådata Syd'!D736</f>
        <v>316</v>
      </c>
      <c r="E736" s="1" t="str">
        <f>'Rådata Syd'!E736</f>
        <v>B2</v>
      </c>
      <c r="F736" s="12" t="str">
        <f>'Rådata Syd'!J736</f>
        <v>-</v>
      </c>
      <c r="G736" s="12" t="str">
        <f>'Rådata Syd'!L736</f>
        <v>ej 2026</v>
      </c>
      <c r="H736" s="13" t="str">
        <f>'Rådata Syd'!N736</f>
        <v>-</v>
      </c>
      <c r="I736" s="13" t="str">
        <f>'Rådata Syd'!O736</f>
        <v>ej 2026</v>
      </c>
    </row>
    <row r="737" spans="1:9" hidden="1" x14ac:dyDescent="0.25">
      <c r="A737" s="1" t="str">
        <f>'Rådata Syd'!A737</f>
        <v>901</v>
      </c>
      <c r="B737" s="1" t="str">
        <f>'Rådata Syd'!B737</f>
        <v>MC</v>
      </c>
      <c r="C737" s="1" t="str">
        <f>'Rådata Syd'!C737</f>
        <v>Spårväxel - EV-SJ50-11-1:9</v>
      </c>
      <c r="D737" s="1" t="str">
        <f>'Rådata Syd'!D737</f>
        <v>321</v>
      </c>
      <c r="E737" s="1" t="str">
        <f>'Rådata Syd'!E737</f>
        <v>B2</v>
      </c>
      <c r="F737" s="12" t="str">
        <f>'Rådata Syd'!J737</f>
        <v>-</v>
      </c>
      <c r="G737" s="12" t="str">
        <f>'Rådata Syd'!L737</f>
        <v>ej 2026</v>
      </c>
      <c r="H737" s="13" t="str">
        <f>'Rådata Syd'!N737</f>
        <v>-</v>
      </c>
      <c r="I737" s="13" t="str">
        <f>'Rådata Syd'!O737</f>
        <v>ej 2026</v>
      </c>
    </row>
    <row r="738" spans="1:9" hidden="1" x14ac:dyDescent="0.25">
      <c r="A738" s="1" t="str">
        <f>'Rådata Syd'!A738</f>
        <v>901</v>
      </c>
      <c r="B738" s="1" t="str">
        <f>'Rådata Syd'!B738</f>
        <v>MC</v>
      </c>
      <c r="C738" s="1" t="str">
        <f>'Rådata Syd'!C738</f>
        <v>Spårväxel - EV-SJ50-11-1:9</v>
      </c>
      <c r="D738" s="1" t="str">
        <f>'Rådata Syd'!D738</f>
        <v>322</v>
      </c>
      <c r="E738" s="1" t="str">
        <f>'Rådata Syd'!E738</f>
        <v>B2</v>
      </c>
      <c r="F738" s="12" t="str">
        <f>'Rådata Syd'!J738</f>
        <v>-</v>
      </c>
      <c r="G738" s="12" t="str">
        <f>'Rådata Syd'!L738</f>
        <v>ej 2026</v>
      </c>
      <c r="H738" s="13" t="str">
        <f>'Rådata Syd'!N738</f>
        <v>-</v>
      </c>
      <c r="I738" s="13" t="str">
        <f>'Rådata Syd'!O738</f>
        <v>ej 2026</v>
      </c>
    </row>
    <row r="739" spans="1:9" hidden="1" x14ac:dyDescent="0.25">
      <c r="A739" s="1" t="str">
        <f>'Rådata Syd'!A739</f>
        <v>901</v>
      </c>
      <c r="B739" s="1" t="str">
        <f>'Rådata Syd'!B739</f>
        <v>MC</v>
      </c>
      <c r="C739" s="1" t="str">
        <f>'Rådata Syd'!C739</f>
        <v>Spårväxel - EV-SJ50-11-1:9</v>
      </c>
      <c r="D739" s="1" t="str">
        <f>'Rådata Syd'!D739</f>
        <v>323</v>
      </c>
      <c r="E739" s="1" t="str">
        <f>'Rådata Syd'!E739</f>
        <v>B2</v>
      </c>
      <c r="F739" s="12" t="str">
        <f>'Rådata Syd'!J739</f>
        <v>-</v>
      </c>
      <c r="G739" s="12" t="str">
        <f>'Rådata Syd'!L739</f>
        <v>ej 2026</v>
      </c>
      <c r="H739" s="13" t="str">
        <f>'Rådata Syd'!N739</f>
        <v>-</v>
      </c>
      <c r="I739" s="13" t="str">
        <f>'Rådata Syd'!O739</f>
        <v>ej 2026</v>
      </c>
    </row>
    <row r="740" spans="1:9" hidden="1" x14ac:dyDescent="0.25">
      <c r="A740" s="1" t="str">
        <f>'Rådata Syd'!A740</f>
        <v>901</v>
      </c>
      <c r="B740" s="1" t="str">
        <f>'Rådata Syd'!B740</f>
        <v>MC</v>
      </c>
      <c r="C740" s="1" t="str">
        <f>'Rådata Syd'!C740</f>
        <v>Spårväxel - EV-SJ50-11-1:9</v>
      </c>
      <c r="D740" s="1" t="str">
        <f>'Rådata Syd'!D740</f>
        <v>324</v>
      </c>
      <c r="E740" s="1" t="str">
        <f>'Rådata Syd'!E740</f>
        <v>B2</v>
      </c>
      <c r="F740" s="12" t="str">
        <f>'Rådata Syd'!J740</f>
        <v>-</v>
      </c>
      <c r="G740" s="12" t="str">
        <f>'Rådata Syd'!L740</f>
        <v>ej 2026</v>
      </c>
      <c r="H740" s="13" t="str">
        <f>'Rådata Syd'!N740</f>
        <v>-</v>
      </c>
      <c r="I740" s="13" t="str">
        <f>'Rådata Syd'!O740</f>
        <v>ej 2026</v>
      </c>
    </row>
    <row r="741" spans="1:9" hidden="1" x14ac:dyDescent="0.25">
      <c r="A741" s="1" t="str">
        <f>'Rådata Syd'!A741</f>
        <v>901</v>
      </c>
      <c r="B741" s="1" t="str">
        <f>'Rådata Syd'!B741</f>
        <v>MC</v>
      </c>
      <c r="C741" s="1" t="str">
        <f>'Rådata Syd'!C741</f>
        <v>Spårväxel - EV-SJ50-11-1:9</v>
      </c>
      <c r="D741" s="1" t="str">
        <f>'Rådata Syd'!D741</f>
        <v>325</v>
      </c>
      <c r="E741" s="1" t="str">
        <f>'Rådata Syd'!E741</f>
        <v>B2</v>
      </c>
      <c r="F741" s="12" t="str">
        <f>'Rådata Syd'!J741</f>
        <v>-</v>
      </c>
      <c r="G741" s="12" t="str">
        <f>'Rådata Syd'!L741</f>
        <v>ej 2026</v>
      </c>
      <c r="H741" s="13" t="str">
        <f>'Rådata Syd'!N741</f>
        <v>-</v>
      </c>
      <c r="I741" s="13" t="str">
        <f>'Rådata Syd'!O741</f>
        <v>ej 2026</v>
      </c>
    </row>
    <row r="742" spans="1:9" hidden="1" x14ac:dyDescent="0.25">
      <c r="A742" s="1" t="str">
        <f>'Rådata Syd'!A742</f>
        <v>901</v>
      </c>
      <c r="B742" s="1" t="str">
        <f>'Rådata Syd'!B742</f>
        <v>MC</v>
      </c>
      <c r="C742" s="1" t="str">
        <f>'Rådata Syd'!C742</f>
        <v>Spårväxel - EV-SJ50-11-1:9</v>
      </c>
      <c r="D742" s="1" t="str">
        <f>'Rådata Syd'!D742</f>
        <v>326</v>
      </c>
      <c r="E742" s="1" t="str">
        <f>'Rådata Syd'!E742</f>
        <v>B2</v>
      </c>
      <c r="F742" s="12" t="str">
        <f>'Rådata Syd'!J742</f>
        <v>-</v>
      </c>
      <c r="G742" s="12" t="str">
        <f>'Rådata Syd'!L742</f>
        <v>ej 2026</v>
      </c>
      <c r="H742" s="13" t="str">
        <f>'Rådata Syd'!N742</f>
        <v>-</v>
      </c>
      <c r="I742" s="13" t="str">
        <f>'Rådata Syd'!O742</f>
        <v>ej 2026</v>
      </c>
    </row>
    <row r="743" spans="1:9" hidden="1" x14ac:dyDescent="0.25">
      <c r="A743" s="1" t="str">
        <f>'Rådata Syd'!A743</f>
        <v>901</v>
      </c>
      <c r="B743" s="1" t="str">
        <f>'Rådata Syd'!B743</f>
        <v>MC</v>
      </c>
      <c r="C743" s="1" t="str">
        <f>'Rådata Syd'!C743</f>
        <v>Spårväxel - EV-SJ50-11-1:9</v>
      </c>
      <c r="D743" s="1" t="str">
        <f>'Rådata Syd'!D743</f>
        <v>327</v>
      </c>
      <c r="E743" s="1" t="str">
        <f>'Rådata Syd'!E743</f>
        <v>B2</v>
      </c>
      <c r="F743" s="12" t="str">
        <f>'Rådata Syd'!J743</f>
        <v>-</v>
      </c>
      <c r="G743" s="12" t="str">
        <f>'Rådata Syd'!L743</f>
        <v>ej 2026</v>
      </c>
      <c r="H743" s="13" t="str">
        <f>'Rådata Syd'!N743</f>
        <v>-</v>
      </c>
      <c r="I743" s="13" t="str">
        <f>'Rådata Syd'!O743</f>
        <v>ej 2026</v>
      </c>
    </row>
    <row r="744" spans="1:9" hidden="1" x14ac:dyDescent="0.25">
      <c r="A744" s="1" t="str">
        <f>'Rådata Syd'!A744</f>
        <v>901</v>
      </c>
      <c r="B744" s="1" t="str">
        <f>'Rådata Syd'!B744</f>
        <v>MC</v>
      </c>
      <c r="C744" s="1" t="str">
        <f>'Rådata Syd'!C744</f>
        <v>Spårväxel - EV-SJ50-11-1:9</v>
      </c>
      <c r="D744" s="1" t="str">
        <f>'Rådata Syd'!D744</f>
        <v>328</v>
      </c>
      <c r="E744" s="1" t="str">
        <f>'Rådata Syd'!E744</f>
        <v>B2</v>
      </c>
      <c r="F744" s="12" t="str">
        <f>'Rådata Syd'!J744</f>
        <v>-</v>
      </c>
      <c r="G744" s="12" t="str">
        <f>'Rådata Syd'!L744</f>
        <v>ej 2026</v>
      </c>
      <c r="H744" s="13" t="str">
        <f>'Rådata Syd'!N744</f>
        <v>-</v>
      </c>
      <c r="I744" s="13" t="str">
        <f>'Rådata Syd'!O744</f>
        <v>ej 2026</v>
      </c>
    </row>
    <row r="745" spans="1:9" hidden="1" x14ac:dyDescent="0.25">
      <c r="A745" s="1" t="str">
        <f>'Rådata Syd'!A745</f>
        <v>901</v>
      </c>
      <c r="B745" s="1" t="str">
        <f>'Rådata Syd'!B745</f>
        <v>MC</v>
      </c>
      <c r="C745" s="1" t="str">
        <f>'Rådata Syd'!C745</f>
        <v>Spårväxel - EV-SJ50-11-1:9</v>
      </c>
      <c r="D745" s="1" t="str">
        <f>'Rådata Syd'!D745</f>
        <v>333</v>
      </c>
      <c r="E745" s="1" t="str">
        <f>'Rådata Syd'!E745</f>
        <v>B2</v>
      </c>
      <c r="F745" s="12" t="str">
        <f>'Rådata Syd'!J745</f>
        <v>-</v>
      </c>
      <c r="G745" s="12" t="str">
        <f>'Rådata Syd'!L745</f>
        <v>ej 2026</v>
      </c>
      <c r="H745" s="13" t="str">
        <f>'Rådata Syd'!N745</f>
        <v>-</v>
      </c>
      <c r="I745" s="13" t="str">
        <f>'Rådata Syd'!O745</f>
        <v>ej 2026</v>
      </c>
    </row>
    <row r="746" spans="1:9" hidden="1" x14ac:dyDescent="0.25">
      <c r="A746" s="1" t="str">
        <f>'Rådata Syd'!A746</f>
        <v>901</v>
      </c>
      <c r="B746" s="1" t="str">
        <f>'Rådata Syd'!B746</f>
        <v>MC</v>
      </c>
      <c r="C746" s="1" t="str">
        <f>'Rådata Syd'!C746</f>
        <v>Spårväxel - EV-BV50-225/190-1:9</v>
      </c>
      <c r="D746" s="1" t="str">
        <f>'Rådata Syd'!D746</f>
        <v>334</v>
      </c>
      <c r="E746" s="1" t="str">
        <f>'Rådata Syd'!E746</f>
        <v>B2</v>
      </c>
      <c r="F746" s="12" t="str">
        <f>'Rådata Syd'!J746</f>
        <v>-</v>
      </c>
      <c r="G746" s="12" t="str">
        <f>'Rådata Syd'!L746</f>
        <v>ej 2026</v>
      </c>
      <c r="H746" s="13" t="str">
        <f>'Rådata Syd'!N746</f>
        <v>-</v>
      </c>
      <c r="I746" s="13" t="str">
        <f>'Rådata Syd'!O746</f>
        <v>ej 2026</v>
      </c>
    </row>
    <row r="747" spans="1:9" hidden="1" x14ac:dyDescent="0.25">
      <c r="A747" s="1" t="str">
        <f>'Rådata Syd'!A747</f>
        <v>901</v>
      </c>
      <c r="B747" s="1" t="str">
        <f>'Rådata Syd'!B747</f>
        <v>MC</v>
      </c>
      <c r="C747" s="1" t="str">
        <f>'Rådata Syd'!C747</f>
        <v>Spårväxel - EV-BV50-225/190-1:9</v>
      </c>
      <c r="D747" s="1" t="str">
        <f>'Rådata Syd'!D747</f>
        <v>336</v>
      </c>
      <c r="E747" s="1" t="str">
        <f>'Rådata Syd'!E747</f>
        <v>B2</v>
      </c>
      <c r="F747" s="12" t="str">
        <f>'Rådata Syd'!J747</f>
        <v>-</v>
      </c>
      <c r="G747" s="12" t="str">
        <f>'Rådata Syd'!L747</f>
        <v>ej 2026</v>
      </c>
      <c r="H747" s="13" t="str">
        <f>'Rådata Syd'!N747</f>
        <v>-</v>
      </c>
      <c r="I747" s="13" t="str">
        <f>'Rådata Syd'!O747</f>
        <v>ej 2026</v>
      </c>
    </row>
    <row r="748" spans="1:9" hidden="1" x14ac:dyDescent="0.25">
      <c r="A748" s="1" t="str">
        <f>'Rådata Syd'!A748</f>
        <v>901</v>
      </c>
      <c r="B748" s="1" t="str">
        <f>'Rådata Syd'!B748</f>
        <v>MC</v>
      </c>
      <c r="C748" s="1" t="str">
        <f>'Rådata Syd'!C748</f>
        <v>Spårväxel - EV-BV50-225/190-1:9</v>
      </c>
      <c r="D748" s="1" t="str">
        <f>'Rådata Syd'!D748</f>
        <v>337</v>
      </c>
      <c r="E748" s="1" t="str">
        <f>'Rådata Syd'!E748</f>
        <v>B2</v>
      </c>
      <c r="F748" s="12" t="str">
        <f>'Rådata Syd'!J748</f>
        <v>-</v>
      </c>
      <c r="G748" s="12" t="str">
        <f>'Rådata Syd'!L748</f>
        <v>ej 2026</v>
      </c>
      <c r="H748" s="13" t="str">
        <f>'Rådata Syd'!N748</f>
        <v>-</v>
      </c>
      <c r="I748" s="13" t="str">
        <f>'Rådata Syd'!O748</f>
        <v>ej 2026</v>
      </c>
    </row>
    <row r="749" spans="1:9" hidden="1" x14ac:dyDescent="0.25">
      <c r="A749" s="1" t="str">
        <f>'Rådata Syd'!A749</f>
        <v>901</v>
      </c>
      <c r="B749" s="1" t="str">
        <f>'Rådata Syd'!B749</f>
        <v>MC</v>
      </c>
      <c r="C749" s="1" t="str">
        <f>'Rådata Syd'!C749</f>
        <v>Spårväxel - EV-SJ50-11-1:9</v>
      </c>
      <c r="D749" s="1" t="str">
        <f>'Rådata Syd'!D749</f>
        <v>345</v>
      </c>
      <c r="E749" s="1" t="str">
        <f>'Rådata Syd'!E749</f>
        <v>B2</v>
      </c>
      <c r="F749" s="12" t="str">
        <f>'Rådata Syd'!J749</f>
        <v>-</v>
      </c>
      <c r="G749" s="12" t="str">
        <f>'Rådata Syd'!L749</f>
        <v>ej 2026</v>
      </c>
      <c r="H749" s="13" t="str">
        <f>'Rådata Syd'!N749</f>
        <v>-</v>
      </c>
      <c r="I749" s="13" t="str">
        <f>'Rådata Syd'!O749</f>
        <v>ej 2026</v>
      </c>
    </row>
    <row r="750" spans="1:9" hidden="1" x14ac:dyDescent="0.25">
      <c r="A750" s="1" t="str">
        <f>'Rådata Syd'!A750</f>
        <v>901</v>
      </c>
      <c r="B750" s="1" t="str">
        <f>'Rådata Syd'!B750</f>
        <v>MC</v>
      </c>
      <c r="C750" s="1" t="str">
        <f>'Rådata Syd'!C750</f>
        <v>Spårväxel - EV-SJ50-11-1:9</v>
      </c>
      <c r="D750" s="1" t="str">
        <f>'Rådata Syd'!D750</f>
        <v>346</v>
      </c>
      <c r="E750" s="1" t="str">
        <f>'Rådata Syd'!E750</f>
        <v>B2</v>
      </c>
      <c r="F750" s="12" t="str">
        <f>'Rådata Syd'!J750</f>
        <v>-</v>
      </c>
      <c r="G750" s="12" t="str">
        <f>'Rådata Syd'!L750</f>
        <v>ej 2026</v>
      </c>
      <c r="H750" s="13" t="str">
        <f>'Rådata Syd'!N750</f>
        <v>-</v>
      </c>
      <c r="I750" s="13" t="str">
        <f>'Rådata Syd'!O750</f>
        <v>ej 2026</v>
      </c>
    </row>
    <row r="751" spans="1:9" hidden="1" x14ac:dyDescent="0.25">
      <c r="A751" s="1" t="str">
        <f>'Rådata Syd'!A751</f>
        <v>901</v>
      </c>
      <c r="B751" s="1" t="str">
        <f>'Rådata Syd'!B751</f>
        <v>MC</v>
      </c>
      <c r="C751" s="1" t="str">
        <f>'Rådata Syd'!C751</f>
        <v>Spårväxel - EV-SJ50-11-1:9</v>
      </c>
      <c r="D751" s="1" t="str">
        <f>'Rådata Syd'!D751</f>
        <v>347</v>
      </c>
      <c r="E751" s="1" t="str">
        <f>'Rådata Syd'!E751</f>
        <v>B2</v>
      </c>
      <c r="F751" s="12" t="str">
        <f>'Rådata Syd'!J751</f>
        <v>-</v>
      </c>
      <c r="G751" s="12" t="str">
        <f>'Rådata Syd'!L751</f>
        <v>ej 2026</v>
      </c>
      <c r="H751" s="13" t="str">
        <f>'Rådata Syd'!N751</f>
        <v>-</v>
      </c>
      <c r="I751" s="13" t="str">
        <f>'Rådata Syd'!O751</f>
        <v>ej 2026</v>
      </c>
    </row>
    <row r="752" spans="1:9" hidden="1" x14ac:dyDescent="0.25">
      <c r="A752" s="1" t="str">
        <f>'Rådata Syd'!A752</f>
        <v>901</v>
      </c>
      <c r="B752" s="1" t="str">
        <f>'Rådata Syd'!B752</f>
        <v>MC</v>
      </c>
      <c r="C752" s="1" t="str">
        <f>'Rådata Syd'!C752</f>
        <v>Spårväxel - EV-SJ50-11-1:9</v>
      </c>
      <c r="D752" s="1" t="str">
        <f>'Rådata Syd'!D752</f>
        <v>348</v>
      </c>
      <c r="E752" s="1" t="str">
        <f>'Rådata Syd'!E752</f>
        <v>B2</v>
      </c>
      <c r="F752" s="12" t="str">
        <f>'Rådata Syd'!J752</f>
        <v>-</v>
      </c>
      <c r="G752" s="12" t="str">
        <f>'Rådata Syd'!L752</f>
        <v>ej 2026</v>
      </c>
      <c r="H752" s="13" t="str">
        <f>'Rådata Syd'!N752</f>
        <v>-</v>
      </c>
      <c r="I752" s="13" t="str">
        <f>'Rådata Syd'!O752</f>
        <v>ej 2026</v>
      </c>
    </row>
    <row r="753" spans="1:9" hidden="1" x14ac:dyDescent="0.25">
      <c r="A753" s="1" t="str">
        <f>'Rådata Syd'!A753</f>
        <v>901</v>
      </c>
      <c r="B753" s="1" t="str">
        <f>'Rådata Syd'!B753</f>
        <v>MC</v>
      </c>
      <c r="C753" s="1" t="str">
        <f>'Rådata Syd'!C753</f>
        <v>Spårväxel - EV-SJ50-11-1:9</v>
      </c>
      <c r="D753" s="1" t="str">
        <f>'Rådata Syd'!D753</f>
        <v>350</v>
      </c>
      <c r="E753" s="1" t="str">
        <f>'Rådata Syd'!E753</f>
        <v>B2</v>
      </c>
      <c r="F753" s="12" t="str">
        <f>'Rådata Syd'!J753</f>
        <v>-</v>
      </c>
      <c r="G753" s="12" t="str">
        <f>'Rådata Syd'!L753</f>
        <v>ej 2026</v>
      </c>
      <c r="H753" s="13" t="str">
        <f>'Rådata Syd'!N753</f>
        <v>-</v>
      </c>
      <c r="I753" s="13" t="str">
        <f>'Rådata Syd'!O753</f>
        <v>ej 2026</v>
      </c>
    </row>
    <row r="754" spans="1:9" hidden="1" x14ac:dyDescent="0.25">
      <c r="A754" s="1" t="str">
        <f>'Rådata Syd'!A754</f>
        <v>901</v>
      </c>
      <c r="B754" s="1" t="str">
        <f>'Rådata Syd'!B754</f>
        <v>MC</v>
      </c>
      <c r="C754" s="1" t="str">
        <f>'Rådata Syd'!C754</f>
        <v>Spårväxel - EV-SJ50-11-1:9</v>
      </c>
      <c r="D754" s="1" t="str">
        <f>'Rådata Syd'!D754</f>
        <v>351</v>
      </c>
      <c r="E754" s="1" t="str">
        <f>'Rådata Syd'!E754</f>
        <v>B2</v>
      </c>
      <c r="F754" s="12" t="str">
        <f>'Rådata Syd'!J754</f>
        <v>-</v>
      </c>
      <c r="G754" s="12" t="str">
        <f>'Rådata Syd'!L754</f>
        <v>ej 2026</v>
      </c>
      <c r="H754" s="13" t="str">
        <f>'Rådata Syd'!N754</f>
        <v>-</v>
      </c>
      <c r="I754" s="13" t="str">
        <f>'Rådata Syd'!O754</f>
        <v>ej 2026</v>
      </c>
    </row>
    <row r="755" spans="1:9" hidden="1" x14ac:dyDescent="0.25">
      <c r="A755" s="1" t="str">
        <f>'Rådata Syd'!A755</f>
        <v>901</v>
      </c>
      <c r="B755" s="1" t="str">
        <f>'Rådata Syd'!B755</f>
        <v>MC</v>
      </c>
      <c r="C755" s="1" t="str">
        <f>'Rådata Syd'!C755</f>
        <v>Spårväxel - EV-SJ50-11-1:9</v>
      </c>
      <c r="D755" s="1" t="str">
        <f>'Rådata Syd'!D755</f>
        <v>352</v>
      </c>
      <c r="E755" s="1" t="str">
        <f>'Rådata Syd'!E755</f>
        <v>B2</v>
      </c>
      <c r="F755" s="12" t="str">
        <f>'Rådata Syd'!J755</f>
        <v>-</v>
      </c>
      <c r="G755" s="12" t="str">
        <f>'Rådata Syd'!L755</f>
        <v>ej 2026</v>
      </c>
      <c r="H755" s="13" t="str">
        <f>'Rådata Syd'!N755</f>
        <v>-</v>
      </c>
      <c r="I755" s="13" t="str">
        <f>'Rådata Syd'!O755</f>
        <v>ej 2026</v>
      </c>
    </row>
    <row r="756" spans="1:9" hidden="1" x14ac:dyDescent="0.25">
      <c r="A756" s="1" t="str">
        <f>'Rådata Syd'!A756</f>
        <v>901</v>
      </c>
      <c r="B756" s="1" t="str">
        <f>'Rådata Syd'!B756</f>
        <v>MC</v>
      </c>
      <c r="C756" s="1" t="str">
        <f>'Rådata Syd'!C756</f>
        <v>Spårväxel - EV-SJ50-11-1:9</v>
      </c>
      <c r="D756" s="1" t="str">
        <f>'Rådata Syd'!D756</f>
        <v>353</v>
      </c>
      <c r="E756" s="1" t="str">
        <f>'Rådata Syd'!E756</f>
        <v>B2</v>
      </c>
      <c r="F756" s="12" t="str">
        <f>'Rådata Syd'!J756</f>
        <v>-</v>
      </c>
      <c r="G756" s="12" t="str">
        <f>'Rådata Syd'!L756</f>
        <v>ej 2026</v>
      </c>
      <c r="H756" s="13" t="str">
        <f>'Rådata Syd'!N756</f>
        <v>-</v>
      </c>
      <c r="I756" s="13" t="str">
        <f>'Rådata Syd'!O756</f>
        <v>ej 2026</v>
      </c>
    </row>
    <row r="757" spans="1:9" hidden="1" x14ac:dyDescent="0.25">
      <c r="A757" s="1" t="str">
        <f>'Rådata Syd'!A757</f>
        <v>901</v>
      </c>
      <c r="B757" s="1" t="str">
        <f>'Rådata Syd'!B757</f>
        <v>MC</v>
      </c>
      <c r="C757" s="1" t="str">
        <f>'Rådata Syd'!C757</f>
        <v>Spårväxel - EV-BV50-190-1:9</v>
      </c>
      <c r="D757" s="1" t="str">
        <f>'Rådata Syd'!D757</f>
        <v>354</v>
      </c>
      <c r="E757" s="1" t="str">
        <f>'Rådata Syd'!E757</f>
        <v>B2</v>
      </c>
      <c r="F757" s="12" t="str">
        <f>'Rådata Syd'!J757</f>
        <v>-</v>
      </c>
      <c r="G757" s="12" t="str">
        <f>'Rådata Syd'!L757</f>
        <v>ej 2026</v>
      </c>
      <c r="H757" s="13" t="str">
        <f>'Rådata Syd'!N757</f>
        <v>-</v>
      </c>
      <c r="I757" s="13" t="str">
        <f>'Rådata Syd'!O757</f>
        <v>ej 2026</v>
      </c>
    </row>
    <row r="758" spans="1:9" hidden="1" x14ac:dyDescent="0.25">
      <c r="A758" s="1" t="str">
        <f>'Rådata Syd'!A758</f>
        <v>901</v>
      </c>
      <c r="B758" s="1" t="str">
        <f>'Rådata Syd'!B758</f>
        <v>MC</v>
      </c>
      <c r="C758" s="1" t="str">
        <f>'Rådata Syd'!C758</f>
        <v>Spårväxel - EV-SJ50-11-1:9</v>
      </c>
      <c r="D758" s="1" t="str">
        <f>'Rådata Syd'!D758</f>
        <v>355</v>
      </c>
      <c r="E758" s="1" t="str">
        <f>'Rådata Syd'!E758</f>
        <v>B2</v>
      </c>
      <c r="F758" s="12" t="str">
        <f>'Rådata Syd'!J758</f>
        <v>-</v>
      </c>
      <c r="G758" s="12" t="str">
        <f>'Rådata Syd'!L758</f>
        <v>ej 2026</v>
      </c>
      <c r="H758" s="13" t="str">
        <f>'Rådata Syd'!N758</f>
        <v>-</v>
      </c>
      <c r="I758" s="13" t="str">
        <f>'Rådata Syd'!O758</f>
        <v>ej 2026</v>
      </c>
    </row>
    <row r="759" spans="1:9" hidden="1" x14ac:dyDescent="0.25">
      <c r="A759" s="1" t="str">
        <f>'Rådata Syd'!A759</f>
        <v>901</v>
      </c>
      <c r="B759" s="1" t="str">
        <f>'Rådata Syd'!B759</f>
        <v>MC</v>
      </c>
      <c r="C759" s="1" t="str">
        <f>'Rådata Syd'!C759</f>
        <v>Spårväxel - EV-SJ50-11-1:9</v>
      </c>
      <c r="D759" s="1" t="str">
        <f>'Rådata Syd'!D759</f>
        <v>356</v>
      </c>
      <c r="E759" s="1" t="str">
        <f>'Rådata Syd'!E759</f>
        <v>B2</v>
      </c>
      <c r="F759" s="12" t="str">
        <f>'Rådata Syd'!J759</f>
        <v>-</v>
      </c>
      <c r="G759" s="12" t="str">
        <f>'Rådata Syd'!L759</f>
        <v>ej 2026</v>
      </c>
      <c r="H759" s="13" t="str">
        <f>'Rådata Syd'!N759</f>
        <v>-</v>
      </c>
      <c r="I759" s="13" t="str">
        <f>'Rådata Syd'!O759</f>
        <v>ej 2026</v>
      </c>
    </row>
    <row r="760" spans="1:9" hidden="1" x14ac:dyDescent="0.25">
      <c r="A760" s="1" t="str">
        <f>'Rådata Syd'!A760</f>
        <v>901</v>
      </c>
      <c r="B760" s="1" t="str">
        <f>'Rådata Syd'!B760</f>
        <v>MC</v>
      </c>
      <c r="C760" s="1" t="str">
        <f>'Rådata Syd'!C760</f>
        <v>Spårväxel - EV-SJ50-11-1:9</v>
      </c>
      <c r="D760" s="1" t="str">
        <f>'Rådata Syd'!D760</f>
        <v>359</v>
      </c>
      <c r="E760" s="1" t="str">
        <f>'Rådata Syd'!E760</f>
        <v>B2</v>
      </c>
      <c r="F760" s="12" t="str">
        <f>'Rådata Syd'!J760</f>
        <v>-</v>
      </c>
      <c r="G760" s="12" t="str">
        <f>'Rådata Syd'!L760</f>
        <v>ej 2026</v>
      </c>
      <c r="H760" s="13" t="str">
        <f>'Rådata Syd'!N760</f>
        <v>-</v>
      </c>
      <c r="I760" s="13" t="str">
        <f>'Rådata Syd'!O760</f>
        <v>ej 2026</v>
      </c>
    </row>
    <row r="761" spans="1:9" hidden="1" x14ac:dyDescent="0.25">
      <c r="A761" s="1" t="str">
        <f>'Rådata Syd'!A761</f>
        <v>901</v>
      </c>
      <c r="B761" s="1" t="str">
        <f>'Rådata Syd'!B761</f>
        <v>MC</v>
      </c>
      <c r="C761" s="1" t="str">
        <f>'Rådata Syd'!C761</f>
        <v>Spårväxel - EV-SJ50-11-1:9</v>
      </c>
      <c r="D761" s="1" t="str">
        <f>'Rådata Syd'!D761</f>
        <v>371</v>
      </c>
      <c r="E761" s="1" t="str">
        <f>'Rådata Syd'!E761</f>
        <v>B2</v>
      </c>
      <c r="F761" s="12" t="str">
        <f>'Rådata Syd'!J761</f>
        <v>-</v>
      </c>
      <c r="G761" s="12" t="str">
        <f>'Rådata Syd'!L761</f>
        <v>ej 2026</v>
      </c>
      <c r="H761" s="13" t="str">
        <f>'Rådata Syd'!N761</f>
        <v>-</v>
      </c>
      <c r="I761" s="13" t="str">
        <f>'Rådata Syd'!O761</f>
        <v>ej 2026</v>
      </c>
    </row>
    <row r="762" spans="1:9" hidden="1" x14ac:dyDescent="0.25">
      <c r="A762" s="1" t="str">
        <f>'Rådata Syd'!A762</f>
        <v>901</v>
      </c>
      <c r="B762" s="1" t="str">
        <f>'Rådata Syd'!B762</f>
        <v>MC</v>
      </c>
      <c r="C762" s="1" t="str">
        <f>'Rådata Syd'!C762</f>
        <v>Spårväxel - EV-SJ50-11-1:9</v>
      </c>
      <c r="D762" s="1" t="str">
        <f>'Rådata Syd'!D762</f>
        <v>372</v>
      </c>
      <c r="E762" s="1" t="str">
        <f>'Rådata Syd'!E762</f>
        <v>B1</v>
      </c>
      <c r="F762" s="12" t="str">
        <f>'Rådata Syd'!J762</f>
        <v>-</v>
      </c>
      <c r="G762" s="12" t="str">
        <f>'Rådata Syd'!L762</f>
        <v>ej 2026</v>
      </c>
      <c r="H762" s="13" t="str">
        <f>'Rådata Syd'!N762</f>
        <v>-</v>
      </c>
      <c r="I762" s="13" t="str">
        <f>'Rådata Syd'!O762</f>
        <v>ej 2026</v>
      </c>
    </row>
    <row r="763" spans="1:9" hidden="1" x14ac:dyDescent="0.25">
      <c r="A763" s="1" t="str">
        <f>'Rådata Syd'!A763</f>
        <v>901</v>
      </c>
      <c r="B763" s="1" t="str">
        <f>'Rådata Syd'!B763</f>
        <v>MC</v>
      </c>
      <c r="C763" s="1" t="str">
        <f>'Rådata Syd'!C763</f>
        <v>Spårväxel - EV-SJ50-11-1:9</v>
      </c>
      <c r="D763" s="1" t="str">
        <f>'Rådata Syd'!D763</f>
        <v>373</v>
      </c>
      <c r="E763" s="1" t="str">
        <f>'Rådata Syd'!E763</f>
        <v>B1</v>
      </c>
      <c r="F763" s="12" t="str">
        <f>'Rådata Syd'!J763</f>
        <v>-</v>
      </c>
      <c r="G763" s="12" t="str">
        <f>'Rådata Syd'!L763</f>
        <v>ej 2026</v>
      </c>
      <c r="H763" s="13" t="str">
        <f>'Rådata Syd'!N763</f>
        <v>-</v>
      </c>
      <c r="I763" s="13" t="str">
        <f>'Rådata Syd'!O763</f>
        <v>ej 2026</v>
      </c>
    </row>
    <row r="764" spans="1:9" hidden="1" x14ac:dyDescent="0.25">
      <c r="A764" s="1" t="str">
        <f>'Rådata Syd'!A764</f>
        <v>901</v>
      </c>
      <c r="B764" s="1" t="str">
        <f>'Rådata Syd'!B764</f>
        <v>MC</v>
      </c>
      <c r="C764" s="1" t="str">
        <f>'Rådata Syd'!C764</f>
        <v>Spårväxel - EV-SJ50-11-1:9</v>
      </c>
      <c r="D764" s="1" t="str">
        <f>'Rådata Syd'!D764</f>
        <v>374</v>
      </c>
      <c r="E764" s="1" t="str">
        <f>'Rådata Syd'!E764</f>
        <v>B1</v>
      </c>
      <c r="F764" s="12" t="str">
        <f>'Rådata Syd'!J764</f>
        <v>-</v>
      </c>
      <c r="G764" s="12" t="str">
        <f>'Rådata Syd'!L764</f>
        <v>ej 2026</v>
      </c>
      <c r="H764" s="13" t="str">
        <f>'Rådata Syd'!N764</f>
        <v>-</v>
      </c>
      <c r="I764" s="13" t="str">
        <f>'Rådata Syd'!O764</f>
        <v>ej 2026</v>
      </c>
    </row>
    <row r="765" spans="1:9" hidden="1" x14ac:dyDescent="0.25">
      <c r="A765" s="1" t="str">
        <f>'Rådata Syd'!A765</f>
        <v>901</v>
      </c>
      <c r="B765" s="1" t="str">
        <f>'Rådata Syd'!B765</f>
        <v>MC</v>
      </c>
      <c r="C765" s="1" t="str">
        <f>'Rådata Syd'!C765</f>
        <v>Spårväxel - EV-SJ50-11-1:9</v>
      </c>
      <c r="D765" s="1" t="str">
        <f>'Rådata Syd'!D765</f>
        <v>375</v>
      </c>
      <c r="E765" s="1" t="str">
        <f>'Rådata Syd'!E765</f>
        <v>B1</v>
      </c>
      <c r="F765" s="12" t="str">
        <f>'Rådata Syd'!J765</f>
        <v>-</v>
      </c>
      <c r="G765" s="12" t="str">
        <f>'Rådata Syd'!L765</f>
        <v>ej 2026</v>
      </c>
      <c r="H765" s="13" t="str">
        <f>'Rådata Syd'!N765</f>
        <v>-</v>
      </c>
      <c r="I765" s="13" t="str">
        <f>'Rådata Syd'!O765</f>
        <v>ej 2026</v>
      </c>
    </row>
    <row r="766" spans="1:9" hidden="1" x14ac:dyDescent="0.25">
      <c r="A766" s="1" t="str">
        <f>'Rådata Syd'!A766</f>
        <v>901</v>
      </c>
      <c r="B766" s="1" t="str">
        <f>'Rådata Syd'!B766</f>
        <v>MC</v>
      </c>
      <c r="C766" s="1" t="str">
        <f>'Rådata Syd'!C766</f>
        <v>Spårväxel - EV-SJ50-11-1:9</v>
      </c>
      <c r="D766" s="1" t="str">
        <f>'Rådata Syd'!D766</f>
        <v>376</v>
      </c>
      <c r="E766" s="1" t="str">
        <f>'Rådata Syd'!E766</f>
        <v>B1</v>
      </c>
      <c r="F766" s="12" t="str">
        <f>'Rådata Syd'!J766</f>
        <v>-</v>
      </c>
      <c r="G766" s="12" t="str">
        <f>'Rådata Syd'!L766</f>
        <v>ej 2026</v>
      </c>
      <c r="H766" s="13" t="str">
        <f>'Rådata Syd'!N766</f>
        <v>-</v>
      </c>
      <c r="I766" s="13" t="str">
        <f>'Rådata Syd'!O766</f>
        <v>ej 2026</v>
      </c>
    </row>
    <row r="767" spans="1:9" hidden="1" x14ac:dyDescent="0.25">
      <c r="A767" s="1" t="str">
        <f>'Rådata Syd'!A767</f>
        <v>901</v>
      </c>
      <c r="B767" s="1" t="str">
        <f>'Rådata Syd'!B767</f>
        <v>MC</v>
      </c>
      <c r="C767" s="1" t="str">
        <f>'Rådata Syd'!C767</f>
        <v>Spårväxel - EV-SJ50-5,9-1:9</v>
      </c>
      <c r="D767" s="1" t="str">
        <f>'Rådata Syd'!D767</f>
        <v>377</v>
      </c>
      <c r="E767" s="1" t="str">
        <f>'Rådata Syd'!E767</f>
        <v>B2</v>
      </c>
      <c r="F767" s="12" t="str">
        <f>'Rådata Syd'!J767</f>
        <v>-</v>
      </c>
      <c r="G767" s="12" t="str">
        <f>'Rådata Syd'!L767</f>
        <v>ej 2026</v>
      </c>
      <c r="H767" s="13" t="str">
        <f>'Rådata Syd'!N767</f>
        <v>-</v>
      </c>
      <c r="I767" s="13" t="str">
        <f>'Rådata Syd'!O767</f>
        <v>ej 2026</v>
      </c>
    </row>
    <row r="768" spans="1:9" hidden="1" x14ac:dyDescent="0.25">
      <c r="A768" s="1" t="str">
        <f>'Rådata Syd'!A768</f>
        <v>901</v>
      </c>
      <c r="B768" s="1" t="str">
        <f>'Rådata Syd'!B768</f>
        <v>MC</v>
      </c>
      <c r="C768" s="1" t="str">
        <f>'Rådata Syd'!C768</f>
        <v>Spårväxel - EV-SJ50-11-1:9</v>
      </c>
      <c r="D768" s="1" t="str">
        <f>'Rådata Syd'!D768</f>
        <v>378</v>
      </c>
      <c r="E768" s="1" t="str">
        <f>'Rådata Syd'!E768</f>
        <v>B1</v>
      </c>
      <c r="F768" s="12" t="str">
        <f>'Rådata Syd'!J768</f>
        <v>-</v>
      </c>
      <c r="G768" s="12" t="str">
        <f>'Rådata Syd'!L768</f>
        <v>ej 2026</v>
      </c>
      <c r="H768" s="13" t="str">
        <f>'Rådata Syd'!N768</f>
        <v>-</v>
      </c>
      <c r="I768" s="13" t="str">
        <f>'Rådata Syd'!O768</f>
        <v>ej 2026</v>
      </c>
    </row>
    <row r="769" spans="1:9" hidden="1" x14ac:dyDescent="0.25">
      <c r="A769" s="1" t="str">
        <f>'Rådata Syd'!A769</f>
        <v>901</v>
      </c>
      <c r="B769" s="1" t="str">
        <f>'Rådata Syd'!B769</f>
        <v>MC</v>
      </c>
      <c r="C769" s="1" t="str">
        <f>'Rådata Syd'!C769</f>
        <v>Spårväxel - EV-SJ50-11-1:9</v>
      </c>
      <c r="D769" s="1" t="str">
        <f>'Rådata Syd'!D769</f>
        <v>379</v>
      </c>
      <c r="E769" s="1" t="str">
        <f>'Rådata Syd'!E769</f>
        <v>B2</v>
      </c>
      <c r="F769" s="12" t="str">
        <f>'Rådata Syd'!J769</f>
        <v>-</v>
      </c>
      <c r="G769" s="12" t="str">
        <f>'Rådata Syd'!L769</f>
        <v>ej 2026</v>
      </c>
      <c r="H769" s="13" t="str">
        <f>'Rådata Syd'!N769</f>
        <v>-</v>
      </c>
      <c r="I769" s="13" t="str">
        <f>'Rådata Syd'!O769</f>
        <v>ej 2026</v>
      </c>
    </row>
    <row r="770" spans="1:9" hidden="1" x14ac:dyDescent="0.25">
      <c r="A770" s="1" t="str">
        <f>'Rådata Syd'!A770</f>
        <v>901</v>
      </c>
      <c r="B770" s="1" t="str">
        <f>'Rådata Syd'!B770</f>
        <v>MC</v>
      </c>
      <c r="C770" s="1" t="str">
        <f>'Rådata Syd'!C770</f>
        <v>Spårväxel - EV-SJ50-11-1:9</v>
      </c>
      <c r="D770" s="1" t="str">
        <f>'Rådata Syd'!D770</f>
        <v>380</v>
      </c>
      <c r="E770" s="1" t="str">
        <f>'Rådata Syd'!E770</f>
        <v>B2</v>
      </c>
      <c r="F770" s="12" t="str">
        <f>'Rådata Syd'!J770</f>
        <v>-</v>
      </c>
      <c r="G770" s="12" t="str">
        <f>'Rådata Syd'!L770</f>
        <v>ej 2026</v>
      </c>
      <c r="H770" s="13" t="str">
        <f>'Rådata Syd'!N770</f>
        <v>-</v>
      </c>
      <c r="I770" s="13" t="str">
        <f>'Rådata Syd'!O770</f>
        <v>ej 2026</v>
      </c>
    </row>
    <row r="771" spans="1:9" hidden="1" x14ac:dyDescent="0.25">
      <c r="A771" s="1" t="str">
        <f>'Rådata Syd'!A771</f>
        <v>901</v>
      </c>
      <c r="B771" s="1" t="str">
        <f>'Rådata Syd'!B771</f>
        <v>MC</v>
      </c>
      <c r="C771" s="1" t="str">
        <f>'Rådata Syd'!C771</f>
        <v>Spårväxel - EV-SJ50-11-1:9</v>
      </c>
      <c r="D771" s="1" t="str">
        <f>'Rådata Syd'!D771</f>
        <v>381</v>
      </c>
      <c r="E771" s="1" t="str">
        <f>'Rådata Syd'!E771</f>
        <v>B2</v>
      </c>
      <c r="F771" s="12" t="str">
        <f>'Rådata Syd'!J771</f>
        <v>-</v>
      </c>
      <c r="G771" s="12" t="str">
        <f>'Rådata Syd'!L771</f>
        <v>ej 2026</v>
      </c>
      <c r="H771" s="13" t="str">
        <f>'Rådata Syd'!N771</f>
        <v>-</v>
      </c>
      <c r="I771" s="13" t="str">
        <f>'Rådata Syd'!O771</f>
        <v>ej 2026</v>
      </c>
    </row>
    <row r="772" spans="1:9" hidden="1" x14ac:dyDescent="0.25">
      <c r="A772" s="1" t="str">
        <f>'Rådata Syd'!A772</f>
        <v>901</v>
      </c>
      <c r="B772" s="1" t="str">
        <f>'Rådata Syd'!B772</f>
        <v>MC</v>
      </c>
      <c r="C772" s="1" t="str">
        <f>'Rådata Syd'!C772</f>
        <v>Spårväxel - EV-SJ50-11-1:9</v>
      </c>
      <c r="D772" s="1" t="str">
        <f>'Rådata Syd'!D772</f>
        <v>382</v>
      </c>
      <c r="E772" s="1" t="str">
        <f>'Rådata Syd'!E772</f>
        <v>B2</v>
      </c>
      <c r="F772" s="12" t="str">
        <f>'Rådata Syd'!J772</f>
        <v>-</v>
      </c>
      <c r="G772" s="12" t="str">
        <f>'Rådata Syd'!L772</f>
        <v>ej 2026</v>
      </c>
      <c r="H772" s="13" t="str">
        <f>'Rådata Syd'!N772</f>
        <v>-</v>
      </c>
      <c r="I772" s="13" t="str">
        <f>'Rådata Syd'!O772</f>
        <v>ej 2026</v>
      </c>
    </row>
    <row r="773" spans="1:9" hidden="1" x14ac:dyDescent="0.25">
      <c r="A773" s="1" t="str">
        <f>'Rådata Syd'!A773</f>
        <v>901</v>
      </c>
      <c r="B773" s="1" t="str">
        <f>'Rådata Syd'!B773</f>
        <v>MC</v>
      </c>
      <c r="C773" s="1" t="str">
        <f>'Rådata Syd'!C773</f>
        <v>Spårväxel - EV-SJ50-11-1:9</v>
      </c>
      <c r="D773" s="1" t="str">
        <f>'Rådata Syd'!D773</f>
        <v>383</v>
      </c>
      <c r="E773" s="1" t="str">
        <f>'Rådata Syd'!E773</f>
        <v>B2</v>
      </c>
      <c r="F773" s="12" t="str">
        <f>'Rådata Syd'!J773</f>
        <v>-</v>
      </c>
      <c r="G773" s="12" t="str">
        <f>'Rådata Syd'!L773</f>
        <v>ej 2026</v>
      </c>
      <c r="H773" s="13" t="str">
        <f>'Rådata Syd'!N773</f>
        <v>-</v>
      </c>
      <c r="I773" s="13" t="str">
        <f>'Rådata Syd'!O773</f>
        <v>ej 2026</v>
      </c>
    </row>
    <row r="774" spans="1:9" hidden="1" x14ac:dyDescent="0.25">
      <c r="A774" s="1" t="str">
        <f>'Rådata Syd'!A774</f>
        <v>901</v>
      </c>
      <c r="B774" s="1" t="str">
        <f>'Rådata Syd'!B774</f>
        <v>MC</v>
      </c>
      <c r="C774" s="1" t="str">
        <f>'Rådata Syd'!C774</f>
        <v>Spårväxel - EV-BV50-225/190-1:9</v>
      </c>
      <c r="D774" s="1" t="str">
        <f>'Rådata Syd'!D774</f>
        <v>389</v>
      </c>
      <c r="E774" s="1" t="str">
        <f>'Rådata Syd'!E774</f>
        <v>B2</v>
      </c>
      <c r="F774" s="12" t="str">
        <f>'Rådata Syd'!J774</f>
        <v>-</v>
      </c>
      <c r="G774" s="12" t="str">
        <f>'Rådata Syd'!L774</f>
        <v>ej 2026</v>
      </c>
      <c r="H774" s="13" t="str">
        <f>'Rådata Syd'!N774</f>
        <v>-</v>
      </c>
      <c r="I774" s="13" t="str">
        <f>'Rådata Syd'!O774</f>
        <v>ej 2026</v>
      </c>
    </row>
    <row r="775" spans="1:9" hidden="1" x14ac:dyDescent="0.25">
      <c r="A775" s="1" t="str">
        <f>'Rådata Syd'!A775</f>
        <v>901</v>
      </c>
      <c r="B775" s="1" t="str">
        <f>'Rådata Syd'!B775</f>
        <v>MC</v>
      </c>
      <c r="C775" s="1" t="str">
        <f>'Rådata Syd'!C775</f>
        <v>Spårväxel - EV-BV50-225/190-1:9</v>
      </c>
      <c r="D775" s="1" t="str">
        <f>'Rådata Syd'!D775</f>
        <v>391</v>
      </c>
      <c r="E775" s="1" t="str">
        <f>'Rådata Syd'!E775</f>
        <v>B2</v>
      </c>
      <c r="F775" s="12" t="str">
        <f>'Rådata Syd'!J775</f>
        <v>-</v>
      </c>
      <c r="G775" s="12" t="str">
        <f>'Rådata Syd'!L775</f>
        <v>ej 2026</v>
      </c>
      <c r="H775" s="13" t="str">
        <f>'Rådata Syd'!N775</f>
        <v>-</v>
      </c>
      <c r="I775" s="13" t="str">
        <f>'Rådata Syd'!O775</f>
        <v>ej 2026</v>
      </c>
    </row>
    <row r="776" spans="1:9" hidden="1" x14ac:dyDescent="0.25">
      <c r="A776" s="1" t="str">
        <f>'Rådata Syd'!A776</f>
        <v>901</v>
      </c>
      <c r="B776" s="1" t="str">
        <f>'Rådata Syd'!B776</f>
        <v>MC</v>
      </c>
      <c r="C776" s="1" t="str">
        <f>'Rådata Syd'!C776</f>
        <v>Spårväxel - EV-BV50-225/190-1:9</v>
      </c>
      <c r="D776" s="1" t="str">
        <f>'Rådata Syd'!D776</f>
        <v>394</v>
      </c>
      <c r="E776" s="1" t="str">
        <f>'Rådata Syd'!E776</f>
        <v>B1</v>
      </c>
      <c r="F776" s="12" t="str">
        <f>'Rådata Syd'!J776</f>
        <v>-</v>
      </c>
      <c r="G776" s="12" t="str">
        <f>'Rådata Syd'!L776</f>
        <v>ej 2026</v>
      </c>
      <c r="H776" s="13" t="str">
        <f>'Rådata Syd'!N776</f>
        <v>-</v>
      </c>
      <c r="I776" s="13" t="str">
        <f>'Rådata Syd'!O776</f>
        <v>ej 2026</v>
      </c>
    </row>
    <row r="777" spans="1:9" hidden="1" x14ac:dyDescent="0.25">
      <c r="A777" s="1" t="str">
        <f>'Rådata Syd'!A777</f>
        <v>901</v>
      </c>
      <c r="B777" s="1" t="str">
        <f>'Rådata Syd'!B777</f>
        <v>MC</v>
      </c>
      <c r="C777" s="1" t="str">
        <f>'Rådata Syd'!C777</f>
        <v>Spårväxel - EV-BV50-225/190-1:9</v>
      </c>
      <c r="D777" s="1" t="str">
        <f>'Rådata Syd'!D777</f>
        <v>395</v>
      </c>
      <c r="E777" s="1" t="str">
        <f>'Rådata Syd'!E777</f>
        <v>B1</v>
      </c>
      <c r="F777" s="12" t="str">
        <f>'Rådata Syd'!J777</f>
        <v>-</v>
      </c>
      <c r="G777" s="12" t="str">
        <f>'Rådata Syd'!L777</f>
        <v>ej 2026</v>
      </c>
      <c r="H777" s="13" t="str">
        <f>'Rådata Syd'!N777</f>
        <v>-</v>
      </c>
      <c r="I777" s="13" t="str">
        <f>'Rådata Syd'!O777</f>
        <v>ej 2026</v>
      </c>
    </row>
    <row r="778" spans="1:9" hidden="1" x14ac:dyDescent="0.25">
      <c r="A778" s="1" t="str">
        <f>'Rådata Syd'!A778</f>
        <v>901</v>
      </c>
      <c r="B778" s="1" t="str">
        <f>'Rådata Syd'!B778</f>
        <v>MC</v>
      </c>
      <c r="C778" s="1" t="str">
        <f>'Rådata Syd'!C778</f>
        <v>Spårväxel - EV-BV50-225/190-1:9</v>
      </c>
      <c r="D778" s="1" t="str">
        <f>'Rådata Syd'!D778</f>
        <v>396</v>
      </c>
      <c r="E778" s="1" t="str">
        <f>'Rådata Syd'!E778</f>
        <v>B1</v>
      </c>
      <c r="F778" s="12" t="str">
        <f>'Rådata Syd'!J778</f>
        <v>-</v>
      </c>
      <c r="G778" s="12" t="str">
        <f>'Rådata Syd'!L778</f>
        <v>ej 2026</v>
      </c>
      <c r="H778" s="13" t="str">
        <f>'Rådata Syd'!N778</f>
        <v>-</v>
      </c>
      <c r="I778" s="13" t="str">
        <f>'Rådata Syd'!O778</f>
        <v>ej 2026</v>
      </c>
    </row>
    <row r="779" spans="1:9" x14ac:dyDescent="0.25">
      <c r="A779" s="1" t="str">
        <f>'Rådata Syd'!A779</f>
        <v>901</v>
      </c>
      <c r="B779" s="1" t="str">
        <f>'Rådata Syd'!B779</f>
        <v>MC</v>
      </c>
      <c r="C779" s="1" t="str">
        <f>'Rådata Syd'!C779</f>
        <v>Spårväxel - EV-UIC60-760-1:14</v>
      </c>
      <c r="D779" s="1" t="str">
        <f>'Rådata Syd'!D779</f>
        <v>601</v>
      </c>
      <c r="E779" s="1" t="str">
        <f>'Rådata Syd'!E779</f>
        <v>B4</v>
      </c>
      <c r="F779" s="12" t="str">
        <f>'Rådata Syd'!J779</f>
        <v>-</v>
      </c>
      <c r="G779" s="12" t="str">
        <f>'Rådata Syd'!L779</f>
        <v>ej 2026</v>
      </c>
      <c r="H779" s="13">
        <f>'Rådata Syd'!N779</f>
        <v>10</v>
      </c>
      <c r="I779" s="13" t="str">
        <f>'Rådata Syd'!O779</f>
        <v>ej 2026</v>
      </c>
    </row>
    <row r="780" spans="1:9" x14ac:dyDescent="0.25">
      <c r="A780" s="1" t="str">
        <f>'Rådata Syd'!A780</f>
        <v>901</v>
      </c>
      <c r="B780" s="1" t="str">
        <f>'Rådata Syd'!B780</f>
        <v>MC</v>
      </c>
      <c r="C780" s="1" t="str">
        <f>'Rådata Syd'!C780</f>
        <v>Spårväxel - EV-UIC60-760-1:14</v>
      </c>
      <c r="D780" s="1" t="str">
        <f>'Rådata Syd'!D780</f>
        <v>602</v>
      </c>
      <c r="E780" s="1" t="str">
        <f>'Rådata Syd'!E780</f>
        <v>B4</v>
      </c>
      <c r="F780" s="12" t="str">
        <f>'Rådata Syd'!J780</f>
        <v>-</v>
      </c>
      <c r="G780" s="12" t="str">
        <f>'Rådata Syd'!L780</f>
        <v>ej 2026</v>
      </c>
      <c r="H780" s="13">
        <f>'Rådata Syd'!N780</f>
        <v>10</v>
      </c>
      <c r="I780" s="13" t="str">
        <f>'Rådata Syd'!O780</f>
        <v>ej 2026</v>
      </c>
    </row>
    <row r="781" spans="1:9" x14ac:dyDescent="0.25">
      <c r="A781" s="1" t="str">
        <f>'Rådata Syd'!A781</f>
        <v>901</v>
      </c>
      <c r="B781" s="1" t="str">
        <f>'Rådata Syd'!B781</f>
        <v>MC</v>
      </c>
      <c r="C781" s="1" t="str">
        <f>'Rådata Syd'!C781</f>
        <v>Spårväxel - EV-UIC60-760-1:15</v>
      </c>
      <c r="D781" s="1" t="str">
        <f>'Rådata Syd'!D781</f>
        <v>603</v>
      </c>
      <c r="E781" s="1" t="str">
        <f>'Rådata Syd'!E781</f>
        <v>B4</v>
      </c>
      <c r="F781" s="12" t="str">
        <f>'Rådata Syd'!J781</f>
        <v>-</v>
      </c>
      <c r="G781" s="12" t="str">
        <f>'Rådata Syd'!L781</f>
        <v>ej 2026</v>
      </c>
      <c r="H781" s="13">
        <f>'Rådata Syd'!N781</f>
        <v>10</v>
      </c>
      <c r="I781" s="13" t="str">
        <f>'Rådata Syd'!O781</f>
        <v>ej 2026</v>
      </c>
    </row>
    <row r="782" spans="1:9" x14ac:dyDescent="0.25">
      <c r="A782" s="1" t="str">
        <f>'Rådata Syd'!A782</f>
        <v>901</v>
      </c>
      <c r="B782" s="1" t="str">
        <f>'Rådata Syd'!B782</f>
        <v>MC</v>
      </c>
      <c r="C782" s="1" t="str">
        <f>'Rådata Syd'!C782</f>
        <v>Spårväxel - EV-UIC60-300-1:9</v>
      </c>
      <c r="D782" s="1" t="str">
        <f>'Rådata Syd'!D782</f>
        <v>607</v>
      </c>
      <c r="E782" s="1" t="str">
        <f>'Rådata Syd'!E782</f>
        <v>B4</v>
      </c>
      <c r="F782" s="12" t="str">
        <f>'Rådata Syd'!J782</f>
        <v>-</v>
      </c>
      <c r="G782" s="12" t="str">
        <f>'Rådata Syd'!L782</f>
        <v>ej 2026</v>
      </c>
      <c r="H782" s="13">
        <f>'Rådata Syd'!N782</f>
        <v>10</v>
      </c>
      <c r="I782" s="13" t="str">
        <f>'Rådata Syd'!O782</f>
        <v>ej 2026</v>
      </c>
    </row>
    <row r="783" spans="1:9" x14ac:dyDescent="0.25">
      <c r="A783" s="1" t="str">
        <f>'Rådata Syd'!A783</f>
        <v>901</v>
      </c>
      <c r="B783" s="1" t="str">
        <f>'Rådata Syd'!B783</f>
        <v>MC</v>
      </c>
      <c r="C783" s="1" t="str">
        <f>'Rådata Syd'!C783</f>
        <v>Spårväxel - EV-UIC60-300-1:9</v>
      </c>
      <c r="D783" s="1" t="str">
        <f>'Rådata Syd'!D783</f>
        <v>608</v>
      </c>
      <c r="E783" s="1" t="str">
        <f>'Rådata Syd'!E783</f>
        <v>B4</v>
      </c>
      <c r="F783" s="12" t="str">
        <f>'Rådata Syd'!J783</f>
        <v>-</v>
      </c>
      <c r="G783" s="12" t="str">
        <f>'Rådata Syd'!L783</f>
        <v>ej 2026</v>
      </c>
      <c r="H783" s="13">
        <f>'Rådata Syd'!N783</f>
        <v>10</v>
      </c>
      <c r="I783" s="13" t="str">
        <f>'Rådata Syd'!O783</f>
        <v>ej 2026</v>
      </c>
    </row>
    <row r="784" spans="1:9" x14ac:dyDescent="0.25">
      <c r="A784" s="1" t="str">
        <f>'Rådata Syd'!A784</f>
        <v>901</v>
      </c>
      <c r="B784" s="1" t="str">
        <f>'Rådata Syd'!B784</f>
        <v>MC</v>
      </c>
      <c r="C784" s="1" t="str">
        <f>'Rådata Syd'!C784</f>
        <v>Spårväxel - EV-UIC60-300-1:9</v>
      </c>
      <c r="D784" s="1" t="str">
        <f>'Rådata Syd'!D784</f>
        <v>609</v>
      </c>
      <c r="E784" s="1" t="str">
        <f>'Rådata Syd'!E784</f>
        <v>B4</v>
      </c>
      <c r="F784" s="12" t="str">
        <f>'Rådata Syd'!J784</f>
        <v>-</v>
      </c>
      <c r="G784" s="12" t="str">
        <f>'Rådata Syd'!L784</f>
        <v>ej 2026</v>
      </c>
      <c r="H784" s="13">
        <f>'Rådata Syd'!N784</f>
        <v>10</v>
      </c>
      <c r="I784" s="13" t="str">
        <f>'Rådata Syd'!O784</f>
        <v>ej 2026</v>
      </c>
    </row>
    <row r="785" spans="1:9" hidden="1" x14ac:dyDescent="0.25">
      <c r="A785" s="1" t="str">
        <f>'Rådata Syd'!A785</f>
        <v>901</v>
      </c>
      <c r="B785" s="1" t="str">
        <f>'Rådata Syd'!B785</f>
        <v>MC</v>
      </c>
      <c r="C785" s="1" t="str">
        <f>'Rådata Syd'!C785</f>
        <v>Spårväxel - EV-UIC60-300-1:9</v>
      </c>
      <c r="D785" s="1" t="str">
        <f>'Rådata Syd'!D785</f>
        <v>610</v>
      </c>
      <c r="E785" s="1" t="str">
        <f>'Rådata Syd'!E785</f>
        <v>B2</v>
      </c>
      <c r="F785" s="12" t="str">
        <f>'Rådata Syd'!J785</f>
        <v>-</v>
      </c>
      <c r="G785" s="12" t="str">
        <f>'Rådata Syd'!L785</f>
        <v>ej 2026</v>
      </c>
      <c r="H785" s="13" t="str">
        <f>'Rådata Syd'!N785</f>
        <v>-</v>
      </c>
      <c r="I785" s="13" t="str">
        <f>'Rådata Syd'!O785</f>
        <v>ej 2026</v>
      </c>
    </row>
    <row r="786" spans="1:9" x14ac:dyDescent="0.25">
      <c r="A786" s="1" t="str">
        <f>'Rådata Syd'!A786</f>
        <v>901</v>
      </c>
      <c r="B786" s="1" t="str">
        <f>'Rådata Syd'!B786</f>
        <v>MC</v>
      </c>
      <c r="C786" s="1" t="str">
        <f>'Rådata Syd'!C786</f>
        <v>Spårväxel - EV-UIC60-760-1:14</v>
      </c>
      <c r="D786" s="1" t="str">
        <f>'Rådata Syd'!D786</f>
        <v>612</v>
      </c>
      <c r="E786" s="1" t="str">
        <f>'Rådata Syd'!E786</f>
        <v>B4</v>
      </c>
      <c r="F786" s="12" t="str">
        <f>'Rådata Syd'!J786</f>
        <v>-</v>
      </c>
      <c r="G786" s="12" t="str">
        <f>'Rådata Syd'!L786</f>
        <v>ej 2026</v>
      </c>
      <c r="H786" s="13">
        <f>'Rådata Syd'!N786</f>
        <v>10</v>
      </c>
      <c r="I786" s="13" t="str">
        <f>'Rådata Syd'!O786</f>
        <v>ej 2026</v>
      </c>
    </row>
    <row r="787" spans="1:9" x14ac:dyDescent="0.25">
      <c r="A787" s="1" t="str">
        <f>'Rådata Syd'!A787</f>
        <v>901</v>
      </c>
      <c r="B787" s="1" t="str">
        <f>'Rådata Syd'!B787</f>
        <v>MC</v>
      </c>
      <c r="C787" s="1" t="str">
        <f>'Rådata Syd'!C787</f>
        <v>Spårväxel - EV-60E-760-1:15</v>
      </c>
      <c r="D787" s="1" t="str">
        <f>'Rådata Syd'!D787</f>
        <v>613</v>
      </c>
      <c r="E787" s="1" t="str">
        <f>'Rådata Syd'!E787</f>
        <v>B4</v>
      </c>
      <c r="F787" s="12" t="str">
        <f>'Rådata Syd'!J787</f>
        <v>-</v>
      </c>
      <c r="G787" s="12" t="str">
        <f>'Rådata Syd'!L787</f>
        <v>ej 2026</v>
      </c>
      <c r="H787" s="13">
        <f>'Rådata Syd'!N787</f>
        <v>10</v>
      </c>
      <c r="I787" s="13" t="str">
        <f>'Rådata Syd'!O787</f>
        <v>ej 2026</v>
      </c>
    </row>
    <row r="788" spans="1:9" x14ac:dyDescent="0.25">
      <c r="A788" s="1" t="str">
        <f>'Rådata Syd'!A788</f>
        <v>901</v>
      </c>
      <c r="B788" s="1" t="str">
        <f>'Rådata Syd'!B788</f>
        <v>MC</v>
      </c>
      <c r="C788" s="1" t="str">
        <f>'Rådata Syd'!C788</f>
        <v>Spårväxel - EV-UIC60-760-1:14</v>
      </c>
      <c r="D788" s="1" t="str">
        <f>'Rådata Syd'!D788</f>
        <v>616</v>
      </c>
      <c r="E788" s="1" t="str">
        <f>'Rådata Syd'!E788</f>
        <v>B4</v>
      </c>
      <c r="F788" s="12" t="str">
        <f>'Rådata Syd'!J788</f>
        <v>-</v>
      </c>
      <c r="G788" s="12" t="str">
        <f>'Rådata Syd'!L788</f>
        <v>ej 2026</v>
      </c>
      <c r="H788" s="13">
        <f>'Rådata Syd'!N788</f>
        <v>10</v>
      </c>
      <c r="I788" s="13" t="str">
        <f>'Rådata Syd'!O788</f>
        <v>ej 2026</v>
      </c>
    </row>
    <row r="789" spans="1:9" x14ac:dyDescent="0.25">
      <c r="A789" s="1" t="str">
        <f>'Rådata Syd'!A789</f>
        <v>901</v>
      </c>
      <c r="B789" s="1" t="str">
        <f>'Rådata Syd'!B789</f>
        <v>MC</v>
      </c>
      <c r="C789" s="1" t="str">
        <f>'Rådata Syd'!C789</f>
        <v>Spårväxel - EV-UIC60-760-1:15</v>
      </c>
      <c r="D789" s="1" t="str">
        <f>'Rådata Syd'!D789</f>
        <v>617</v>
      </c>
      <c r="E789" s="1" t="str">
        <f>'Rådata Syd'!E789</f>
        <v>B4</v>
      </c>
      <c r="F789" s="12" t="str">
        <f>'Rådata Syd'!J789</f>
        <v>-</v>
      </c>
      <c r="G789" s="12" t="str">
        <f>'Rådata Syd'!L789</f>
        <v>ej 2026</v>
      </c>
      <c r="H789" s="13">
        <f>'Rådata Syd'!N789</f>
        <v>10</v>
      </c>
      <c r="I789" s="13" t="str">
        <f>'Rådata Syd'!O789</f>
        <v>ej 2026</v>
      </c>
    </row>
    <row r="790" spans="1:9" x14ac:dyDescent="0.25">
      <c r="A790" s="1" t="str">
        <f>'Rådata Syd'!A790</f>
        <v>901</v>
      </c>
      <c r="B790" s="1" t="str">
        <f>'Rådata Syd'!B790</f>
        <v>MC</v>
      </c>
      <c r="C790" s="1" t="str">
        <f>'Rådata Syd'!C790</f>
        <v>Spårväxel - EV-UIC60-760-1:15</v>
      </c>
      <c r="D790" s="1" t="str">
        <f>'Rådata Syd'!D790</f>
        <v>618</v>
      </c>
      <c r="E790" s="1" t="str">
        <f>'Rådata Syd'!E790</f>
        <v>B4</v>
      </c>
      <c r="F790" s="12" t="str">
        <f>'Rådata Syd'!J790</f>
        <v>-</v>
      </c>
      <c r="G790" s="12" t="str">
        <f>'Rådata Syd'!L790</f>
        <v>ej 2026</v>
      </c>
      <c r="H790" s="13">
        <f>'Rådata Syd'!N790</f>
        <v>10</v>
      </c>
      <c r="I790" s="13" t="str">
        <f>'Rådata Syd'!O790</f>
        <v>ej 2026</v>
      </c>
    </row>
    <row r="791" spans="1:9" hidden="1" x14ac:dyDescent="0.25">
      <c r="A791" s="1" t="str">
        <f>'Rådata Syd'!A791</f>
        <v>901</v>
      </c>
      <c r="B791" s="1" t="str">
        <f>'Rådata Syd'!B791</f>
        <v>MC</v>
      </c>
      <c r="C791" s="1" t="str">
        <f>'Rådata Syd'!C791</f>
        <v>Spårväxel - EV-UIC60-300-1:9</v>
      </c>
      <c r="D791" s="1" t="str">
        <f>'Rådata Syd'!D791</f>
        <v>619</v>
      </c>
      <c r="E791" s="1" t="str">
        <f>'Rådata Syd'!E791</f>
        <v>B2</v>
      </c>
      <c r="F791" s="12" t="str">
        <f>'Rådata Syd'!J791</f>
        <v>-</v>
      </c>
      <c r="G791" s="12" t="str">
        <f>'Rådata Syd'!L791</f>
        <v>ej 2026</v>
      </c>
      <c r="H791" s="13" t="str">
        <f>'Rådata Syd'!N791</f>
        <v>-</v>
      </c>
      <c r="I791" s="13" t="str">
        <f>'Rådata Syd'!O791</f>
        <v>ej 2026</v>
      </c>
    </row>
    <row r="792" spans="1:9" x14ac:dyDescent="0.25">
      <c r="A792" s="1" t="str">
        <f>'Rådata Syd'!A792</f>
        <v>901</v>
      </c>
      <c r="B792" s="1" t="str">
        <f>'Rådata Syd'!B792</f>
        <v>MC</v>
      </c>
      <c r="C792" s="1" t="str">
        <f>'Rådata Syd'!C792</f>
        <v>Spårväxel - EV-UIC60-300-1:9</v>
      </c>
      <c r="D792" s="1" t="str">
        <f>'Rådata Syd'!D792</f>
        <v>631</v>
      </c>
      <c r="E792" s="1" t="str">
        <f>'Rådata Syd'!E792</f>
        <v>B4</v>
      </c>
      <c r="F792" s="12" t="str">
        <f>'Rådata Syd'!J792</f>
        <v>-</v>
      </c>
      <c r="G792" s="12" t="str">
        <f>'Rådata Syd'!L792</f>
        <v>ej 2026</v>
      </c>
      <c r="H792" s="13">
        <f>'Rådata Syd'!N792</f>
        <v>10</v>
      </c>
      <c r="I792" s="13" t="str">
        <f>'Rådata Syd'!O792</f>
        <v>ej 2026</v>
      </c>
    </row>
    <row r="793" spans="1:9" x14ac:dyDescent="0.25">
      <c r="A793" s="1" t="str">
        <f>'Rådata Syd'!A793</f>
        <v>901</v>
      </c>
      <c r="B793" s="1" t="str">
        <f>'Rådata Syd'!B793</f>
        <v>MC</v>
      </c>
      <c r="C793" s="1" t="str">
        <f>'Rådata Syd'!C793</f>
        <v>Spårväxel - EV-UIC60-300-1:9</v>
      </c>
      <c r="D793" s="1" t="str">
        <f>'Rådata Syd'!D793</f>
        <v>632</v>
      </c>
      <c r="E793" s="1" t="str">
        <f>'Rådata Syd'!E793</f>
        <v>B4</v>
      </c>
      <c r="F793" s="12" t="str">
        <f>'Rådata Syd'!J793</f>
        <v>-</v>
      </c>
      <c r="G793" s="12" t="str">
        <f>'Rådata Syd'!L793</f>
        <v>ej 2026</v>
      </c>
      <c r="H793" s="13">
        <f>'Rådata Syd'!N793</f>
        <v>10</v>
      </c>
      <c r="I793" s="13" t="str">
        <f>'Rådata Syd'!O793</f>
        <v>ej 2026</v>
      </c>
    </row>
    <row r="794" spans="1:9" hidden="1" x14ac:dyDescent="0.25">
      <c r="A794" s="1" t="str">
        <f>'Rådata Syd'!A794</f>
        <v>901</v>
      </c>
      <c r="B794" s="1" t="str">
        <f>'Rådata Syd'!B794</f>
        <v>MC</v>
      </c>
      <c r="C794" s="1" t="str">
        <f>'Rådata Syd'!C794</f>
        <v>Spårväxel - EV-BV50-225/190-1:9</v>
      </c>
      <c r="D794" s="1" t="str">
        <f>'Rådata Syd'!D794</f>
        <v>640</v>
      </c>
      <c r="E794" s="1" t="str">
        <f>'Rådata Syd'!E794</f>
        <v>B2</v>
      </c>
      <c r="F794" s="12" t="str">
        <f>'Rådata Syd'!J794</f>
        <v>-</v>
      </c>
      <c r="G794" s="12" t="str">
        <f>'Rådata Syd'!L794</f>
        <v>ej 2026</v>
      </c>
      <c r="H794" s="13" t="str">
        <f>'Rådata Syd'!N794</f>
        <v>-</v>
      </c>
      <c r="I794" s="13" t="str">
        <f>'Rådata Syd'!O794</f>
        <v>ej 2026</v>
      </c>
    </row>
    <row r="795" spans="1:9" hidden="1" x14ac:dyDescent="0.25">
      <c r="A795" s="1" t="str">
        <f>'Rådata Syd'!A795</f>
        <v>901</v>
      </c>
      <c r="B795" s="1" t="str">
        <f>'Rådata Syd'!B795</f>
        <v>MC</v>
      </c>
      <c r="C795" s="1" t="str">
        <f>'Rådata Syd'!C795</f>
        <v>Spårväxel - EV-UIC60-300-1:9</v>
      </c>
      <c r="D795" s="1" t="str">
        <f>'Rådata Syd'!D795</f>
        <v>646</v>
      </c>
      <c r="E795" s="1" t="str">
        <f>'Rådata Syd'!E795</f>
        <v>B2</v>
      </c>
      <c r="F795" s="12" t="str">
        <f>'Rådata Syd'!J795</f>
        <v>-</v>
      </c>
      <c r="G795" s="12" t="str">
        <f>'Rådata Syd'!L795</f>
        <v>ej 2026</v>
      </c>
      <c r="H795" s="13" t="str">
        <f>'Rådata Syd'!N795</f>
        <v>-</v>
      </c>
      <c r="I795" s="13" t="str">
        <f>'Rådata Syd'!O795</f>
        <v>ej 2026</v>
      </c>
    </row>
    <row r="796" spans="1:9" hidden="1" x14ac:dyDescent="0.25">
      <c r="A796" s="1" t="str">
        <f>'Rådata Syd'!A796</f>
        <v>901</v>
      </c>
      <c r="B796" s="1" t="str">
        <f>'Rådata Syd'!B796</f>
        <v>MC</v>
      </c>
      <c r="C796" s="1" t="str">
        <f>'Rådata Syd'!C796</f>
        <v>Spårväxel - EV-UIC60-300-1:9</v>
      </c>
      <c r="D796" s="1" t="str">
        <f>'Rådata Syd'!D796</f>
        <v>648</v>
      </c>
      <c r="E796" s="1" t="str">
        <f>'Rådata Syd'!E796</f>
        <v>B2</v>
      </c>
      <c r="F796" s="12" t="str">
        <f>'Rådata Syd'!J796</f>
        <v>-</v>
      </c>
      <c r="G796" s="12" t="str">
        <f>'Rådata Syd'!L796</f>
        <v>ej 2026</v>
      </c>
      <c r="H796" s="13" t="str">
        <f>'Rådata Syd'!N796</f>
        <v>-</v>
      </c>
      <c r="I796" s="13" t="str">
        <f>'Rådata Syd'!O796</f>
        <v>ej 2026</v>
      </c>
    </row>
    <row r="797" spans="1:9" x14ac:dyDescent="0.25">
      <c r="A797" s="1" t="str">
        <f>'Rådata Syd'!A797</f>
        <v>901</v>
      </c>
      <c r="B797" s="1" t="str">
        <f>'Rådata Syd'!B797</f>
        <v>MC</v>
      </c>
      <c r="C797" s="1" t="str">
        <f>'Rådata Syd'!C797</f>
        <v>Spårväxel - EV-UIC60-300-1:9</v>
      </c>
      <c r="D797" s="1" t="str">
        <f>'Rådata Syd'!D797</f>
        <v>678</v>
      </c>
      <c r="E797" s="1" t="str">
        <f>'Rådata Syd'!E797</f>
        <v>B4</v>
      </c>
      <c r="F797" s="12" t="str">
        <f>'Rådata Syd'!J797</f>
        <v>-</v>
      </c>
      <c r="G797" s="12" t="str">
        <f>'Rådata Syd'!L797</f>
        <v>ej 2026</v>
      </c>
      <c r="H797" s="13">
        <f>'Rådata Syd'!N797</f>
        <v>10</v>
      </c>
      <c r="I797" s="13" t="str">
        <f>'Rådata Syd'!O797</f>
        <v>ej 2026</v>
      </c>
    </row>
    <row r="798" spans="1:9" hidden="1" x14ac:dyDescent="0.25">
      <c r="A798" s="1" t="str">
        <f>'Rådata Syd'!A798</f>
        <v>901</v>
      </c>
      <c r="B798" s="1" t="str">
        <f>'Rådata Syd'!B798</f>
        <v>MC</v>
      </c>
      <c r="C798" s="1" t="str">
        <f>'Rådata Syd'!C798</f>
        <v>Spårväxel - 3V-SJ50-5,9-1:10/1:9-HH/VV</v>
      </c>
      <c r="D798" s="1" t="str">
        <f>'Rådata Syd'!D798</f>
        <v>301/302</v>
      </c>
      <c r="E798" s="1" t="str">
        <f>'Rådata Syd'!E798</f>
        <v>B2</v>
      </c>
      <c r="F798" s="12" t="str">
        <f>'Rådata Syd'!J798</f>
        <v>-</v>
      </c>
      <c r="G798" s="12" t="str">
        <f>'Rådata Syd'!L798</f>
        <v>ej 2026</v>
      </c>
      <c r="H798" s="13" t="str">
        <f>'Rådata Syd'!N798</f>
        <v>-</v>
      </c>
      <c r="I798" s="13" t="str">
        <f>'Rådata Syd'!O798</f>
        <v>ej 2026</v>
      </c>
    </row>
    <row r="799" spans="1:9" hidden="1" x14ac:dyDescent="0.25">
      <c r="A799" s="1" t="str">
        <f>'Rådata Syd'!A799</f>
        <v>901</v>
      </c>
      <c r="B799" s="1" t="str">
        <f>'Rådata Syd'!B799</f>
        <v>MC</v>
      </c>
      <c r="C799" s="1" t="str">
        <f>'Rådata Syd'!C799</f>
        <v>Spårväxel - 3V-SJ50-5,9-1:10/1:9-HH/VV</v>
      </c>
      <c r="D799" s="1" t="str">
        <f>'Rådata Syd'!D799</f>
        <v>303/304</v>
      </c>
      <c r="E799" s="1" t="str">
        <f>'Rådata Syd'!E799</f>
        <v>B2</v>
      </c>
      <c r="F799" s="12" t="str">
        <f>'Rådata Syd'!J799</f>
        <v>-</v>
      </c>
      <c r="G799" s="12" t="str">
        <f>'Rådata Syd'!L799</f>
        <v>ej 2026</v>
      </c>
      <c r="H799" s="13" t="str">
        <f>'Rådata Syd'!N799</f>
        <v>-</v>
      </c>
      <c r="I799" s="13" t="str">
        <f>'Rådata Syd'!O799</f>
        <v>ej 2026</v>
      </c>
    </row>
    <row r="800" spans="1:9" hidden="1" x14ac:dyDescent="0.25">
      <c r="A800" s="1" t="str">
        <f>'Rådata Syd'!A800</f>
        <v>901</v>
      </c>
      <c r="B800" s="1" t="str">
        <f>'Rådata Syd'!B800</f>
        <v>MC</v>
      </c>
      <c r="C800" s="1" t="str">
        <f>'Rådata Syd'!C800</f>
        <v>Spårväxel - DKV-SJ50-7,641/9,375-1:9</v>
      </c>
      <c r="D800" s="1" t="str">
        <f>'Rådata Syd'!D800</f>
        <v>307/306</v>
      </c>
      <c r="E800" s="1" t="str">
        <f>'Rådata Syd'!E800</f>
        <v>B2</v>
      </c>
      <c r="F800" s="12" t="str">
        <f>'Rådata Syd'!J800</f>
        <v>-</v>
      </c>
      <c r="G800" s="12" t="str">
        <f>'Rådata Syd'!L800</f>
        <v>ej 2026</v>
      </c>
      <c r="H800" s="13" t="str">
        <f>'Rådata Syd'!N800</f>
        <v>-</v>
      </c>
      <c r="I800" s="13" t="str">
        <f>'Rådata Syd'!O800</f>
        <v>ej 2026</v>
      </c>
    </row>
    <row r="801" spans="1:9" hidden="1" x14ac:dyDescent="0.25">
      <c r="A801" s="1" t="str">
        <f>'Rådata Syd'!A801</f>
        <v>901</v>
      </c>
      <c r="B801" s="1" t="str">
        <f>'Rådata Syd'!B801</f>
        <v>MC</v>
      </c>
      <c r="C801" s="1" t="str">
        <f>'Rådata Syd'!C801</f>
        <v>Spårväxel - 3V-SJ50-5,9-1:9/1:9-HV/VH</v>
      </c>
      <c r="D801" s="1" t="str">
        <f>'Rådata Syd'!D801</f>
        <v>331/332</v>
      </c>
      <c r="E801" s="1" t="str">
        <f>'Rådata Syd'!E801</f>
        <v>B2</v>
      </c>
      <c r="F801" s="12" t="str">
        <f>'Rådata Syd'!J801</f>
        <v>-</v>
      </c>
      <c r="G801" s="12" t="str">
        <f>'Rådata Syd'!L801</f>
        <v>ej 2026</v>
      </c>
      <c r="H801" s="13" t="str">
        <f>'Rådata Syd'!N801</f>
        <v>-</v>
      </c>
      <c r="I801" s="13" t="str">
        <f>'Rådata Syd'!O801</f>
        <v>ej 2026</v>
      </c>
    </row>
    <row r="802" spans="1:9" hidden="1" x14ac:dyDescent="0.25">
      <c r="A802" s="1" t="str">
        <f>'Rådata Syd'!A802</f>
        <v>901</v>
      </c>
      <c r="B802" s="1" t="str">
        <f>'Rådata Syd'!B802</f>
        <v>MC</v>
      </c>
      <c r="C802" s="1" t="str">
        <f>'Rådata Syd'!C802</f>
        <v>Spårväxel - DKV-S54-190-1:9</v>
      </c>
      <c r="D802" s="1" t="str">
        <f>'Rådata Syd'!D802</f>
        <v>341/342</v>
      </c>
      <c r="E802" s="1" t="str">
        <f>'Rådata Syd'!E802</f>
        <v>B2</v>
      </c>
      <c r="F802" s="12" t="str">
        <f>'Rådata Syd'!J802</f>
        <v>-</v>
      </c>
      <c r="G802" s="12" t="str">
        <f>'Rådata Syd'!L802</f>
        <v>ej 2026</v>
      </c>
      <c r="H802" s="13" t="str">
        <f>'Rådata Syd'!N802</f>
        <v>-</v>
      </c>
      <c r="I802" s="13" t="str">
        <f>'Rådata Syd'!O802</f>
        <v>ej 2026</v>
      </c>
    </row>
    <row r="803" spans="1:9" hidden="1" x14ac:dyDescent="0.25">
      <c r="A803" s="1" t="str">
        <f>'Rådata Syd'!A803</f>
        <v>901</v>
      </c>
      <c r="B803" s="1" t="str">
        <f>'Rådata Syd'!B803</f>
        <v>MC</v>
      </c>
      <c r="C803" s="1" t="str">
        <f>'Rådata Syd'!C803</f>
        <v>Spårväxel - DKV-S54-190-1:9</v>
      </c>
      <c r="D803" s="1" t="str">
        <f>'Rådata Syd'!D803</f>
        <v>343/344</v>
      </c>
      <c r="E803" s="1" t="str">
        <f>'Rådata Syd'!E803</f>
        <v>B2</v>
      </c>
      <c r="F803" s="12" t="str">
        <f>'Rådata Syd'!J803</f>
        <v>-</v>
      </c>
      <c r="G803" s="12" t="str">
        <f>'Rådata Syd'!L803</f>
        <v>ej 2026</v>
      </c>
      <c r="H803" s="13" t="str">
        <f>'Rådata Syd'!N803</f>
        <v>-</v>
      </c>
      <c r="I803" s="13" t="str">
        <f>'Rådata Syd'!O803</f>
        <v>ej 2026</v>
      </c>
    </row>
    <row r="804" spans="1:9" hidden="1" x14ac:dyDescent="0.25">
      <c r="A804" s="1" t="str">
        <f>'Rådata Syd'!A804</f>
        <v>901</v>
      </c>
      <c r="B804" s="1" t="str">
        <f>'Rådata Syd'!B804</f>
        <v>MC</v>
      </c>
      <c r="C804" s="1" t="str">
        <f>'Rådata Syd'!C804</f>
        <v>Spårväxel - DKV-SJ50-7,641/9,375-1:9</v>
      </c>
      <c r="D804" s="1" t="str">
        <f>'Rådata Syd'!D804</f>
        <v>357/358</v>
      </c>
      <c r="E804" s="1" t="str">
        <f>'Rådata Syd'!E804</f>
        <v>B2</v>
      </c>
      <c r="F804" s="12" t="str">
        <f>'Rådata Syd'!J804</f>
        <v>-</v>
      </c>
      <c r="G804" s="12" t="str">
        <f>'Rådata Syd'!L804</f>
        <v>ej 2026</v>
      </c>
      <c r="H804" s="13" t="str">
        <f>'Rådata Syd'!N804</f>
        <v>-</v>
      </c>
      <c r="I804" s="13" t="str">
        <f>'Rådata Syd'!O804</f>
        <v>ej 2026</v>
      </c>
    </row>
    <row r="805" spans="1:9" hidden="1" x14ac:dyDescent="0.25">
      <c r="A805" s="1" t="str">
        <f>'Rådata Syd'!A805</f>
        <v>901</v>
      </c>
      <c r="B805" s="1" t="str">
        <f>'Rådata Syd'!B805</f>
        <v>MC</v>
      </c>
      <c r="C805" s="1" t="str">
        <f>'Rådata Syd'!C805</f>
        <v>Spårväxel - DKV-SJ50-7,641/9,375-1:9</v>
      </c>
      <c r="D805" s="1" t="str">
        <f>'Rådata Syd'!D805</f>
        <v>367/368</v>
      </c>
      <c r="E805" s="1" t="str">
        <f>'Rådata Syd'!E805</f>
        <v>B2</v>
      </c>
      <c r="F805" s="12" t="str">
        <f>'Rådata Syd'!J805</f>
        <v>-</v>
      </c>
      <c r="G805" s="12" t="str">
        <f>'Rådata Syd'!L805</f>
        <v>ej 2026</v>
      </c>
      <c r="H805" s="13" t="str">
        <f>'Rådata Syd'!N805</f>
        <v>-</v>
      </c>
      <c r="I805" s="13" t="str">
        <f>'Rådata Syd'!O805</f>
        <v>ej 2026</v>
      </c>
    </row>
    <row r="806" spans="1:9" hidden="1" x14ac:dyDescent="0.25">
      <c r="A806" s="1" t="str">
        <f>'Rådata Syd'!A806</f>
        <v>901</v>
      </c>
      <c r="B806" s="1" t="str">
        <f>'Rådata Syd'!B806</f>
        <v>MC</v>
      </c>
      <c r="C806" s="1" t="str">
        <f>'Rådata Syd'!C806</f>
        <v>Spårväxel - 3V-SJ50-5,9-1:9/1:9-HV/VH</v>
      </c>
      <c r="D806" s="1" t="str">
        <f>'Rådata Syd'!D806</f>
        <v>376a/376b</v>
      </c>
      <c r="E806" s="1" t="str">
        <f>'Rådata Syd'!E806</f>
        <v>B2</v>
      </c>
      <c r="F806" s="12" t="str">
        <f>'Rådata Syd'!J806</f>
        <v>-</v>
      </c>
      <c r="G806" s="12" t="str">
        <f>'Rådata Syd'!L806</f>
        <v>ej 2026</v>
      </c>
      <c r="H806" s="13" t="str">
        <f>'Rådata Syd'!N806</f>
        <v>-</v>
      </c>
      <c r="I806" s="13" t="str">
        <f>'Rådata Syd'!O806</f>
        <v>ej 2026</v>
      </c>
    </row>
    <row r="807" spans="1:9" hidden="1" x14ac:dyDescent="0.25">
      <c r="A807" s="1" t="str">
        <f>'Rådata Syd'!A807</f>
        <v>901</v>
      </c>
      <c r="B807" s="1" t="str">
        <f>'Rådata Syd'!B807</f>
        <v>MC</v>
      </c>
      <c r="C807" s="1" t="str">
        <f>'Rådata Syd'!C807</f>
        <v>Spårväxel - 3V-BV50-210/210-1:9-HV/VH</v>
      </c>
      <c r="D807" s="1" t="str">
        <f>'Rådata Syd'!D807</f>
        <v>390/392</v>
      </c>
      <c r="E807" s="1" t="str">
        <f>'Rådata Syd'!E807</f>
        <v>B2</v>
      </c>
      <c r="F807" s="12" t="str">
        <f>'Rådata Syd'!J807</f>
        <v>-</v>
      </c>
      <c r="G807" s="12" t="str">
        <f>'Rådata Syd'!L807</f>
        <v>ej 2026</v>
      </c>
      <c r="H807" s="13" t="str">
        <f>'Rådata Syd'!N807</f>
        <v>-</v>
      </c>
      <c r="I807" s="13" t="str">
        <f>'Rådata Syd'!O807</f>
        <v>ej 2026</v>
      </c>
    </row>
    <row r="808" spans="1:9" x14ac:dyDescent="0.25">
      <c r="A808" s="1" t="str">
        <f>'Rådata Syd'!A808</f>
        <v>901</v>
      </c>
      <c r="B808" s="1" t="str">
        <f>'Rådata Syd'!B808</f>
        <v>MC</v>
      </c>
      <c r="C808" s="1" t="str">
        <f>'Rådata Syd'!C808</f>
        <v>Spårväxel - DKV-S54-190-1:9</v>
      </c>
      <c r="D808" s="1" t="str">
        <f>'Rådata Syd'!D808</f>
        <v>620/621</v>
      </c>
      <c r="E808" s="1" t="str">
        <f>'Rådata Syd'!E808</f>
        <v>B4</v>
      </c>
      <c r="F808" s="12" t="str">
        <f>'Rådata Syd'!J808</f>
        <v>-</v>
      </c>
      <c r="G808" s="12" t="str">
        <f>'Rådata Syd'!L808</f>
        <v>ej 2026</v>
      </c>
      <c r="H808" s="13">
        <f>'Rådata Syd'!N808</f>
        <v>10</v>
      </c>
      <c r="I808" s="13" t="str">
        <f>'Rådata Syd'!O808</f>
        <v>ej 2026</v>
      </c>
    </row>
    <row r="809" spans="1:9" x14ac:dyDescent="0.25">
      <c r="A809" s="1" t="str">
        <f>'Rådata Syd'!A809</f>
        <v>901</v>
      </c>
      <c r="B809" s="1" t="str">
        <f>'Rådata Syd'!B809</f>
        <v>MC</v>
      </c>
      <c r="C809" s="1" t="str">
        <f>'Rådata Syd'!C809</f>
        <v>Spårväxel - DKV-S54-190-1:9</v>
      </c>
      <c r="D809" s="1" t="str">
        <f>'Rådata Syd'!D809</f>
        <v>622/623</v>
      </c>
      <c r="E809" s="1" t="str">
        <f>'Rådata Syd'!E809</f>
        <v>B4</v>
      </c>
      <c r="F809" s="12" t="str">
        <f>'Rådata Syd'!J809</f>
        <v>-</v>
      </c>
      <c r="G809" s="12" t="str">
        <f>'Rådata Syd'!L809</f>
        <v>ej 2026</v>
      </c>
      <c r="H809" s="13">
        <f>'Rådata Syd'!N809</f>
        <v>10</v>
      </c>
      <c r="I809" s="13" t="str">
        <f>'Rådata Syd'!O809</f>
        <v>ej 2026</v>
      </c>
    </row>
    <row r="810" spans="1:9" x14ac:dyDescent="0.25">
      <c r="A810" s="1" t="str">
        <f>'Rådata Syd'!A810</f>
        <v>901</v>
      </c>
      <c r="B810" s="1" t="str">
        <f>'Rådata Syd'!B810</f>
        <v>MC</v>
      </c>
      <c r="C810" s="1" t="str">
        <f>'Rådata Syd'!C810</f>
        <v>Spårväxel - DKV-S54-190-1:9</v>
      </c>
      <c r="D810" s="1" t="str">
        <f>'Rådata Syd'!D810</f>
        <v>624/625</v>
      </c>
      <c r="E810" s="1" t="str">
        <f>'Rådata Syd'!E810</f>
        <v>B4</v>
      </c>
      <c r="F810" s="12" t="str">
        <f>'Rådata Syd'!J810</f>
        <v>-</v>
      </c>
      <c r="G810" s="12" t="str">
        <f>'Rådata Syd'!L810</f>
        <v>ej 2026</v>
      </c>
      <c r="H810" s="13">
        <f>'Rådata Syd'!N810</f>
        <v>10</v>
      </c>
      <c r="I810" s="13" t="str">
        <f>'Rådata Syd'!O810</f>
        <v>ej 2026</v>
      </c>
    </row>
    <row r="811" spans="1:9" x14ac:dyDescent="0.25">
      <c r="A811" s="1" t="str">
        <f>'Rådata Syd'!A811</f>
        <v>901</v>
      </c>
      <c r="B811" s="1" t="str">
        <f>'Rådata Syd'!B811</f>
        <v>MC</v>
      </c>
      <c r="C811" s="1" t="str">
        <f>'Rådata Syd'!C811</f>
        <v>Spårväxel - DKV-S54-190-1:9</v>
      </c>
      <c r="D811" s="1" t="str">
        <f>'Rådata Syd'!D811</f>
        <v>626/627</v>
      </c>
      <c r="E811" s="1" t="str">
        <f>'Rådata Syd'!E811</f>
        <v>B4</v>
      </c>
      <c r="F811" s="12" t="str">
        <f>'Rådata Syd'!J811</f>
        <v>-</v>
      </c>
      <c r="G811" s="12" t="str">
        <f>'Rådata Syd'!L811</f>
        <v>ej 2026</v>
      </c>
      <c r="H811" s="13">
        <f>'Rådata Syd'!N811</f>
        <v>10</v>
      </c>
      <c r="I811" s="13" t="str">
        <f>'Rådata Syd'!O811</f>
        <v>ej 2026</v>
      </c>
    </row>
    <row r="812" spans="1:9" hidden="1" x14ac:dyDescent="0.25">
      <c r="A812" s="1" t="str">
        <f>'Rådata Syd'!A812</f>
        <v>901</v>
      </c>
      <c r="B812" s="1" t="str">
        <f>'Rådata Syd'!B812</f>
        <v>MC</v>
      </c>
      <c r="C812" s="1" t="str">
        <f>'Rådata Syd'!C812</f>
        <v>Spårväxel - DKV-S54-190-1:9</v>
      </c>
      <c r="D812" s="1" t="str">
        <f>'Rådata Syd'!D812</f>
        <v>676/677</v>
      </c>
      <c r="E812" s="1" t="str">
        <f>'Rådata Syd'!E812</f>
        <v>B2</v>
      </c>
      <c r="F812" s="12" t="str">
        <f>'Rådata Syd'!J812</f>
        <v>-</v>
      </c>
      <c r="G812" s="12" t="str">
        <f>'Rådata Syd'!L812</f>
        <v>ej 2026</v>
      </c>
      <c r="H812" s="13" t="str">
        <f>'Rådata Syd'!N812</f>
        <v>-</v>
      </c>
      <c r="I812" s="13" t="str">
        <f>'Rådata Syd'!O812</f>
        <v>ej 2026</v>
      </c>
    </row>
    <row r="813" spans="1:9" x14ac:dyDescent="0.25">
      <c r="A813" s="1" t="str">
        <f>'Rådata Syd'!A813</f>
        <v>901</v>
      </c>
      <c r="B813" s="1" t="str">
        <f>'Rådata Syd'!B813</f>
        <v>MGB</v>
      </c>
      <c r="C813" s="1" t="str">
        <f>'Rådata Syd'!C813</f>
        <v>Spårväxel - EV-UIC60-1200-1:18,5</v>
      </c>
      <c r="D813" s="1" t="str">
        <f>'Rådata Syd'!D813</f>
        <v>123</v>
      </c>
      <c r="E813" s="1" t="str">
        <f>'Rådata Syd'!E813</f>
        <v>B5</v>
      </c>
      <c r="F813" s="12" t="str">
        <f>'Rådata Syd'!J813</f>
        <v>-</v>
      </c>
      <c r="G813" s="12" t="str">
        <f>'Rådata Syd'!L813</f>
        <v>ej 2026</v>
      </c>
      <c r="H813" s="13">
        <f>'Rådata Syd'!N813</f>
        <v>32</v>
      </c>
      <c r="I813" s="13" t="str">
        <f>'Rådata Syd'!O813</f>
        <v>ej 2026</v>
      </c>
    </row>
    <row r="814" spans="1:9" x14ac:dyDescent="0.25">
      <c r="A814" s="1" t="str">
        <f>'Rådata Syd'!A814</f>
        <v>901</v>
      </c>
      <c r="B814" s="1" t="str">
        <f>'Rådata Syd'!B814</f>
        <v>MGB</v>
      </c>
      <c r="C814" s="1" t="str">
        <f>'Rådata Syd'!C814</f>
        <v>Spårväxel - EV-UIC60-1200-1:18,5</v>
      </c>
      <c r="D814" s="1" t="str">
        <f>'Rådata Syd'!D814</f>
        <v>124</v>
      </c>
      <c r="E814" s="1" t="str">
        <f>'Rådata Syd'!E814</f>
        <v>B5</v>
      </c>
      <c r="F814" s="12" t="str">
        <f>'Rådata Syd'!J814</f>
        <v>-</v>
      </c>
      <c r="G814" s="12" t="str">
        <f>'Rådata Syd'!L814</f>
        <v>ej 2026</v>
      </c>
      <c r="H814" s="13">
        <f>'Rådata Syd'!N814</f>
        <v>32</v>
      </c>
      <c r="I814" s="13" t="str">
        <f>'Rådata Syd'!O814</f>
        <v>ej 2026</v>
      </c>
    </row>
    <row r="815" spans="1:9" x14ac:dyDescent="0.25">
      <c r="A815" s="1" t="str">
        <f>'Rådata Syd'!A815</f>
        <v>901</v>
      </c>
      <c r="B815" s="1" t="str">
        <f>'Rådata Syd'!B815</f>
        <v>MGB</v>
      </c>
      <c r="C815" s="1" t="str">
        <f>'Rådata Syd'!C815</f>
        <v>Spårväxel - EV-UIC60-760-1:15</v>
      </c>
      <c r="D815" s="1" t="str">
        <f>'Rådata Syd'!D815</f>
        <v>129</v>
      </c>
      <c r="E815" s="1" t="str">
        <f>'Rådata Syd'!E815</f>
        <v>B5</v>
      </c>
      <c r="F815" s="12" t="str">
        <f>'Rådata Syd'!J815</f>
        <v>-</v>
      </c>
      <c r="G815" s="12" t="str">
        <f>'Rådata Syd'!L815</f>
        <v>ej 2026</v>
      </c>
      <c r="H815" s="13">
        <f>'Rådata Syd'!N815</f>
        <v>32</v>
      </c>
      <c r="I815" s="13" t="str">
        <f>'Rådata Syd'!O815</f>
        <v>ej 2026</v>
      </c>
    </row>
    <row r="816" spans="1:9" x14ac:dyDescent="0.25">
      <c r="A816" s="1" t="str">
        <f>'Rådata Syd'!A816</f>
        <v>901</v>
      </c>
      <c r="B816" s="1" t="str">
        <f>'Rådata Syd'!B816</f>
        <v>MGB</v>
      </c>
      <c r="C816" s="1" t="str">
        <f>'Rådata Syd'!C816</f>
        <v>Spårväxel - EV-UIC60-760-1:15</v>
      </c>
      <c r="D816" s="1" t="str">
        <f>'Rådata Syd'!D816</f>
        <v>130</v>
      </c>
      <c r="E816" s="1" t="str">
        <f>'Rådata Syd'!E816</f>
        <v>B5</v>
      </c>
      <c r="F816" s="12" t="str">
        <f>'Rådata Syd'!J816</f>
        <v>-</v>
      </c>
      <c r="G816" s="12" t="str">
        <f>'Rådata Syd'!L816</f>
        <v>ej 2026</v>
      </c>
      <c r="H816" s="13">
        <f>'Rådata Syd'!N816</f>
        <v>32</v>
      </c>
      <c r="I816" s="13" t="str">
        <f>'Rådata Syd'!O816</f>
        <v>ej 2026</v>
      </c>
    </row>
    <row r="817" spans="1:9" x14ac:dyDescent="0.25">
      <c r="A817" s="1" t="str">
        <f>'Rådata Syd'!A817</f>
        <v>901</v>
      </c>
      <c r="B817" s="1" t="str">
        <f>'Rådata Syd'!B817</f>
        <v>MGB</v>
      </c>
      <c r="C817" s="1" t="str">
        <f>'Rådata Syd'!C817</f>
        <v>Spårväxel - EV-UIC60-1200-1:18,5</v>
      </c>
      <c r="D817" s="1" t="str">
        <f>'Rådata Syd'!D817</f>
        <v>133</v>
      </c>
      <c r="E817" s="1" t="str">
        <f>'Rådata Syd'!E817</f>
        <v>B5</v>
      </c>
      <c r="F817" s="12" t="str">
        <f>'Rådata Syd'!J817</f>
        <v>-</v>
      </c>
      <c r="G817" s="12" t="str">
        <f>'Rådata Syd'!L817</f>
        <v>ej 2026</v>
      </c>
      <c r="H817" s="13">
        <f>'Rådata Syd'!N817</f>
        <v>32</v>
      </c>
      <c r="I817" s="13" t="str">
        <f>'Rådata Syd'!O817</f>
        <v>ej 2026</v>
      </c>
    </row>
    <row r="818" spans="1:9" x14ac:dyDescent="0.25">
      <c r="A818" s="1" t="str">
        <f>'Rådata Syd'!A818</f>
        <v>901</v>
      </c>
      <c r="B818" s="1" t="str">
        <f>'Rådata Syd'!B818</f>
        <v>MGB</v>
      </c>
      <c r="C818" s="1" t="str">
        <f>'Rådata Syd'!C818</f>
        <v>Spårväxel - EV-UIC60-1200-1:18,5</v>
      </c>
      <c r="D818" s="1" t="str">
        <f>'Rådata Syd'!D818</f>
        <v>134</v>
      </c>
      <c r="E818" s="1" t="str">
        <f>'Rådata Syd'!E818</f>
        <v>B5</v>
      </c>
      <c r="F818" s="12" t="str">
        <f>'Rådata Syd'!J818</f>
        <v>-</v>
      </c>
      <c r="G818" s="12" t="str">
        <f>'Rådata Syd'!L818</f>
        <v>ej 2026</v>
      </c>
      <c r="H818" s="13">
        <f>'Rådata Syd'!N818</f>
        <v>32</v>
      </c>
      <c r="I818" s="13" t="str">
        <f>'Rådata Syd'!O818</f>
        <v>ej 2026</v>
      </c>
    </row>
    <row r="819" spans="1:9" x14ac:dyDescent="0.25">
      <c r="A819" s="1" t="str">
        <f>'Rådata Syd'!A819</f>
        <v>901</v>
      </c>
      <c r="B819" s="1" t="str">
        <f>'Rådata Syd'!B819</f>
        <v>MGB</v>
      </c>
      <c r="C819" s="1" t="str">
        <f>'Rådata Syd'!C819</f>
        <v>Spårväxel - EV-UIC60-300-1:9</v>
      </c>
      <c r="D819" s="1" t="str">
        <f>'Rådata Syd'!D819</f>
        <v>135</v>
      </c>
      <c r="E819" s="1" t="str">
        <f>'Rådata Syd'!E819</f>
        <v>B5</v>
      </c>
      <c r="F819" s="12" t="str">
        <f>'Rådata Syd'!J819</f>
        <v>-</v>
      </c>
      <c r="G819" s="12" t="str">
        <f>'Rådata Syd'!L819</f>
        <v>ej 2026</v>
      </c>
      <c r="H819" s="13">
        <f>'Rådata Syd'!N819</f>
        <v>32</v>
      </c>
      <c r="I819" s="13" t="str">
        <f>'Rådata Syd'!O819</f>
        <v>ej 2026</v>
      </c>
    </row>
    <row r="820" spans="1:9" x14ac:dyDescent="0.25">
      <c r="A820" s="1" t="str">
        <f>'Rådata Syd'!A820</f>
        <v>901</v>
      </c>
      <c r="B820" s="1" t="str">
        <f>'Rådata Syd'!B820</f>
        <v>MGB</v>
      </c>
      <c r="C820" s="1" t="str">
        <f>'Rådata Syd'!C820</f>
        <v>Spårväxel - EV-UIC60-300-1:9</v>
      </c>
      <c r="D820" s="1" t="str">
        <f>'Rådata Syd'!D820</f>
        <v>137</v>
      </c>
      <c r="E820" s="1" t="str">
        <f>'Rådata Syd'!E820</f>
        <v>B5</v>
      </c>
      <c r="F820" s="12" t="str">
        <f>'Rådata Syd'!J820</f>
        <v>-</v>
      </c>
      <c r="G820" s="12" t="str">
        <f>'Rådata Syd'!L820</f>
        <v>ej 2026</v>
      </c>
      <c r="H820" s="13">
        <f>'Rådata Syd'!N820</f>
        <v>32</v>
      </c>
      <c r="I820" s="13" t="str">
        <f>'Rådata Syd'!O820</f>
        <v>ej 2026</v>
      </c>
    </row>
    <row r="821" spans="1:9" x14ac:dyDescent="0.25">
      <c r="A821" s="1" t="str">
        <f>'Rådata Syd'!A821</f>
        <v>901</v>
      </c>
      <c r="B821" s="1" t="str">
        <f>'Rådata Syd'!B821</f>
        <v>MGB</v>
      </c>
      <c r="C821" s="1" t="str">
        <f>'Rådata Syd'!C821</f>
        <v>Spårväxel - EV-UIC60-760-1:15</v>
      </c>
      <c r="D821" s="1" t="str">
        <f>'Rådata Syd'!D821</f>
        <v>702</v>
      </c>
      <c r="E821" s="1" t="str">
        <f>'Rådata Syd'!E821</f>
        <v>B5</v>
      </c>
      <c r="F821" s="12" t="str">
        <f>'Rådata Syd'!J821</f>
        <v>-</v>
      </c>
      <c r="G821" s="12" t="str">
        <f>'Rådata Syd'!L821</f>
        <v>ej 2026</v>
      </c>
      <c r="H821" s="13">
        <f>'Rådata Syd'!N821</f>
        <v>32</v>
      </c>
      <c r="I821" s="13" t="str">
        <f>'Rådata Syd'!O821</f>
        <v>ej 2026</v>
      </c>
    </row>
    <row r="822" spans="1:9" x14ac:dyDescent="0.25">
      <c r="A822" s="1" t="str">
        <f>'Rådata Syd'!A822</f>
        <v>901</v>
      </c>
      <c r="B822" s="1" t="str">
        <f>'Rådata Syd'!B822</f>
        <v>MGB</v>
      </c>
      <c r="C822" s="1" t="str">
        <f>'Rådata Syd'!C822</f>
        <v>Spårväxel - EV-UIC60-300-1:9</v>
      </c>
      <c r="D822" s="1" t="str">
        <f>'Rådata Syd'!D822</f>
        <v>704</v>
      </c>
      <c r="E822" s="1" t="str">
        <f>'Rådata Syd'!E822</f>
        <v>B5</v>
      </c>
      <c r="F822" s="12" t="str">
        <f>'Rådata Syd'!J822</f>
        <v>-</v>
      </c>
      <c r="G822" s="12" t="str">
        <f>'Rådata Syd'!L822</f>
        <v>ej 2026</v>
      </c>
      <c r="H822" s="13">
        <f>'Rådata Syd'!N822</f>
        <v>32</v>
      </c>
      <c r="I822" s="13" t="str">
        <f>'Rådata Syd'!O822</f>
        <v>ej 2026</v>
      </c>
    </row>
    <row r="823" spans="1:9" x14ac:dyDescent="0.25">
      <c r="A823" s="1" t="str">
        <f>'Rådata Syd'!A823</f>
        <v>901</v>
      </c>
      <c r="B823" s="1" t="str">
        <f>'Rådata Syd'!B823</f>
        <v>MGB</v>
      </c>
      <c r="C823" s="1" t="str">
        <f>'Rådata Syd'!C823</f>
        <v>Spårväxel - EV-UIC60-300-1:9</v>
      </c>
      <c r="D823" s="1" t="str">
        <f>'Rådata Syd'!D823</f>
        <v>705</v>
      </c>
      <c r="E823" s="1" t="str">
        <f>'Rådata Syd'!E823</f>
        <v>B5</v>
      </c>
      <c r="F823" s="12" t="str">
        <f>'Rådata Syd'!J823</f>
        <v>-</v>
      </c>
      <c r="G823" s="12" t="str">
        <f>'Rådata Syd'!L823</f>
        <v>ej 2026</v>
      </c>
      <c r="H823" s="13">
        <f>'Rådata Syd'!N823</f>
        <v>32</v>
      </c>
      <c r="I823" s="13" t="str">
        <f>'Rådata Syd'!O823</f>
        <v>ej 2026</v>
      </c>
    </row>
    <row r="824" spans="1:9" x14ac:dyDescent="0.25">
      <c r="A824" s="1" t="str">
        <f>'Rådata Syd'!A824</f>
        <v>901</v>
      </c>
      <c r="B824" s="1" t="str">
        <f>'Rådata Syd'!B824</f>
        <v>MGB</v>
      </c>
      <c r="C824" s="1" t="str">
        <f>'Rådata Syd'!C824</f>
        <v>Spårväxel - EV-UIC60-300-1:9</v>
      </c>
      <c r="D824" s="1" t="str">
        <f>'Rådata Syd'!D824</f>
        <v>708</v>
      </c>
      <c r="E824" s="1" t="str">
        <f>'Rådata Syd'!E824</f>
        <v>B5</v>
      </c>
      <c r="F824" s="12" t="str">
        <f>'Rådata Syd'!J824</f>
        <v>-</v>
      </c>
      <c r="G824" s="12" t="str">
        <f>'Rådata Syd'!L824</f>
        <v>ej 2026</v>
      </c>
      <c r="H824" s="13">
        <f>'Rådata Syd'!N824</f>
        <v>32</v>
      </c>
      <c r="I824" s="13" t="str">
        <f>'Rådata Syd'!O824</f>
        <v>ej 2026</v>
      </c>
    </row>
    <row r="825" spans="1:9" x14ac:dyDescent="0.25">
      <c r="A825" s="1" t="str">
        <f>'Rådata Syd'!A825</f>
        <v>901</v>
      </c>
      <c r="B825" s="1" t="str">
        <f>'Rådata Syd'!B825</f>
        <v>MGB</v>
      </c>
      <c r="C825" s="1" t="str">
        <f>'Rådata Syd'!C825</f>
        <v>Spårväxel - EV-UIC60-300-1:9</v>
      </c>
      <c r="D825" s="1" t="str">
        <f>'Rådata Syd'!D825</f>
        <v>709</v>
      </c>
      <c r="E825" s="1" t="str">
        <f>'Rådata Syd'!E825</f>
        <v>B5</v>
      </c>
      <c r="F825" s="12" t="str">
        <f>'Rådata Syd'!J825</f>
        <v>-</v>
      </c>
      <c r="G825" s="12" t="str">
        <f>'Rådata Syd'!L825</f>
        <v>ej 2026</v>
      </c>
      <c r="H825" s="13">
        <f>'Rådata Syd'!N825</f>
        <v>32</v>
      </c>
      <c r="I825" s="13" t="str">
        <f>'Rådata Syd'!O825</f>
        <v>ej 2026</v>
      </c>
    </row>
    <row r="826" spans="1:9" x14ac:dyDescent="0.25">
      <c r="A826" s="1" t="str">
        <f>'Rådata Syd'!A826</f>
        <v>901</v>
      </c>
      <c r="B826" s="1" t="str">
        <f>'Rådata Syd'!B826</f>
        <v>MGB</v>
      </c>
      <c r="C826" s="1" t="str">
        <f>'Rådata Syd'!C826</f>
        <v>Spårväxel - EV-UIC60-300-1:9</v>
      </c>
      <c r="D826" s="1" t="str">
        <f>'Rådata Syd'!D826</f>
        <v>717</v>
      </c>
      <c r="E826" s="1" t="str">
        <f>'Rådata Syd'!E826</f>
        <v>B5</v>
      </c>
      <c r="F826" s="12" t="str">
        <f>'Rådata Syd'!J826</f>
        <v>-</v>
      </c>
      <c r="G826" s="12" t="str">
        <f>'Rådata Syd'!L826</f>
        <v>ej 2026</v>
      </c>
      <c r="H826" s="13">
        <f>'Rådata Syd'!N826</f>
        <v>32</v>
      </c>
      <c r="I826" s="13" t="str">
        <f>'Rådata Syd'!O826</f>
        <v>ej 2026</v>
      </c>
    </row>
    <row r="827" spans="1:9" x14ac:dyDescent="0.25">
      <c r="A827" s="1" t="str">
        <f>'Rådata Syd'!A827</f>
        <v>901</v>
      </c>
      <c r="B827" s="1" t="str">
        <f>'Rådata Syd'!B827</f>
        <v>MGB</v>
      </c>
      <c r="C827" s="1" t="str">
        <f>'Rådata Syd'!C827</f>
        <v>Spårväxel - EV-UIC60-760-1:15</v>
      </c>
      <c r="D827" s="1" t="str">
        <f>'Rådata Syd'!D827</f>
        <v>719</v>
      </c>
      <c r="E827" s="1" t="str">
        <f>'Rådata Syd'!E827</f>
        <v>B5</v>
      </c>
      <c r="F827" s="12" t="str">
        <f>'Rådata Syd'!J827</f>
        <v>-</v>
      </c>
      <c r="G827" s="12" t="str">
        <f>'Rådata Syd'!L827</f>
        <v>ej 2026</v>
      </c>
      <c r="H827" s="13">
        <f>'Rådata Syd'!N827</f>
        <v>32</v>
      </c>
      <c r="I827" s="13" t="str">
        <f>'Rådata Syd'!O827</f>
        <v>ej 2026</v>
      </c>
    </row>
    <row r="828" spans="1:9" x14ac:dyDescent="0.25">
      <c r="A828" s="1" t="str">
        <f>'Rådata Syd'!A828</f>
        <v>901</v>
      </c>
      <c r="B828" s="1" t="str">
        <f>'Rådata Syd'!B828</f>
        <v>ÖVN</v>
      </c>
      <c r="C828" s="1" t="str">
        <f>'Rådata Syd'!C828</f>
        <v>Spårväxel - EV-UIC60-500-1:12</v>
      </c>
      <c r="D828" s="1" t="str">
        <f>'Rådata Syd'!D828</f>
        <v>801</v>
      </c>
      <c r="E828" s="1" t="str">
        <f>'Rådata Syd'!E828</f>
        <v>B4</v>
      </c>
      <c r="F828" s="12" t="str">
        <f>'Rådata Syd'!J828</f>
        <v>-</v>
      </c>
      <c r="G828" s="12" t="str">
        <f>'Rådata Syd'!L828</f>
        <v>ej 2026</v>
      </c>
      <c r="H828" s="13">
        <f>'Rådata Syd'!N828</f>
        <v>32</v>
      </c>
      <c r="I828" s="13" t="str">
        <f>'Rådata Syd'!O828</f>
        <v>ej 2026</v>
      </c>
    </row>
    <row r="829" spans="1:9" x14ac:dyDescent="0.25">
      <c r="A829" s="1" t="str">
        <f>'Rådata Syd'!A829</f>
        <v>901</v>
      </c>
      <c r="B829" s="1" t="str">
        <f>'Rådata Syd'!B829</f>
        <v>ÖVN</v>
      </c>
      <c r="C829" s="1" t="str">
        <f>'Rådata Syd'!C829</f>
        <v>Spårväxel - EV-UIC60-500-1:12</v>
      </c>
      <c r="D829" s="1" t="str">
        <f>'Rådata Syd'!D829</f>
        <v>806</v>
      </c>
      <c r="E829" s="1" t="str">
        <f>'Rådata Syd'!E829</f>
        <v>B4</v>
      </c>
      <c r="F829" s="12" t="str">
        <f>'Rådata Syd'!J829</f>
        <v>-</v>
      </c>
      <c r="G829" s="12" t="str">
        <f>'Rådata Syd'!L829</f>
        <v>ej 2026</v>
      </c>
      <c r="H829" s="13">
        <f>'Rådata Syd'!N829</f>
        <v>32</v>
      </c>
      <c r="I829" s="13" t="str">
        <f>'Rådata Syd'!O829</f>
        <v>ej 2026</v>
      </c>
    </row>
    <row r="830" spans="1:9" x14ac:dyDescent="0.25">
      <c r="A830" s="1" t="str">
        <f>'Rådata Syd'!A830</f>
        <v>901</v>
      </c>
      <c r="B830" s="1" t="str">
        <f>'Rådata Syd'!B830</f>
        <v>ÖVN</v>
      </c>
      <c r="C830" s="1" t="str">
        <f>'Rådata Syd'!C830</f>
        <v>Spårväxel - EV-UIC60-760-1:15</v>
      </c>
      <c r="D830" s="1" t="str">
        <f>'Rådata Syd'!D830</f>
        <v>807</v>
      </c>
      <c r="E830" s="1" t="str">
        <f>'Rådata Syd'!E830</f>
        <v>B4</v>
      </c>
      <c r="F830" s="12" t="str">
        <f>'Rådata Syd'!J830</f>
        <v>-</v>
      </c>
      <c r="G830" s="12" t="str">
        <f>'Rådata Syd'!L830</f>
        <v>ej 2026</v>
      </c>
      <c r="H830" s="13">
        <f>'Rådata Syd'!N830</f>
        <v>32</v>
      </c>
      <c r="I830" s="13" t="str">
        <f>'Rådata Syd'!O830</f>
        <v>ej 2026</v>
      </c>
    </row>
    <row r="831" spans="1:9" x14ac:dyDescent="0.25">
      <c r="A831" s="1" t="str">
        <f>'Rådata Syd'!A831</f>
        <v>901</v>
      </c>
      <c r="B831" s="1" t="str">
        <f>'Rådata Syd'!B831</f>
        <v>ÖVN</v>
      </c>
      <c r="C831" s="1" t="str">
        <f>'Rådata Syd'!C831</f>
        <v>Spårväxel - EV-UIC60-760-1:15</v>
      </c>
      <c r="D831" s="1" t="str">
        <f>'Rådata Syd'!D831</f>
        <v>808</v>
      </c>
      <c r="E831" s="1" t="str">
        <f>'Rådata Syd'!E831</f>
        <v>B4</v>
      </c>
      <c r="F831" s="12" t="str">
        <f>'Rådata Syd'!J831</f>
        <v>-</v>
      </c>
      <c r="G831" s="12" t="str">
        <f>'Rådata Syd'!L831</f>
        <v>ej 2026</v>
      </c>
      <c r="H831" s="13">
        <f>'Rådata Syd'!N831</f>
        <v>32</v>
      </c>
      <c r="I831" s="13" t="str">
        <f>'Rådata Syd'!O831</f>
        <v>ej 2026</v>
      </c>
    </row>
    <row r="832" spans="1:9" x14ac:dyDescent="0.25">
      <c r="A832" s="1" t="str">
        <f>'Rådata Syd'!A832</f>
        <v>901</v>
      </c>
      <c r="B832" s="1" t="str">
        <f>'Rådata Syd'!B832</f>
        <v>ÖVN</v>
      </c>
      <c r="C832" s="1" t="str">
        <f>'Rådata Syd'!C832</f>
        <v>Spårväxel - EV-UIC60-1200-1:18,5</v>
      </c>
      <c r="D832" s="1" t="str">
        <f>'Rådata Syd'!D832</f>
        <v>816</v>
      </c>
      <c r="E832" s="1" t="str">
        <f>'Rådata Syd'!E832</f>
        <v>B4</v>
      </c>
      <c r="F832" s="12" t="str">
        <f>'Rådata Syd'!J832</f>
        <v>-</v>
      </c>
      <c r="G832" s="12" t="str">
        <f>'Rådata Syd'!L832</f>
        <v>ej 2026</v>
      </c>
      <c r="H832" s="13">
        <f>'Rådata Syd'!N832</f>
        <v>32</v>
      </c>
      <c r="I832" s="13" t="str">
        <f>'Rådata Syd'!O832</f>
        <v>ej 2026</v>
      </c>
    </row>
    <row r="833" spans="1:9" x14ac:dyDescent="0.25">
      <c r="A833" s="1" t="str">
        <f>'Rådata Syd'!A833</f>
        <v>901</v>
      </c>
      <c r="B833" s="1" t="str">
        <f>'Rådata Syd'!B833</f>
        <v>ÖVN</v>
      </c>
      <c r="C833" s="1" t="str">
        <f>'Rådata Syd'!C833</f>
        <v>Spårväxel - EV-UIC60-760-1:15</v>
      </c>
      <c r="D833" s="1" t="str">
        <f>'Rådata Syd'!D833</f>
        <v>819</v>
      </c>
      <c r="E833" s="1" t="str">
        <f>'Rådata Syd'!E833</f>
        <v>B4</v>
      </c>
      <c r="F833" s="12" t="str">
        <f>'Rådata Syd'!J833</f>
        <v>-</v>
      </c>
      <c r="G833" s="12" t="str">
        <f>'Rådata Syd'!L833</f>
        <v>ej 2026</v>
      </c>
      <c r="H833" s="13">
        <f>'Rådata Syd'!N833</f>
        <v>32</v>
      </c>
      <c r="I833" s="13" t="str">
        <f>'Rådata Syd'!O833</f>
        <v>ej 2026</v>
      </c>
    </row>
    <row r="834" spans="1:9" x14ac:dyDescent="0.25">
      <c r="A834" s="1" t="str">
        <f>'Rådata Syd'!A834</f>
        <v>901</v>
      </c>
      <c r="B834" s="1" t="str">
        <f>'Rådata Syd'!B834</f>
        <v>ÖVN</v>
      </c>
      <c r="C834" s="1" t="str">
        <f>'Rådata Syd'!C834</f>
        <v>Spårväxel - EV-UIC60-760-1:15</v>
      </c>
      <c r="D834" s="1" t="str">
        <f>'Rådata Syd'!D834</f>
        <v>820</v>
      </c>
      <c r="E834" s="1" t="str">
        <f>'Rådata Syd'!E834</f>
        <v>B5</v>
      </c>
      <c r="F834" s="12" t="str">
        <f>'Rådata Syd'!J834</f>
        <v>-</v>
      </c>
      <c r="G834" s="12" t="str">
        <f>'Rådata Syd'!L834</f>
        <v>ej 2026</v>
      </c>
      <c r="H834" s="13">
        <f>'Rådata Syd'!N834</f>
        <v>32</v>
      </c>
      <c r="I834" s="13" t="str">
        <f>'Rådata Syd'!O834</f>
        <v>ej 2026</v>
      </c>
    </row>
    <row r="835" spans="1:9" x14ac:dyDescent="0.25">
      <c r="A835" s="1" t="str">
        <f>'Rådata Syd'!A835</f>
        <v>901</v>
      </c>
      <c r="B835" s="1" t="str">
        <f>'Rådata Syd'!B835</f>
        <v>ÖVN</v>
      </c>
      <c r="C835" s="1" t="str">
        <f>'Rådata Syd'!C835</f>
        <v>Spårväxel - EV-UIC60-1200-1:18,5</v>
      </c>
      <c r="D835" s="1" t="str">
        <f>'Rådata Syd'!D835</f>
        <v>822</v>
      </c>
      <c r="E835" s="1" t="str">
        <f>'Rådata Syd'!E835</f>
        <v>B5</v>
      </c>
      <c r="F835" s="12" t="str">
        <f>'Rådata Syd'!J835</f>
        <v>-</v>
      </c>
      <c r="G835" s="12" t="str">
        <f>'Rådata Syd'!L835</f>
        <v>ej 2026</v>
      </c>
      <c r="H835" s="13">
        <f>'Rådata Syd'!N835</f>
        <v>32</v>
      </c>
      <c r="I835" s="13" t="str">
        <f>'Rådata Syd'!O835</f>
        <v>ej 2026</v>
      </c>
    </row>
    <row r="836" spans="1:9" x14ac:dyDescent="0.25">
      <c r="A836" s="1" t="str">
        <f>'Rådata Syd'!A836</f>
        <v>901</v>
      </c>
      <c r="B836" s="1" t="str">
        <f>'Rådata Syd'!B836</f>
        <v>ÖVN</v>
      </c>
      <c r="C836" s="1" t="str">
        <f>'Rådata Syd'!C836</f>
        <v>Spårväxel - EV-UIC60-760-1:15</v>
      </c>
      <c r="D836" s="1" t="str">
        <f>'Rådata Syd'!D836</f>
        <v>823</v>
      </c>
      <c r="E836" s="1" t="str">
        <f>'Rådata Syd'!E836</f>
        <v>B5</v>
      </c>
      <c r="F836" s="12" t="str">
        <f>'Rådata Syd'!J836</f>
        <v>-</v>
      </c>
      <c r="G836" s="12" t="str">
        <f>'Rådata Syd'!L836</f>
        <v>ej 2026</v>
      </c>
      <c r="H836" s="13">
        <f>'Rådata Syd'!N836</f>
        <v>32</v>
      </c>
      <c r="I836" s="13" t="str">
        <f>'Rådata Syd'!O836</f>
        <v>ej 2026</v>
      </c>
    </row>
    <row r="837" spans="1:9" x14ac:dyDescent="0.25">
      <c r="A837" s="1" t="str">
        <f>'Rådata Syd'!A837</f>
        <v>901</v>
      </c>
      <c r="B837" s="1" t="str">
        <f>'Rådata Syd'!B837</f>
        <v>ÖVN</v>
      </c>
      <c r="C837" s="1" t="str">
        <f>'Rådata Syd'!C837</f>
        <v>Spårväxel - EV-UIC60-760-1:15</v>
      </c>
      <c r="D837" s="1" t="str">
        <f>'Rådata Syd'!D837</f>
        <v>824</v>
      </c>
      <c r="E837" s="1" t="str">
        <f>'Rådata Syd'!E837</f>
        <v>B5</v>
      </c>
      <c r="F837" s="12" t="str">
        <f>'Rådata Syd'!J837</f>
        <v>-</v>
      </c>
      <c r="G837" s="12" t="str">
        <f>'Rådata Syd'!L837</f>
        <v>ej 2026</v>
      </c>
      <c r="H837" s="13">
        <f>'Rådata Syd'!N837</f>
        <v>32</v>
      </c>
      <c r="I837" s="13" t="str">
        <f>'Rådata Syd'!O837</f>
        <v>ej 2026</v>
      </c>
    </row>
    <row r="838" spans="1:9" x14ac:dyDescent="0.25">
      <c r="A838" s="1" t="str">
        <f>'Rådata Syd'!A838</f>
        <v>901</v>
      </c>
      <c r="B838" s="1" t="str">
        <f>'Rådata Syd'!B838</f>
        <v>ÖVN</v>
      </c>
      <c r="C838" s="1" t="str">
        <f>'Rådata Syd'!C838</f>
        <v>Spårväxel - EV-UIC60-1200-1:18,5</v>
      </c>
      <c r="D838" s="1" t="str">
        <f>'Rådata Syd'!D838</f>
        <v>825</v>
      </c>
      <c r="E838" s="1" t="str">
        <f>'Rådata Syd'!E838</f>
        <v>B5</v>
      </c>
      <c r="F838" s="12" t="str">
        <f>'Rådata Syd'!J838</f>
        <v>-</v>
      </c>
      <c r="G838" s="12" t="str">
        <f>'Rådata Syd'!L838</f>
        <v>ej 2026</v>
      </c>
      <c r="H838" s="13">
        <f>'Rådata Syd'!N838</f>
        <v>32</v>
      </c>
      <c r="I838" s="13" t="str">
        <f>'Rådata Syd'!O838</f>
        <v>ej 2026</v>
      </c>
    </row>
    <row r="839" spans="1:9" x14ac:dyDescent="0.25">
      <c r="A839" s="1" t="str">
        <f>'Rådata Syd'!A839</f>
        <v>901</v>
      </c>
      <c r="B839" s="1" t="str">
        <f>'Rådata Syd'!B839</f>
        <v>ÖVN</v>
      </c>
      <c r="C839" s="1" t="str">
        <f>'Rådata Syd'!C839</f>
        <v>Spårväxel - EV-UIC60-1200-1:18,5</v>
      </c>
      <c r="D839" s="1" t="str">
        <f>'Rådata Syd'!D839</f>
        <v>826</v>
      </c>
      <c r="E839" s="1" t="str">
        <f>'Rådata Syd'!E839</f>
        <v>B5</v>
      </c>
      <c r="F839" s="12" t="str">
        <f>'Rådata Syd'!J839</f>
        <v>-</v>
      </c>
      <c r="G839" s="12" t="str">
        <f>'Rådata Syd'!L839</f>
        <v>ej 2026</v>
      </c>
      <c r="H839" s="13">
        <f>'Rådata Syd'!N839</f>
        <v>32</v>
      </c>
      <c r="I839" s="13" t="str">
        <f>'Rådata Syd'!O839</f>
        <v>ej 2026</v>
      </c>
    </row>
    <row r="840" spans="1:9" hidden="1" x14ac:dyDescent="0.25">
      <c r="A840" s="1" t="str">
        <f>'Rådata Syd'!A840</f>
        <v>901</v>
      </c>
      <c r="B840" s="1" t="str">
        <f>'Rådata Syd'!B840</f>
        <v>ÖVN</v>
      </c>
      <c r="C840" s="1" t="str">
        <f>'Rådata Syd'!C840</f>
        <v>Spårväxel - EV-41-5,8-1:10</v>
      </c>
      <c r="D840" s="1" t="str">
        <f>'Rådata Syd'!D840</f>
        <v>1j</v>
      </c>
      <c r="E840" s="1" t="str">
        <f>'Rådata Syd'!E840</f>
        <v>B1</v>
      </c>
      <c r="F840" s="12" t="str">
        <f>'Rådata Syd'!J840</f>
        <v>-</v>
      </c>
      <c r="G840" s="12" t="str">
        <f>'Rådata Syd'!L840</f>
        <v>ej 2026</v>
      </c>
      <c r="H840" s="13" t="str">
        <f>'Rådata Syd'!N840</f>
        <v>-</v>
      </c>
      <c r="I840" s="13" t="str">
        <f>'Rådata Syd'!O840</f>
        <v>ej 2026</v>
      </c>
    </row>
    <row r="841" spans="1:9" hidden="1" x14ac:dyDescent="0.25">
      <c r="A841" s="1" t="str">
        <f>'Rådata Syd'!A841</f>
        <v>901</v>
      </c>
      <c r="B841" s="1" t="str">
        <f>'Rådata Syd'!B841</f>
        <v>ÖVN</v>
      </c>
      <c r="C841" s="1" t="str">
        <f>'Rådata Syd'!C841</f>
        <v>Spårväxel - EV-SJ50-11-1:9</v>
      </c>
      <c r="D841" s="1" t="str">
        <f>'Rådata Syd'!D841</f>
        <v>3j</v>
      </c>
      <c r="E841" s="1" t="str">
        <f>'Rådata Syd'!E841</f>
        <v>B1</v>
      </c>
      <c r="F841" s="12" t="str">
        <f>'Rådata Syd'!J841</f>
        <v>-</v>
      </c>
      <c r="G841" s="12" t="str">
        <f>'Rådata Syd'!L841</f>
        <v>ej 2026</v>
      </c>
      <c r="H841" s="13" t="str">
        <f>'Rådata Syd'!N841</f>
        <v>-</v>
      </c>
      <c r="I841" s="13" t="str">
        <f>'Rådata Syd'!O841</f>
        <v>ej 2026</v>
      </c>
    </row>
    <row r="842" spans="1:9" hidden="1" x14ac:dyDescent="0.25">
      <c r="A842" s="1" t="str">
        <f>'Rådata Syd'!A842</f>
        <v>901</v>
      </c>
      <c r="B842" s="1" t="str">
        <f>'Rådata Syd'!B842</f>
        <v>ÖVN</v>
      </c>
      <c r="C842" s="1" t="str">
        <f>'Rådata Syd'!C842</f>
        <v>Spårväxel - EV-SJ50-11-1:9</v>
      </c>
      <c r="D842" s="1" t="str">
        <f>'Rådata Syd'!D842</f>
        <v>4j</v>
      </c>
      <c r="E842" s="1" t="str">
        <f>'Rådata Syd'!E842</f>
        <v>B1</v>
      </c>
      <c r="F842" s="12" t="str">
        <f>'Rådata Syd'!J842</f>
        <v>-</v>
      </c>
      <c r="G842" s="12" t="str">
        <f>'Rådata Syd'!L842</f>
        <v>ej 2026</v>
      </c>
      <c r="H842" s="13" t="str">
        <f>'Rådata Syd'!N842</f>
        <v>-</v>
      </c>
      <c r="I842" s="13" t="str">
        <f>'Rådata Syd'!O842</f>
        <v>ej 2026</v>
      </c>
    </row>
    <row r="843" spans="1:9" x14ac:dyDescent="0.25">
      <c r="A843" s="1" t="str">
        <f>'Rådata Syd'!A843</f>
        <v>901</v>
      </c>
      <c r="B843" s="1" t="str">
        <f>'Rådata Syd'!B843</f>
        <v>ÖVN</v>
      </c>
      <c r="C843" s="1" t="str">
        <f>'Rådata Syd'!C843</f>
        <v>Spårväxel - DKV-S54-190-1:9</v>
      </c>
      <c r="D843" s="1" t="str">
        <f>'Rådata Syd'!D843</f>
        <v>805/804</v>
      </c>
      <c r="E843" s="1" t="str">
        <f>'Rådata Syd'!E843</f>
        <v>B4</v>
      </c>
      <c r="F843" s="12" t="str">
        <f>'Rådata Syd'!J843</f>
        <v>-</v>
      </c>
      <c r="G843" s="12" t="str">
        <f>'Rådata Syd'!L843</f>
        <v>ej 2026</v>
      </c>
      <c r="H843" s="13">
        <f>'Rådata Syd'!N843</f>
        <v>32</v>
      </c>
      <c r="I843" s="13" t="str">
        <f>'Rådata Syd'!O843</f>
        <v>ej 2026</v>
      </c>
    </row>
    <row r="844" spans="1:9" hidden="1" x14ac:dyDescent="0.25">
      <c r="A844" s="1" t="str">
        <f>'Rådata Syd'!A844</f>
        <v>901</v>
      </c>
      <c r="B844" s="1" t="str">
        <f>'Rådata Syd'!B844</f>
        <v>ÖVN</v>
      </c>
      <c r="C844" s="1" t="str">
        <f>'Rådata Syd'!C844</f>
        <v>Spårväxel - EV-SJ50-11-1:9</v>
      </c>
      <c r="D844" s="1" t="str">
        <f>'Rådata Syd'!D844</f>
        <v>818a</v>
      </c>
      <c r="E844" s="1" t="str">
        <f>'Rådata Syd'!E844</f>
        <v>B1</v>
      </c>
      <c r="F844" s="12" t="str">
        <f>'Rådata Syd'!J844</f>
        <v>-</v>
      </c>
      <c r="G844" s="12" t="str">
        <f>'Rådata Syd'!L844</f>
        <v>ej 2026</v>
      </c>
      <c r="H844" s="13" t="str">
        <f>'Rådata Syd'!N844</f>
        <v>-</v>
      </c>
      <c r="I844" s="13" t="str">
        <f>'Rådata Syd'!O844</f>
        <v>ej 2026</v>
      </c>
    </row>
    <row r="845" spans="1:9" hidden="1" x14ac:dyDescent="0.25">
      <c r="A845" s="1" t="str">
        <f>'Rådata Syd'!A845</f>
        <v>901</v>
      </c>
      <c r="B845" s="1" t="str">
        <f>'Rådata Syd'!B845</f>
        <v>ÖVN</v>
      </c>
      <c r="C845" s="1" t="str">
        <f>'Rådata Syd'!C845</f>
        <v>Spårväxel - EV-SJ50-11-1:9</v>
      </c>
      <c r="D845" s="1" t="str">
        <f>'Rådata Syd'!D845</f>
        <v>818b</v>
      </c>
      <c r="E845" s="1" t="str">
        <f>'Rådata Syd'!E845</f>
        <v>B1</v>
      </c>
      <c r="F845" s="12" t="str">
        <f>'Rådata Syd'!J845</f>
        <v>-</v>
      </c>
      <c r="G845" s="12" t="str">
        <f>'Rådata Syd'!L845</f>
        <v>ej 2026</v>
      </c>
      <c r="H845" s="13" t="str">
        <f>'Rådata Syd'!N845</f>
        <v>-</v>
      </c>
      <c r="I845" s="13" t="str">
        <f>'Rådata Syd'!O845</f>
        <v>ej 2026</v>
      </c>
    </row>
    <row r="846" spans="1:9" x14ac:dyDescent="0.25">
      <c r="A846" s="1" t="str">
        <f>'Rådata Syd'!A846</f>
        <v>902</v>
      </c>
      <c r="B846" s="1" t="str">
        <f>'Rådata Syd'!B846</f>
        <v>MGB</v>
      </c>
      <c r="C846" s="1" t="str">
        <f>'Rådata Syd'!C846</f>
        <v>Spårväxel - EV-SJ50-7,85-1:4,8-SYM</v>
      </c>
      <c r="D846" s="1" t="str">
        <f>'Rådata Syd'!D846</f>
        <v>01</v>
      </c>
      <c r="E846" s="1" t="str">
        <f>'Rådata Syd'!E846</f>
        <v>B4</v>
      </c>
      <c r="F846" s="12" t="str">
        <f>'Rådata Syd'!J846</f>
        <v>-</v>
      </c>
      <c r="G846" s="12" t="str">
        <f>'Rådata Syd'!L846</f>
        <v>ej 2026</v>
      </c>
      <c r="H846" s="13">
        <f>'Rådata Syd'!N846</f>
        <v>40</v>
      </c>
      <c r="I846" s="13" t="str">
        <f>'Rådata Syd'!O846</f>
        <v>ej 2026</v>
      </c>
    </row>
    <row r="847" spans="1:9" x14ac:dyDescent="0.25">
      <c r="A847" s="1" t="str">
        <f>'Rådata Syd'!A847</f>
        <v>902</v>
      </c>
      <c r="B847" s="1" t="str">
        <f>'Rådata Syd'!B847</f>
        <v>MGB</v>
      </c>
      <c r="C847" s="1" t="str">
        <f>'Rådata Syd'!C847</f>
        <v>Spårväxel - EV-SJ50-7,85-1:4,8-SYM</v>
      </c>
      <c r="D847" s="1" t="str">
        <f>'Rådata Syd'!D847</f>
        <v>02</v>
      </c>
      <c r="E847" s="1" t="str">
        <f>'Rådata Syd'!E847</f>
        <v>B4</v>
      </c>
      <c r="F847" s="12" t="str">
        <f>'Rådata Syd'!J847</f>
        <v>-</v>
      </c>
      <c r="G847" s="12" t="str">
        <f>'Rådata Syd'!L847</f>
        <v>ej 2026</v>
      </c>
      <c r="H847" s="13">
        <f>'Rådata Syd'!N847</f>
        <v>40</v>
      </c>
      <c r="I847" s="13" t="str">
        <f>'Rådata Syd'!O847</f>
        <v>ej 2026</v>
      </c>
    </row>
    <row r="848" spans="1:9" x14ac:dyDescent="0.25">
      <c r="A848" s="1" t="str">
        <f>'Rådata Syd'!A848</f>
        <v>902</v>
      </c>
      <c r="B848" s="1" t="str">
        <f>'Rådata Syd'!B848</f>
        <v>MGB</v>
      </c>
      <c r="C848" s="1" t="str">
        <f>'Rådata Syd'!C848</f>
        <v>Spårväxel - EV-SJ50-8,4-1:9</v>
      </c>
      <c r="D848" s="1" t="str">
        <f>'Rådata Syd'!D848</f>
        <v>12</v>
      </c>
      <c r="E848" s="1" t="str">
        <f>'Rådata Syd'!E848</f>
        <v>B4</v>
      </c>
      <c r="F848" s="12" t="str">
        <f>'Rådata Syd'!J848</f>
        <v>-</v>
      </c>
      <c r="G848" s="12" t="str">
        <f>'Rådata Syd'!L848</f>
        <v>ej 2026</v>
      </c>
      <c r="H848" s="13">
        <f>'Rådata Syd'!N848</f>
        <v>40</v>
      </c>
      <c r="I848" s="13" t="str">
        <f>'Rådata Syd'!O848</f>
        <v>ej 2026</v>
      </c>
    </row>
    <row r="849" spans="1:9" x14ac:dyDescent="0.25">
      <c r="A849" s="1" t="str">
        <f>'Rådata Syd'!A849</f>
        <v>902</v>
      </c>
      <c r="B849" s="1" t="str">
        <f>'Rådata Syd'!B849</f>
        <v>MGB</v>
      </c>
      <c r="C849" s="1" t="str">
        <f>'Rådata Syd'!C849</f>
        <v>Spårväxel - EV-SJ50-8,4-1:9</v>
      </c>
      <c r="D849" s="1" t="str">
        <f>'Rådata Syd'!D849</f>
        <v>13</v>
      </c>
      <c r="E849" s="1" t="str">
        <f>'Rådata Syd'!E849</f>
        <v>B4</v>
      </c>
      <c r="F849" s="12" t="str">
        <f>'Rådata Syd'!J849</f>
        <v>-</v>
      </c>
      <c r="G849" s="12" t="str">
        <f>'Rådata Syd'!L849</f>
        <v>ej 2026</v>
      </c>
      <c r="H849" s="13">
        <f>'Rådata Syd'!N849</f>
        <v>40</v>
      </c>
      <c r="I849" s="13" t="str">
        <f>'Rådata Syd'!O849</f>
        <v>ej 2026</v>
      </c>
    </row>
    <row r="850" spans="1:9" x14ac:dyDescent="0.25">
      <c r="A850" s="1" t="str">
        <f>'Rådata Syd'!A850</f>
        <v>902</v>
      </c>
      <c r="B850" s="1" t="str">
        <f>'Rådata Syd'!B850</f>
        <v>MGB</v>
      </c>
      <c r="C850" s="1" t="str">
        <f>'Rådata Syd'!C850</f>
        <v>Spårväxel - EV-SJ50-8,4-1:9</v>
      </c>
      <c r="D850" s="1" t="str">
        <f>'Rådata Syd'!D850</f>
        <v>14</v>
      </c>
      <c r="E850" s="1" t="str">
        <f>'Rådata Syd'!E850</f>
        <v>B4</v>
      </c>
      <c r="F850" s="12" t="str">
        <f>'Rådata Syd'!J850</f>
        <v>-</v>
      </c>
      <c r="G850" s="12" t="str">
        <f>'Rådata Syd'!L850</f>
        <v>ej 2026</v>
      </c>
      <c r="H850" s="13">
        <f>'Rådata Syd'!N850</f>
        <v>40</v>
      </c>
      <c r="I850" s="13" t="str">
        <f>'Rådata Syd'!O850</f>
        <v>ej 2026</v>
      </c>
    </row>
    <row r="851" spans="1:9" x14ac:dyDescent="0.25">
      <c r="A851" s="1" t="str">
        <f>'Rådata Syd'!A851</f>
        <v>902</v>
      </c>
      <c r="B851" s="1" t="str">
        <f>'Rådata Syd'!B851</f>
        <v>MGB</v>
      </c>
      <c r="C851" s="1" t="str">
        <f>'Rådata Syd'!C851</f>
        <v>Spårväxel - EV-SJ50-8,4-1:9</v>
      </c>
      <c r="D851" s="1" t="str">
        <f>'Rådata Syd'!D851</f>
        <v>15</v>
      </c>
      <c r="E851" s="1" t="str">
        <f>'Rådata Syd'!E851</f>
        <v>B4</v>
      </c>
      <c r="F851" s="12" t="str">
        <f>'Rådata Syd'!J851</f>
        <v>-</v>
      </c>
      <c r="G851" s="12" t="str">
        <f>'Rådata Syd'!L851</f>
        <v>ej 2026</v>
      </c>
      <c r="H851" s="13">
        <f>'Rådata Syd'!N851</f>
        <v>40</v>
      </c>
      <c r="I851" s="13" t="str">
        <f>'Rådata Syd'!O851</f>
        <v>ej 2026</v>
      </c>
    </row>
    <row r="852" spans="1:9" x14ac:dyDescent="0.25">
      <c r="A852" s="1" t="str">
        <f>'Rådata Syd'!A852</f>
        <v>902</v>
      </c>
      <c r="B852" s="1" t="str">
        <f>'Rådata Syd'!B852</f>
        <v>MGB</v>
      </c>
      <c r="C852" s="1" t="str">
        <f>'Rådata Syd'!C852</f>
        <v>Spårväxel - EV-SJ50-8,4-1:9</v>
      </c>
      <c r="D852" s="1" t="str">
        <f>'Rådata Syd'!D852</f>
        <v>16</v>
      </c>
      <c r="E852" s="1" t="str">
        <f>'Rådata Syd'!E852</f>
        <v>B4</v>
      </c>
      <c r="F852" s="12" t="str">
        <f>'Rådata Syd'!J852</f>
        <v>-</v>
      </c>
      <c r="G852" s="12" t="str">
        <f>'Rådata Syd'!L852</f>
        <v>ej 2026</v>
      </c>
      <c r="H852" s="13">
        <f>'Rådata Syd'!N852</f>
        <v>40</v>
      </c>
      <c r="I852" s="13" t="str">
        <f>'Rådata Syd'!O852</f>
        <v>ej 2026</v>
      </c>
    </row>
    <row r="853" spans="1:9" x14ac:dyDescent="0.25">
      <c r="A853" s="1" t="str">
        <f>'Rådata Syd'!A853</f>
        <v>902</v>
      </c>
      <c r="B853" s="1" t="str">
        <f>'Rådata Syd'!B853</f>
        <v>MGB</v>
      </c>
      <c r="C853" s="1" t="str">
        <f>'Rådata Syd'!C853</f>
        <v>Spårväxel - EV-SJ50-8,4-1:9</v>
      </c>
      <c r="D853" s="1" t="str">
        <f>'Rådata Syd'!D853</f>
        <v>17</v>
      </c>
      <c r="E853" s="1" t="str">
        <f>'Rådata Syd'!E853</f>
        <v>B4</v>
      </c>
      <c r="F853" s="12" t="str">
        <f>'Rådata Syd'!J853</f>
        <v>-</v>
      </c>
      <c r="G853" s="12" t="str">
        <f>'Rådata Syd'!L853</f>
        <v>ej 2026</v>
      </c>
      <c r="H853" s="13">
        <f>'Rådata Syd'!N853</f>
        <v>40</v>
      </c>
      <c r="I853" s="13" t="str">
        <f>'Rådata Syd'!O853</f>
        <v>ej 2026</v>
      </c>
    </row>
    <row r="854" spans="1:9" x14ac:dyDescent="0.25">
      <c r="A854" s="1" t="str">
        <f>'Rådata Syd'!A854</f>
        <v>902</v>
      </c>
      <c r="B854" s="1" t="str">
        <f>'Rådata Syd'!B854</f>
        <v>MGB</v>
      </c>
      <c r="C854" s="1" t="str">
        <f>'Rådata Syd'!C854</f>
        <v>Spårväxel - EV-SJ50-8,4-1:9</v>
      </c>
      <c r="D854" s="1" t="str">
        <f>'Rådata Syd'!D854</f>
        <v>18</v>
      </c>
      <c r="E854" s="1" t="str">
        <f>'Rådata Syd'!E854</f>
        <v>B4</v>
      </c>
      <c r="F854" s="12" t="str">
        <f>'Rådata Syd'!J854</f>
        <v>-</v>
      </c>
      <c r="G854" s="12" t="str">
        <f>'Rådata Syd'!L854</f>
        <v>ej 2026</v>
      </c>
      <c r="H854" s="13">
        <f>'Rådata Syd'!N854</f>
        <v>40</v>
      </c>
      <c r="I854" s="13" t="str">
        <f>'Rådata Syd'!O854</f>
        <v>ej 2026</v>
      </c>
    </row>
    <row r="855" spans="1:9" x14ac:dyDescent="0.25">
      <c r="A855" s="1" t="str">
        <f>'Rådata Syd'!A855</f>
        <v>902</v>
      </c>
      <c r="B855" s="1" t="str">
        <f>'Rådata Syd'!B855</f>
        <v>MGB</v>
      </c>
      <c r="C855" s="1" t="str">
        <f>'Rådata Syd'!C855</f>
        <v>Spårväxel - EV-SJ50-8,4-1:9</v>
      </c>
      <c r="D855" s="1" t="str">
        <f>'Rådata Syd'!D855</f>
        <v>21</v>
      </c>
      <c r="E855" s="1" t="str">
        <f>'Rådata Syd'!E855</f>
        <v>B4</v>
      </c>
      <c r="F855" s="12" t="str">
        <f>'Rådata Syd'!J855</f>
        <v>-</v>
      </c>
      <c r="G855" s="12" t="str">
        <f>'Rådata Syd'!L855</f>
        <v>ej 2026</v>
      </c>
      <c r="H855" s="13">
        <f>'Rådata Syd'!N855</f>
        <v>40</v>
      </c>
      <c r="I855" s="13" t="str">
        <f>'Rådata Syd'!O855</f>
        <v>ej 2026</v>
      </c>
    </row>
    <row r="856" spans="1:9" x14ac:dyDescent="0.25">
      <c r="A856" s="1" t="str">
        <f>'Rådata Syd'!A856</f>
        <v>902</v>
      </c>
      <c r="B856" s="1" t="str">
        <f>'Rådata Syd'!B856</f>
        <v>MGB</v>
      </c>
      <c r="C856" s="1" t="str">
        <f>'Rådata Syd'!C856</f>
        <v>Spårväxel - EV-SJ50-8,4-1:9</v>
      </c>
      <c r="D856" s="1" t="str">
        <f>'Rådata Syd'!D856</f>
        <v>22</v>
      </c>
      <c r="E856" s="1" t="str">
        <f>'Rådata Syd'!E856</f>
        <v>B4</v>
      </c>
      <c r="F856" s="12" t="str">
        <f>'Rådata Syd'!J856</f>
        <v>-</v>
      </c>
      <c r="G856" s="12" t="str">
        <f>'Rådata Syd'!L856</f>
        <v>ej 2026</v>
      </c>
      <c r="H856" s="13">
        <f>'Rådata Syd'!N856</f>
        <v>40</v>
      </c>
      <c r="I856" s="13" t="str">
        <f>'Rådata Syd'!O856</f>
        <v>ej 2026</v>
      </c>
    </row>
    <row r="857" spans="1:9" x14ac:dyDescent="0.25">
      <c r="A857" s="1" t="str">
        <f>'Rådata Syd'!A857</f>
        <v>902</v>
      </c>
      <c r="B857" s="1" t="str">
        <f>'Rådata Syd'!B857</f>
        <v>MGB</v>
      </c>
      <c r="C857" s="1" t="str">
        <f>'Rådata Syd'!C857</f>
        <v>Spårväxel - EV-SJ50-8,4-1:9</v>
      </c>
      <c r="D857" s="1" t="str">
        <f>'Rådata Syd'!D857</f>
        <v>23</v>
      </c>
      <c r="E857" s="1" t="str">
        <f>'Rådata Syd'!E857</f>
        <v>B4</v>
      </c>
      <c r="F857" s="12" t="str">
        <f>'Rådata Syd'!J857</f>
        <v>-</v>
      </c>
      <c r="G857" s="12" t="str">
        <f>'Rådata Syd'!L857</f>
        <v>ej 2026</v>
      </c>
      <c r="H857" s="13">
        <f>'Rådata Syd'!N857</f>
        <v>40</v>
      </c>
      <c r="I857" s="13" t="str">
        <f>'Rådata Syd'!O857</f>
        <v>ej 2026</v>
      </c>
    </row>
    <row r="858" spans="1:9" x14ac:dyDescent="0.25">
      <c r="A858" s="1" t="str">
        <f>'Rådata Syd'!A858</f>
        <v>902</v>
      </c>
      <c r="B858" s="1" t="str">
        <f>'Rådata Syd'!B858</f>
        <v>MGB</v>
      </c>
      <c r="C858" s="1" t="str">
        <f>'Rådata Syd'!C858</f>
        <v>Spårväxel - EV-SJ50-8,4-1:9</v>
      </c>
      <c r="D858" s="1" t="str">
        <f>'Rådata Syd'!D858</f>
        <v>24</v>
      </c>
      <c r="E858" s="1" t="str">
        <f>'Rådata Syd'!E858</f>
        <v>B4</v>
      </c>
      <c r="F858" s="12" t="str">
        <f>'Rådata Syd'!J858</f>
        <v>-</v>
      </c>
      <c r="G858" s="12" t="str">
        <f>'Rådata Syd'!L858</f>
        <v>ej 2026</v>
      </c>
      <c r="H858" s="13">
        <f>'Rådata Syd'!N858</f>
        <v>40</v>
      </c>
      <c r="I858" s="13" t="str">
        <f>'Rådata Syd'!O858</f>
        <v>ej 2026</v>
      </c>
    </row>
    <row r="859" spans="1:9" x14ac:dyDescent="0.25">
      <c r="A859" s="1" t="str">
        <f>'Rådata Syd'!A859</f>
        <v>902</v>
      </c>
      <c r="B859" s="1" t="str">
        <f>'Rådata Syd'!B859</f>
        <v>MGB</v>
      </c>
      <c r="C859" s="1" t="str">
        <f>'Rådata Syd'!C859</f>
        <v>Spårväxel - EV-SJ50-8,4-1:9</v>
      </c>
      <c r="D859" s="1" t="str">
        <f>'Rådata Syd'!D859</f>
        <v>25</v>
      </c>
      <c r="E859" s="1" t="str">
        <f>'Rådata Syd'!E859</f>
        <v>B4</v>
      </c>
      <c r="F859" s="12" t="str">
        <f>'Rådata Syd'!J859</f>
        <v>-</v>
      </c>
      <c r="G859" s="12" t="str">
        <f>'Rådata Syd'!L859</f>
        <v>ej 2026</v>
      </c>
      <c r="H859" s="13">
        <f>'Rådata Syd'!N859</f>
        <v>40</v>
      </c>
      <c r="I859" s="13" t="str">
        <f>'Rådata Syd'!O859</f>
        <v>ej 2026</v>
      </c>
    </row>
    <row r="860" spans="1:9" x14ac:dyDescent="0.25">
      <c r="A860" s="1" t="str">
        <f>'Rådata Syd'!A860</f>
        <v>902</v>
      </c>
      <c r="B860" s="1" t="str">
        <f>'Rådata Syd'!B860</f>
        <v>MGB</v>
      </c>
      <c r="C860" s="1" t="str">
        <f>'Rådata Syd'!C860</f>
        <v>Spårväxel - EV-SJ50-8,4-1:9</v>
      </c>
      <c r="D860" s="1" t="str">
        <f>'Rådata Syd'!D860</f>
        <v>26</v>
      </c>
      <c r="E860" s="1" t="str">
        <f>'Rådata Syd'!E860</f>
        <v>B4</v>
      </c>
      <c r="F860" s="12" t="str">
        <f>'Rådata Syd'!J860</f>
        <v>-</v>
      </c>
      <c r="G860" s="12" t="str">
        <f>'Rådata Syd'!L860</f>
        <v>ej 2026</v>
      </c>
      <c r="H860" s="13">
        <f>'Rådata Syd'!N860</f>
        <v>40</v>
      </c>
      <c r="I860" s="13" t="str">
        <f>'Rådata Syd'!O860</f>
        <v>ej 2026</v>
      </c>
    </row>
    <row r="861" spans="1:9" x14ac:dyDescent="0.25">
      <c r="A861" s="1" t="str">
        <f>'Rådata Syd'!A861</f>
        <v>902</v>
      </c>
      <c r="B861" s="1" t="str">
        <f>'Rådata Syd'!B861</f>
        <v>MGB</v>
      </c>
      <c r="C861" s="1" t="str">
        <f>'Rådata Syd'!C861</f>
        <v>Spårväxel - EV-SJ50-8,4-1:9</v>
      </c>
      <c r="D861" s="1" t="str">
        <f>'Rådata Syd'!D861</f>
        <v>27</v>
      </c>
      <c r="E861" s="1" t="str">
        <f>'Rådata Syd'!E861</f>
        <v>B4</v>
      </c>
      <c r="F861" s="12" t="str">
        <f>'Rådata Syd'!J861</f>
        <v>-</v>
      </c>
      <c r="G861" s="12" t="str">
        <f>'Rådata Syd'!L861</f>
        <v>ej 2026</v>
      </c>
      <c r="H861" s="13">
        <f>'Rådata Syd'!N861</f>
        <v>40</v>
      </c>
      <c r="I861" s="13" t="str">
        <f>'Rådata Syd'!O861</f>
        <v>ej 2026</v>
      </c>
    </row>
    <row r="862" spans="1:9" x14ac:dyDescent="0.25">
      <c r="A862" s="1" t="str">
        <f>'Rådata Syd'!A862</f>
        <v>902</v>
      </c>
      <c r="B862" s="1" t="str">
        <f>'Rådata Syd'!B862</f>
        <v>MGB</v>
      </c>
      <c r="C862" s="1" t="str">
        <f>'Rådata Syd'!C862</f>
        <v>Spårväxel - EV-SJ50-8,4-1:9</v>
      </c>
      <c r="D862" s="1" t="str">
        <f>'Rådata Syd'!D862</f>
        <v>28</v>
      </c>
      <c r="E862" s="1" t="str">
        <f>'Rådata Syd'!E862</f>
        <v>B4</v>
      </c>
      <c r="F862" s="12" t="str">
        <f>'Rådata Syd'!J862</f>
        <v>-</v>
      </c>
      <c r="G862" s="12" t="str">
        <f>'Rådata Syd'!L862</f>
        <v>ej 2026</v>
      </c>
      <c r="H862" s="13">
        <f>'Rådata Syd'!N862</f>
        <v>40</v>
      </c>
      <c r="I862" s="13" t="str">
        <f>'Rådata Syd'!O862</f>
        <v>ej 2026</v>
      </c>
    </row>
    <row r="863" spans="1:9" x14ac:dyDescent="0.25">
      <c r="A863" s="1" t="str">
        <f>'Rådata Syd'!A863</f>
        <v>902</v>
      </c>
      <c r="B863" s="1" t="str">
        <f>'Rådata Syd'!B863</f>
        <v>MGB</v>
      </c>
      <c r="C863" s="1" t="str">
        <f>'Rådata Syd'!C863</f>
        <v>Spårväxel - EV-SJ50-8,4-1:9 kryss</v>
      </c>
      <c r="D863" s="1" t="str">
        <f>'Rådata Syd'!D863</f>
        <v>31</v>
      </c>
      <c r="E863" s="1" t="str">
        <f>'Rådata Syd'!E863</f>
        <v>B3</v>
      </c>
      <c r="F863" s="12" t="str">
        <f>'Rådata Syd'!J863</f>
        <v>-</v>
      </c>
      <c r="G863" s="12" t="str">
        <f>'Rådata Syd'!L863</f>
        <v>ej 2026</v>
      </c>
      <c r="H863" s="13">
        <f>'Rådata Syd'!N863</f>
        <v>40</v>
      </c>
      <c r="I863" s="13" t="str">
        <f>'Rådata Syd'!O863</f>
        <v>ej 2026</v>
      </c>
    </row>
    <row r="864" spans="1:9" x14ac:dyDescent="0.25">
      <c r="A864" s="1" t="str">
        <f>'Rådata Syd'!A864</f>
        <v>902</v>
      </c>
      <c r="B864" s="1" t="str">
        <f>'Rådata Syd'!B864</f>
        <v>MGB</v>
      </c>
      <c r="C864" s="1" t="str">
        <f>'Rådata Syd'!C864</f>
        <v>Spårväxel - EV-SJ50-8,4-1:9</v>
      </c>
      <c r="D864" s="1" t="str">
        <f>'Rådata Syd'!D864</f>
        <v>34</v>
      </c>
      <c r="E864" s="1" t="str">
        <f>'Rådata Syd'!E864</f>
        <v>B3</v>
      </c>
      <c r="F864" s="12" t="str">
        <f>'Rådata Syd'!J864</f>
        <v>-</v>
      </c>
      <c r="G864" s="12" t="str">
        <f>'Rådata Syd'!L864</f>
        <v>ej 2026</v>
      </c>
      <c r="H864" s="13">
        <f>'Rådata Syd'!N864</f>
        <v>40</v>
      </c>
      <c r="I864" s="13" t="str">
        <f>'Rådata Syd'!O864</f>
        <v>ej 2026</v>
      </c>
    </row>
    <row r="865" spans="1:9" x14ac:dyDescent="0.25">
      <c r="A865" s="1" t="str">
        <f>'Rådata Syd'!A865</f>
        <v>902</v>
      </c>
      <c r="B865" s="1" t="str">
        <f>'Rådata Syd'!B865</f>
        <v>MGB</v>
      </c>
      <c r="C865" s="1" t="str">
        <f>'Rådata Syd'!C865</f>
        <v>Spårväxel - EV-SJ50-8,4-1:9</v>
      </c>
      <c r="D865" s="1" t="str">
        <f>'Rådata Syd'!D865</f>
        <v>35</v>
      </c>
      <c r="E865" s="1" t="str">
        <f>'Rådata Syd'!E865</f>
        <v>B3</v>
      </c>
      <c r="F865" s="12" t="str">
        <f>'Rådata Syd'!J865</f>
        <v>-</v>
      </c>
      <c r="G865" s="12" t="str">
        <f>'Rådata Syd'!L865</f>
        <v>ej 2026</v>
      </c>
      <c r="H865" s="13">
        <f>'Rådata Syd'!N865</f>
        <v>40</v>
      </c>
      <c r="I865" s="13" t="str">
        <f>'Rådata Syd'!O865</f>
        <v>ej 2026</v>
      </c>
    </row>
    <row r="866" spans="1:9" hidden="1" x14ac:dyDescent="0.25">
      <c r="A866" s="1" t="str">
        <f>'Rådata Syd'!A866</f>
        <v>902</v>
      </c>
      <c r="B866" s="1" t="str">
        <f>'Rådata Syd'!B866</f>
        <v>MGB</v>
      </c>
      <c r="C866" s="1" t="str">
        <f>'Rådata Syd'!C866</f>
        <v>Spårväxel - EV-SJ50-8,4-1:9</v>
      </c>
      <c r="D866" s="1" t="str">
        <f>'Rådata Syd'!D866</f>
        <v>36</v>
      </c>
      <c r="E866" s="1" t="str">
        <f>'Rådata Syd'!E866</f>
        <v>B2</v>
      </c>
      <c r="F866" s="12" t="str">
        <f>'Rådata Syd'!J866</f>
        <v>-</v>
      </c>
      <c r="G866" s="12" t="str">
        <f>'Rådata Syd'!L866</f>
        <v>ej 2026</v>
      </c>
      <c r="H866" s="13" t="str">
        <f>'Rådata Syd'!N866</f>
        <v>-</v>
      </c>
      <c r="I866" s="13" t="str">
        <f>'Rådata Syd'!O866</f>
        <v>ej 2026</v>
      </c>
    </row>
    <row r="867" spans="1:9" x14ac:dyDescent="0.25">
      <c r="A867" s="1" t="str">
        <f>'Rådata Syd'!A867</f>
        <v>902</v>
      </c>
      <c r="B867" s="1" t="str">
        <f>'Rådata Syd'!B867</f>
        <v>MGB</v>
      </c>
      <c r="C867" s="1" t="str">
        <f>'Rådata Syd'!C867</f>
        <v>Spårväxel - EV-SJ50-8,4-1:9</v>
      </c>
      <c r="D867" s="1" t="str">
        <f>'Rådata Syd'!D867</f>
        <v>37</v>
      </c>
      <c r="E867" s="1" t="str">
        <f>'Rådata Syd'!E867</f>
        <v>B3</v>
      </c>
      <c r="F867" s="12" t="str">
        <f>'Rådata Syd'!J867</f>
        <v>-</v>
      </c>
      <c r="G867" s="12" t="str">
        <f>'Rådata Syd'!L867</f>
        <v>ej 2026</v>
      </c>
      <c r="H867" s="13">
        <f>'Rådata Syd'!N867</f>
        <v>40</v>
      </c>
      <c r="I867" s="13" t="str">
        <f>'Rådata Syd'!O867</f>
        <v>ej 2026</v>
      </c>
    </row>
    <row r="868" spans="1:9" x14ac:dyDescent="0.25">
      <c r="A868" s="1" t="str">
        <f>'Rådata Syd'!A868</f>
        <v>902</v>
      </c>
      <c r="B868" s="1" t="str">
        <f>'Rådata Syd'!B868</f>
        <v>MGB</v>
      </c>
      <c r="C868" s="1" t="str">
        <f>'Rådata Syd'!C868</f>
        <v>Spårväxel - EV-SJ50-8,4-1:9</v>
      </c>
      <c r="D868" s="1" t="str">
        <f>'Rådata Syd'!D868</f>
        <v>39</v>
      </c>
      <c r="E868" s="1" t="str">
        <f>'Rådata Syd'!E868</f>
        <v>B3</v>
      </c>
      <c r="F868" s="12" t="str">
        <f>'Rådata Syd'!J868</f>
        <v>-</v>
      </c>
      <c r="G868" s="12" t="str">
        <f>'Rådata Syd'!L868</f>
        <v>ej 2026</v>
      </c>
      <c r="H868" s="13">
        <f>'Rådata Syd'!N868</f>
        <v>40</v>
      </c>
      <c r="I868" s="13" t="str">
        <f>'Rådata Syd'!O868</f>
        <v>ej 2026</v>
      </c>
    </row>
    <row r="869" spans="1:9" x14ac:dyDescent="0.25">
      <c r="A869" s="1" t="str">
        <f>'Rådata Syd'!A869</f>
        <v>902</v>
      </c>
      <c r="B869" s="1" t="str">
        <f>'Rådata Syd'!B869</f>
        <v>MGB</v>
      </c>
      <c r="C869" s="1" t="str">
        <f>'Rådata Syd'!C869</f>
        <v>Spårväxel - EV-SJ50-8,4-1:9</v>
      </c>
      <c r="D869" s="1" t="str">
        <f>'Rådata Syd'!D869</f>
        <v>41</v>
      </c>
      <c r="E869" s="1" t="str">
        <f>'Rådata Syd'!E869</f>
        <v>B3</v>
      </c>
      <c r="F869" s="12" t="str">
        <f>'Rådata Syd'!J869</f>
        <v>-</v>
      </c>
      <c r="G869" s="12" t="str">
        <f>'Rådata Syd'!L869</f>
        <v>ej 2026</v>
      </c>
      <c r="H869" s="13">
        <f>'Rådata Syd'!N869</f>
        <v>40</v>
      </c>
      <c r="I869" s="13" t="str">
        <f>'Rådata Syd'!O869</f>
        <v>ej 2026</v>
      </c>
    </row>
    <row r="870" spans="1:9" x14ac:dyDescent="0.25">
      <c r="A870" s="1" t="str">
        <f>'Rådata Syd'!A870</f>
        <v>902</v>
      </c>
      <c r="B870" s="1" t="str">
        <f>'Rådata Syd'!B870</f>
        <v>MGB</v>
      </c>
      <c r="C870" s="1" t="str">
        <f>'Rådata Syd'!C870</f>
        <v>Spårväxel - EV-SJ50-11-1:9</v>
      </c>
      <c r="D870" s="1" t="str">
        <f>'Rådata Syd'!D870</f>
        <v>43</v>
      </c>
      <c r="E870" s="1" t="str">
        <f>'Rådata Syd'!E870</f>
        <v>B3</v>
      </c>
      <c r="F870" s="12" t="str">
        <f>'Rådata Syd'!J870</f>
        <v>-</v>
      </c>
      <c r="G870" s="12" t="str">
        <f>'Rådata Syd'!L870</f>
        <v>ej 2026</v>
      </c>
      <c r="H870" s="13">
        <f>'Rådata Syd'!N870</f>
        <v>40</v>
      </c>
      <c r="I870" s="13" t="str">
        <f>'Rådata Syd'!O870</f>
        <v>ej 2026</v>
      </c>
    </row>
    <row r="871" spans="1:9" x14ac:dyDescent="0.25">
      <c r="A871" s="1" t="str">
        <f>'Rådata Syd'!A871</f>
        <v>902</v>
      </c>
      <c r="B871" s="1" t="str">
        <f>'Rådata Syd'!B871</f>
        <v>MGB</v>
      </c>
      <c r="C871" s="1" t="str">
        <f>'Rådata Syd'!C871</f>
        <v>Spårväxel - EV-SJ50-8,4-1:9</v>
      </c>
      <c r="D871" s="1" t="str">
        <f>'Rådata Syd'!D871</f>
        <v>44</v>
      </c>
      <c r="E871" s="1" t="str">
        <f>'Rådata Syd'!E871</f>
        <v>B3</v>
      </c>
      <c r="F871" s="12" t="str">
        <f>'Rådata Syd'!J871</f>
        <v>-</v>
      </c>
      <c r="G871" s="12" t="str">
        <f>'Rådata Syd'!L871</f>
        <v>ej 2026</v>
      </c>
      <c r="H871" s="13">
        <f>'Rådata Syd'!N871</f>
        <v>40</v>
      </c>
      <c r="I871" s="13" t="str">
        <f>'Rådata Syd'!O871</f>
        <v>ej 2026</v>
      </c>
    </row>
    <row r="872" spans="1:9" hidden="1" x14ac:dyDescent="0.25">
      <c r="A872" s="1" t="str">
        <f>'Rådata Syd'!A872</f>
        <v>902</v>
      </c>
      <c r="B872" s="1" t="str">
        <f>'Rådata Syd'!B872</f>
        <v>MGB</v>
      </c>
      <c r="C872" s="1" t="str">
        <f>'Rådata Syd'!C872</f>
        <v>Spårväxel - EV-SJ50-11-1:9</v>
      </c>
      <c r="D872" s="1" t="str">
        <f>'Rådata Syd'!D872</f>
        <v>45</v>
      </c>
      <c r="E872" s="1" t="str">
        <f>'Rådata Syd'!E872</f>
        <v>B2</v>
      </c>
      <c r="F872" s="12" t="str">
        <f>'Rådata Syd'!J872</f>
        <v>-</v>
      </c>
      <c r="G872" s="12" t="str">
        <f>'Rådata Syd'!L872</f>
        <v>ej 2026</v>
      </c>
      <c r="H872" s="13" t="str">
        <f>'Rådata Syd'!N872</f>
        <v>-</v>
      </c>
      <c r="I872" s="13" t="str">
        <f>'Rådata Syd'!O872</f>
        <v>ej 2026</v>
      </c>
    </row>
    <row r="873" spans="1:9" hidden="1" x14ac:dyDescent="0.25">
      <c r="A873" s="1" t="str">
        <f>'Rådata Syd'!A873</f>
        <v>902</v>
      </c>
      <c r="B873" s="1" t="str">
        <f>'Rådata Syd'!B873</f>
        <v>MGB</v>
      </c>
      <c r="C873" s="1" t="str">
        <f>'Rådata Syd'!C873</f>
        <v>Spårväxel - EV-SJ50-5,9-1:9</v>
      </c>
      <c r="D873" s="1" t="str">
        <f>'Rådata Syd'!D873</f>
        <v>46</v>
      </c>
      <c r="E873" s="1" t="str">
        <f>'Rådata Syd'!E873</f>
        <v>B1</v>
      </c>
      <c r="F873" s="12" t="str">
        <f>'Rådata Syd'!J873</f>
        <v>-</v>
      </c>
      <c r="G873" s="12" t="str">
        <f>'Rådata Syd'!L873</f>
        <v>ej 2026</v>
      </c>
      <c r="H873" s="13" t="str">
        <f>'Rådata Syd'!N873</f>
        <v>-</v>
      </c>
      <c r="I873" s="13" t="str">
        <f>'Rådata Syd'!O873</f>
        <v>ej 2026</v>
      </c>
    </row>
    <row r="874" spans="1:9" hidden="1" x14ac:dyDescent="0.25">
      <c r="A874" s="1" t="str">
        <f>'Rådata Syd'!A874</f>
        <v>902</v>
      </c>
      <c r="B874" s="1" t="str">
        <f>'Rådata Syd'!B874</f>
        <v>MGB</v>
      </c>
      <c r="C874" s="1" t="str">
        <f>'Rådata Syd'!C874</f>
        <v>Spårväxel - EV-SJ50-11-1:9</v>
      </c>
      <c r="D874" s="1" t="str">
        <f>'Rådata Syd'!D874</f>
        <v>401</v>
      </c>
      <c r="E874" s="1" t="str">
        <f>'Rådata Syd'!E874</f>
        <v>B1</v>
      </c>
      <c r="F874" s="12" t="str">
        <f>'Rådata Syd'!J874</f>
        <v>-</v>
      </c>
      <c r="G874" s="12" t="str">
        <f>'Rådata Syd'!L874</f>
        <v>ej 2026</v>
      </c>
      <c r="H874" s="13" t="str">
        <f>'Rådata Syd'!N874</f>
        <v>-</v>
      </c>
      <c r="I874" s="13" t="str">
        <f>'Rådata Syd'!O874</f>
        <v>ej 2026</v>
      </c>
    </row>
    <row r="875" spans="1:9" hidden="1" x14ac:dyDescent="0.25">
      <c r="A875" s="1" t="str">
        <f>'Rådata Syd'!A875</f>
        <v>902</v>
      </c>
      <c r="B875" s="1" t="str">
        <f>'Rådata Syd'!B875</f>
        <v>MGB</v>
      </c>
      <c r="C875" s="1" t="str">
        <f>'Rådata Syd'!C875</f>
        <v>Spårväxel - EV-SJ50-11-1:9</v>
      </c>
      <c r="D875" s="1" t="str">
        <f>'Rådata Syd'!D875</f>
        <v>402</v>
      </c>
      <c r="E875" s="1" t="str">
        <f>'Rådata Syd'!E875</f>
        <v>B1</v>
      </c>
      <c r="F875" s="12" t="str">
        <f>'Rådata Syd'!J875</f>
        <v>-</v>
      </c>
      <c r="G875" s="12" t="str">
        <f>'Rådata Syd'!L875</f>
        <v>ej 2026</v>
      </c>
      <c r="H875" s="13" t="str">
        <f>'Rådata Syd'!N875</f>
        <v>-</v>
      </c>
      <c r="I875" s="13" t="str">
        <f>'Rådata Syd'!O875</f>
        <v>ej 2026</v>
      </c>
    </row>
    <row r="876" spans="1:9" hidden="1" x14ac:dyDescent="0.25">
      <c r="A876" s="1" t="str">
        <f>'Rådata Syd'!A876</f>
        <v>902</v>
      </c>
      <c r="B876" s="1" t="str">
        <f>'Rådata Syd'!B876</f>
        <v>MGB</v>
      </c>
      <c r="C876" s="1" t="str">
        <f>'Rådata Syd'!C876</f>
        <v>Spårväxel - EV-SJ50-11-1:9</v>
      </c>
      <c r="D876" s="1" t="str">
        <f>'Rådata Syd'!D876</f>
        <v>403</v>
      </c>
      <c r="E876" s="1" t="str">
        <f>'Rådata Syd'!E876</f>
        <v>B1</v>
      </c>
      <c r="F876" s="12" t="str">
        <f>'Rådata Syd'!J876</f>
        <v>-</v>
      </c>
      <c r="G876" s="12" t="str">
        <f>'Rådata Syd'!L876</f>
        <v>ej 2026</v>
      </c>
      <c r="H876" s="13" t="str">
        <f>'Rådata Syd'!N876</f>
        <v>-</v>
      </c>
      <c r="I876" s="13" t="str">
        <f>'Rådata Syd'!O876</f>
        <v>ej 2026</v>
      </c>
    </row>
    <row r="877" spans="1:9" hidden="1" x14ac:dyDescent="0.25">
      <c r="A877" s="1" t="str">
        <f>'Rådata Syd'!A877</f>
        <v>902</v>
      </c>
      <c r="B877" s="1" t="str">
        <f>'Rådata Syd'!B877</f>
        <v>MGB</v>
      </c>
      <c r="C877" s="1" t="str">
        <f>'Rådata Syd'!C877</f>
        <v>Spårväxel - EV-SJ50-5,9-1:9</v>
      </c>
      <c r="D877" s="1" t="str">
        <f>'Rådata Syd'!D877</f>
        <v>412</v>
      </c>
      <c r="E877" s="1" t="str">
        <f>'Rådata Syd'!E877</f>
        <v>B2</v>
      </c>
      <c r="F877" s="12" t="str">
        <f>'Rådata Syd'!J877</f>
        <v>-</v>
      </c>
      <c r="G877" s="12" t="str">
        <f>'Rådata Syd'!L877</f>
        <v>ej 2026</v>
      </c>
      <c r="H877" s="13" t="str">
        <f>'Rådata Syd'!N877</f>
        <v>-</v>
      </c>
      <c r="I877" s="13" t="str">
        <f>'Rådata Syd'!O877</f>
        <v>ej 2026</v>
      </c>
    </row>
    <row r="878" spans="1:9" hidden="1" x14ac:dyDescent="0.25">
      <c r="A878" s="1" t="str">
        <f>'Rådata Syd'!A878</f>
        <v>902</v>
      </c>
      <c r="B878" s="1" t="str">
        <f>'Rådata Syd'!B878</f>
        <v>MGB</v>
      </c>
      <c r="C878" s="1" t="str">
        <f>'Rådata Syd'!C878</f>
        <v>Spårväxel - EV-SJ50-11-1:9</v>
      </c>
      <c r="D878" s="1" t="str">
        <f>'Rådata Syd'!D878</f>
        <v>415</v>
      </c>
      <c r="E878" s="1" t="str">
        <f>'Rådata Syd'!E878</f>
        <v>B2</v>
      </c>
      <c r="F878" s="12" t="str">
        <f>'Rådata Syd'!J878</f>
        <v>-</v>
      </c>
      <c r="G878" s="12" t="str">
        <f>'Rådata Syd'!L878</f>
        <v>ej 2026</v>
      </c>
      <c r="H878" s="13" t="str">
        <f>'Rådata Syd'!N878</f>
        <v>-</v>
      </c>
      <c r="I878" s="13" t="str">
        <f>'Rådata Syd'!O878</f>
        <v>ej 2026</v>
      </c>
    </row>
    <row r="879" spans="1:9" hidden="1" x14ac:dyDescent="0.25">
      <c r="A879" s="1" t="str">
        <f>'Rådata Syd'!A879</f>
        <v>902</v>
      </c>
      <c r="B879" s="1" t="str">
        <f>'Rådata Syd'!B879</f>
        <v>MGB</v>
      </c>
      <c r="C879" s="1" t="str">
        <f>'Rådata Syd'!C879</f>
        <v>Spårväxel - EV-SJ50-11-1:9</v>
      </c>
      <c r="D879" s="1" t="str">
        <f>'Rådata Syd'!D879</f>
        <v>502</v>
      </c>
      <c r="E879" s="1" t="str">
        <f>'Rådata Syd'!E879</f>
        <v>B2</v>
      </c>
      <c r="F879" s="12" t="str">
        <f>'Rådata Syd'!J879</f>
        <v>-</v>
      </c>
      <c r="G879" s="12" t="str">
        <f>'Rådata Syd'!L879</f>
        <v>ej 2026</v>
      </c>
      <c r="H879" s="13" t="str">
        <f>'Rådata Syd'!N879</f>
        <v>-</v>
      </c>
      <c r="I879" s="13" t="str">
        <f>'Rådata Syd'!O879</f>
        <v>ej 2026</v>
      </c>
    </row>
    <row r="880" spans="1:9" hidden="1" x14ac:dyDescent="0.25">
      <c r="A880" s="1" t="str">
        <f>'Rådata Syd'!A880</f>
        <v>902</v>
      </c>
      <c r="B880" s="1" t="str">
        <f>'Rådata Syd'!B880</f>
        <v>MGB</v>
      </c>
      <c r="C880" s="1" t="str">
        <f>'Rådata Syd'!C880</f>
        <v>Spårväxel - EV-SJ50-11-1:9</v>
      </c>
      <c r="D880" s="1" t="str">
        <f>'Rådata Syd'!D880</f>
        <v>503</v>
      </c>
      <c r="E880" s="1" t="str">
        <f>'Rådata Syd'!E880</f>
        <v>B2</v>
      </c>
      <c r="F880" s="12" t="str">
        <f>'Rådata Syd'!J880</f>
        <v>-</v>
      </c>
      <c r="G880" s="12" t="str">
        <f>'Rådata Syd'!L880</f>
        <v>ej 2026</v>
      </c>
      <c r="H880" s="13" t="str">
        <f>'Rådata Syd'!N880</f>
        <v>-</v>
      </c>
      <c r="I880" s="13" t="str">
        <f>'Rådata Syd'!O880</f>
        <v>ej 2026</v>
      </c>
    </row>
    <row r="881" spans="1:9" hidden="1" x14ac:dyDescent="0.25">
      <c r="A881" s="1" t="str">
        <f>'Rådata Syd'!A881</f>
        <v>902</v>
      </c>
      <c r="B881" s="1" t="str">
        <f>'Rådata Syd'!B881</f>
        <v>MGB</v>
      </c>
      <c r="C881" s="1" t="str">
        <f>'Rådata Syd'!C881</f>
        <v>Spårväxel - EV-SJ50-11-1:9</v>
      </c>
      <c r="D881" s="1" t="str">
        <f>'Rådata Syd'!D881</f>
        <v>504</v>
      </c>
      <c r="E881" s="1" t="str">
        <f>'Rådata Syd'!E881</f>
        <v>B2</v>
      </c>
      <c r="F881" s="12" t="str">
        <f>'Rådata Syd'!J881</f>
        <v>-</v>
      </c>
      <c r="G881" s="12" t="str">
        <f>'Rådata Syd'!L881</f>
        <v>ej 2026</v>
      </c>
      <c r="H881" s="13" t="str">
        <f>'Rådata Syd'!N881</f>
        <v>-</v>
      </c>
      <c r="I881" s="13" t="str">
        <f>'Rådata Syd'!O881</f>
        <v>ej 2026</v>
      </c>
    </row>
    <row r="882" spans="1:9" hidden="1" x14ac:dyDescent="0.25">
      <c r="A882" s="1" t="str">
        <f>'Rådata Syd'!A882</f>
        <v>902</v>
      </c>
      <c r="B882" s="1" t="str">
        <f>'Rådata Syd'!B882</f>
        <v>MGB</v>
      </c>
      <c r="C882" s="1" t="str">
        <f>'Rådata Syd'!C882</f>
        <v>Spårväxel - EV-SJ50-11-1:9</v>
      </c>
      <c r="D882" s="1" t="str">
        <f>'Rådata Syd'!D882</f>
        <v>518</v>
      </c>
      <c r="E882" s="1" t="str">
        <f>'Rådata Syd'!E882</f>
        <v>B2</v>
      </c>
      <c r="F882" s="12" t="str">
        <f>'Rådata Syd'!J882</f>
        <v>-</v>
      </c>
      <c r="G882" s="12" t="str">
        <f>'Rådata Syd'!L882</f>
        <v>ej 2026</v>
      </c>
      <c r="H882" s="13" t="str">
        <f>'Rådata Syd'!N882</f>
        <v>-</v>
      </c>
      <c r="I882" s="13" t="str">
        <f>'Rådata Syd'!O882</f>
        <v>ej 2026</v>
      </c>
    </row>
    <row r="883" spans="1:9" hidden="1" x14ac:dyDescent="0.25">
      <c r="A883" s="1" t="str">
        <f>'Rådata Syd'!A883</f>
        <v>902</v>
      </c>
      <c r="B883" s="1" t="str">
        <f>'Rådata Syd'!B883</f>
        <v>MGB</v>
      </c>
      <c r="C883" s="1" t="str">
        <f>'Rådata Syd'!C883</f>
        <v>Spårväxel - EV-SJ43-5,9-1:9</v>
      </c>
      <c r="D883" s="1" t="str">
        <f>'Rådata Syd'!D883</f>
        <v>519</v>
      </c>
      <c r="E883" s="1" t="str">
        <f>'Rådata Syd'!E883</f>
        <v>B2</v>
      </c>
      <c r="F883" s="12" t="str">
        <f>'Rådata Syd'!J883</f>
        <v>-</v>
      </c>
      <c r="G883" s="12" t="str">
        <f>'Rådata Syd'!L883</f>
        <v>ej 2026</v>
      </c>
      <c r="H883" s="13" t="str">
        <f>'Rådata Syd'!N883</f>
        <v>-</v>
      </c>
      <c r="I883" s="13" t="str">
        <f>'Rådata Syd'!O883</f>
        <v>ej 2026</v>
      </c>
    </row>
    <row r="884" spans="1:9" hidden="1" x14ac:dyDescent="0.25">
      <c r="A884" s="1" t="str">
        <f>'Rådata Syd'!A884</f>
        <v>902</v>
      </c>
      <c r="B884" s="1" t="str">
        <f>'Rådata Syd'!B884</f>
        <v>MGB</v>
      </c>
      <c r="C884" s="1" t="str">
        <f>'Rådata Syd'!C884</f>
        <v>Spårväxel - EV-SJ50-11-1:9</v>
      </c>
      <c r="D884" s="1" t="str">
        <f>'Rådata Syd'!D884</f>
        <v>522</v>
      </c>
      <c r="E884" s="1" t="str">
        <f>'Rådata Syd'!E884</f>
        <v>B2</v>
      </c>
      <c r="F884" s="12" t="str">
        <f>'Rådata Syd'!J884</f>
        <v>-</v>
      </c>
      <c r="G884" s="12" t="str">
        <f>'Rådata Syd'!L884</f>
        <v>ej 2026</v>
      </c>
      <c r="H884" s="13" t="str">
        <f>'Rådata Syd'!N884</f>
        <v>-</v>
      </c>
      <c r="I884" s="13" t="str">
        <f>'Rådata Syd'!O884</f>
        <v>ej 2026</v>
      </c>
    </row>
    <row r="885" spans="1:9" x14ac:dyDescent="0.25">
      <c r="A885" s="1" t="str">
        <f>'Rådata Syd'!A885</f>
        <v>902</v>
      </c>
      <c r="B885" s="1" t="str">
        <f>'Rådata Syd'!B885</f>
        <v>MGB</v>
      </c>
      <c r="C885" s="1" t="str">
        <f>'Rådata Syd'!C885</f>
        <v>Spårväxel - EV-SJ50-11-1:9</v>
      </c>
      <c r="D885" s="1" t="str">
        <f>'Rådata Syd'!D885</f>
        <v>523</v>
      </c>
      <c r="E885" s="1" t="str">
        <f>'Rådata Syd'!E885</f>
        <v>B3</v>
      </c>
      <c r="F885" s="12" t="str">
        <f>'Rådata Syd'!J885</f>
        <v>-</v>
      </c>
      <c r="G885" s="12" t="str">
        <f>'Rådata Syd'!L885</f>
        <v>ej 2026</v>
      </c>
      <c r="H885" s="13">
        <f>'Rådata Syd'!N885</f>
        <v>40</v>
      </c>
      <c r="I885" s="13" t="str">
        <f>'Rådata Syd'!O885</f>
        <v>ej 2026</v>
      </c>
    </row>
    <row r="886" spans="1:9" hidden="1" x14ac:dyDescent="0.25">
      <c r="A886" s="1" t="str">
        <f>'Rådata Syd'!A886</f>
        <v>902</v>
      </c>
      <c r="B886" s="1" t="str">
        <f>'Rådata Syd'!B886</f>
        <v>MGB</v>
      </c>
      <c r="C886" s="1" t="str">
        <f>'Rådata Syd'!C886</f>
        <v>Spårväxel - EV-SJ50-11-1:9</v>
      </c>
      <c r="D886" s="1" t="str">
        <f>'Rådata Syd'!D886</f>
        <v>526</v>
      </c>
      <c r="E886" s="1" t="str">
        <f>'Rådata Syd'!E886</f>
        <v>B2</v>
      </c>
      <c r="F886" s="12" t="str">
        <f>'Rådata Syd'!J886</f>
        <v>-</v>
      </c>
      <c r="G886" s="12" t="str">
        <f>'Rådata Syd'!L886</f>
        <v>ej 2026</v>
      </c>
      <c r="H886" s="13" t="str">
        <f>'Rådata Syd'!N886</f>
        <v>-</v>
      </c>
      <c r="I886" s="13" t="str">
        <f>'Rådata Syd'!O886</f>
        <v>ej 2026</v>
      </c>
    </row>
    <row r="887" spans="1:9" hidden="1" x14ac:dyDescent="0.25">
      <c r="A887" s="1" t="str">
        <f>'Rådata Syd'!A887</f>
        <v>902</v>
      </c>
      <c r="B887" s="1" t="str">
        <f>'Rådata Syd'!B887</f>
        <v>MGB</v>
      </c>
      <c r="C887" s="1" t="str">
        <f>'Rådata Syd'!C887</f>
        <v>Spårväxel - EV-SJ50-11-1:9</v>
      </c>
      <c r="D887" s="1" t="str">
        <f>'Rådata Syd'!D887</f>
        <v>533</v>
      </c>
      <c r="E887" s="1" t="str">
        <f>'Rådata Syd'!E887</f>
        <v>B2</v>
      </c>
      <c r="F887" s="12" t="str">
        <f>'Rådata Syd'!J887</f>
        <v>-</v>
      </c>
      <c r="G887" s="12" t="str">
        <f>'Rådata Syd'!L887</f>
        <v>ej 2026</v>
      </c>
      <c r="H887" s="13" t="str">
        <f>'Rådata Syd'!N887</f>
        <v>-</v>
      </c>
      <c r="I887" s="13" t="str">
        <f>'Rådata Syd'!O887</f>
        <v>ej 2026</v>
      </c>
    </row>
    <row r="888" spans="1:9" hidden="1" x14ac:dyDescent="0.25">
      <c r="A888" s="1" t="str">
        <f>'Rådata Syd'!A888</f>
        <v>902</v>
      </c>
      <c r="B888" s="1" t="str">
        <f>'Rådata Syd'!B888</f>
        <v>MGB</v>
      </c>
      <c r="C888" s="1" t="str">
        <f>'Rådata Syd'!C888</f>
        <v>Spårväxel - EV-SJ50-11-1:9</v>
      </c>
      <c r="D888" s="1" t="str">
        <f>'Rådata Syd'!D888</f>
        <v>535</v>
      </c>
      <c r="E888" s="1" t="str">
        <f>'Rådata Syd'!E888</f>
        <v>B2</v>
      </c>
      <c r="F888" s="12" t="str">
        <f>'Rådata Syd'!J888</f>
        <v>-</v>
      </c>
      <c r="G888" s="12" t="str">
        <f>'Rådata Syd'!L888</f>
        <v>ej 2026</v>
      </c>
      <c r="H888" s="13" t="str">
        <f>'Rådata Syd'!N888</f>
        <v>-</v>
      </c>
      <c r="I888" s="13" t="str">
        <f>'Rådata Syd'!O888</f>
        <v>ej 2026</v>
      </c>
    </row>
    <row r="889" spans="1:9" hidden="1" x14ac:dyDescent="0.25">
      <c r="A889" s="1" t="str">
        <f>'Rådata Syd'!A889</f>
        <v>902</v>
      </c>
      <c r="B889" s="1" t="str">
        <f>'Rådata Syd'!B889</f>
        <v>MGB</v>
      </c>
      <c r="C889" s="1" t="str">
        <f>'Rådata Syd'!C889</f>
        <v>Spårväxel - EV-SJ50-11-1:9</v>
      </c>
      <c r="D889" s="1" t="str">
        <f>'Rådata Syd'!D889</f>
        <v>552</v>
      </c>
      <c r="E889" s="1" t="str">
        <f>'Rådata Syd'!E889</f>
        <v>B2</v>
      </c>
      <c r="F889" s="12" t="str">
        <f>'Rådata Syd'!J889</f>
        <v>-</v>
      </c>
      <c r="G889" s="12" t="str">
        <f>'Rådata Syd'!L889</f>
        <v>ej 2026</v>
      </c>
      <c r="H889" s="13" t="str">
        <f>'Rådata Syd'!N889</f>
        <v>-</v>
      </c>
      <c r="I889" s="13" t="str">
        <f>'Rådata Syd'!O889</f>
        <v>ej 2026</v>
      </c>
    </row>
    <row r="890" spans="1:9" hidden="1" x14ac:dyDescent="0.25">
      <c r="A890" s="1" t="str">
        <f>'Rådata Syd'!A890</f>
        <v>902</v>
      </c>
      <c r="B890" s="1" t="str">
        <f>'Rådata Syd'!B890</f>
        <v>MGB</v>
      </c>
      <c r="C890" s="1" t="str">
        <f>'Rådata Syd'!C890</f>
        <v>Spårväxel - EV-SJ50-11-1:9</v>
      </c>
      <c r="D890" s="1" t="str">
        <f>'Rådata Syd'!D890</f>
        <v>555</v>
      </c>
      <c r="E890" s="1" t="str">
        <f>'Rådata Syd'!E890</f>
        <v>B2</v>
      </c>
      <c r="F890" s="12" t="str">
        <f>'Rådata Syd'!J890</f>
        <v>-</v>
      </c>
      <c r="G890" s="12" t="str">
        <f>'Rådata Syd'!L890</f>
        <v>ej 2026</v>
      </c>
      <c r="H890" s="13" t="str">
        <f>'Rådata Syd'!N890</f>
        <v>-</v>
      </c>
      <c r="I890" s="13" t="str">
        <f>'Rådata Syd'!O890</f>
        <v>ej 2026</v>
      </c>
    </row>
    <row r="891" spans="1:9" hidden="1" x14ac:dyDescent="0.25">
      <c r="A891" s="1" t="str">
        <f>'Rådata Syd'!A891</f>
        <v>902</v>
      </c>
      <c r="B891" s="1" t="str">
        <f>'Rådata Syd'!B891</f>
        <v>MGB</v>
      </c>
      <c r="C891" s="1" t="str">
        <f>'Rådata Syd'!C891</f>
        <v>Spårväxel - EV-SJ50-11-1:9</v>
      </c>
      <c r="D891" s="1" t="str">
        <f>'Rådata Syd'!D891</f>
        <v>559</v>
      </c>
      <c r="E891" s="1" t="str">
        <f>'Rådata Syd'!E891</f>
        <v>B2</v>
      </c>
      <c r="F891" s="12" t="str">
        <f>'Rådata Syd'!J891</f>
        <v>-</v>
      </c>
      <c r="G891" s="12" t="str">
        <f>'Rådata Syd'!L891</f>
        <v>ej 2026</v>
      </c>
      <c r="H891" s="13" t="str">
        <f>'Rådata Syd'!N891</f>
        <v>-</v>
      </c>
      <c r="I891" s="13" t="str">
        <f>'Rådata Syd'!O891</f>
        <v>ej 2026</v>
      </c>
    </row>
    <row r="892" spans="1:9" hidden="1" x14ac:dyDescent="0.25">
      <c r="A892" s="1" t="str">
        <f>'Rådata Syd'!A892</f>
        <v>902</v>
      </c>
      <c r="B892" s="1" t="str">
        <f>'Rådata Syd'!B892</f>
        <v>MGB</v>
      </c>
      <c r="C892" s="1" t="str">
        <f>'Rådata Syd'!C892</f>
        <v>Spårväxel - EV-SJ50-11-1:9</v>
      </c>
      <c r="D892" s="1" t="str">
        <f>'Rådata Syd'!D892</f>
        <v>560</v>
      </c>
      <c r="E892" s="1" t="str">
        <f>'Rådata Syd'!E892</f>
        <v>B2</v>
      </c>
      <c r="F892" s="12" t="str">
        <f>'Rådata Syd'!J892</f>
        <v>-</v>
      </c>
      <c r="G892" s="12" t="str">
        <f>'Rådata Syd'!L892</f>
        <v>ej 2026</v>
      </c>
      <c r="H892" s="13" t="str">
        <f>'Rådata Syd'!N892</f>
        <v>-</v>
      </c>
      <c r="I892" s="13" t="str">
        <f>'Rådata Syd'!O892</f>
        <v>ej 2026</v>
      </c>
    </row>
    <row r="893" spans="1:9" hidden="1" x14ac:dyDescent="0.25">
      <c r="A893" s="1" t="str">
        <f>'Rådata Syd'!A893</f>
        <v>902</v>
      </c>
      <c r="B893" s="1" t="str">
        <f>'Rådata Syd'!B893</f>
        <v>MGB</v>
      </c>
      <c r="C893" s="1" t="str">
        <f>'Rådata Syd'!C893</f>
        <v>Spårväxel - EV-SJ50-11-1:9</v>
      </c>
      <c r="D893" s="1" t="str">
        <f>'Rådata Syd'!D893</f>
        <v>561</v>
      </c>
      <c r="E893" s="1" t="str">
        <f>'Rådata Syd'!E893</f>
        <v>B2</v>
      </c>
      <c r="F893" s="12" t="str">
        <f>'Rådata Syd'!J893</f>
        <v>-</v>
      </c>
      <c r="G893" s="12" t="str">
        <f>'Rådata Syd'!L893</f>
        <v>ej 2026</v>
      </c>
      <c r="H893" s="13" t="str">
        <f>'Rådata Syd'!N893</f>
        <v>-</v>
      </c>
      <c r="I893" s="13" t="str">
        <f>'Rådata Syd'!O893</f>
        <v>ej 2026</v>
      </c>
    </row>
    <row r="894" spans="1:9" hidden="1" x14ac:dyDescent="0.25">
      <c r="A894" s="1" t="str">
        <f>'Rådata Syd'!A894</f>
        <v>902</v>
      </c>
      <c r="B894" s="1" t="str">
        <f>'Rådata Syd'!B894</f>
        <v>MGB</v>
      </c>
      <c r="C894" s="1" t="str">
        <f>'Rådata Syd'!C894</f>
        <v>Spårväxel - EV-SJ50-11-1:9 kryss</v>
      </c>
      <c r="D894" s="1" t="str">
        <f>'Rådata Syd'!D894</f>
        <v>564</v>
      </c>
      <c r="E894" s="1" t="str">
        <f>'Rådata Syd'!E894</f>
        <v>B2</v>
      </c>
      <c r="F894" s="12" t="str">
        <f>'Rådata Syd'!J894</f>
        <v>-</v>
      </c>
      <c r="G894" s="12" t="str">
        <f>'Rådata Syd'!L894</f>
        <v>ej 2026</v>
      </c>
      <c r="H894" s="13" t="str">
        <f>'Rådata Syd'!N894</f>
        <v>-</v>
      </c>
      <c r="I894" s="13" t="str">
        <f>'Rådata Syd'!O894</f>
        <v>ej 2026</v>
      </c>
    </row>
    <row r="895" spans="1:9" hidden="1" x14ac:dyDescent="0.25">
      <c r="A895" s="1" t="str">
        <f>'Rådata Syd'!A895</f>
        <v>902</v>
      </c>
      <c r="B895" s="1" t="str">
        <f>'Rådata Syd'!B895</f>
        <v>MGB</v>
      </c>
      <c r="C895" s="1" t="str">
        <f>'Rådata Syd'!C895</f>
        <v>Spårväxel - EV-SJ50-11-1:9 kryss</v>
      </c>
      <c r="D895" s="1" t="str">
        <f>'Rådata Syd'!D895</f>
        <v>565</v>
      </c>
      <c r="E895" s="1" t="str">
        <f>'Rådata Syd'!E895</f>
        <v>B2</v>
      </c>
      <c r="F895" s="12" t="str">
        <f>'Rådata Syd'!J895</f>
        <v>-</v>
      </c>
      <c r="G895" s="12" t="str">
        <f>'Rådata Syd'!L895</f>
        <v>ej 2026</v>
      </c>
      <c r="H895" s="13" t="str">
        <f>'Rådata Syd'!N895</f>
        <v>-</v>
      </c>
      <c r="I895" s="13" t="str">
        <f>'Rådata Syd'!O895</f>
        <v>ej 2026</v>
      </c>
    </row>
    <row r="896" spans="1:9" hidden="1" x14ac:dyDescent="0.25">
      <c r="A896" s="1" t="str">
        <f>'Rådata Syd'!A896</f>
        <v>902</v>
      </c>
      <c r="B896" s="1" t="str">
        <f>'Rådata Syd'!B896</f>
        <v>MGB</v>
      </c>
      <c r="C896" s="1" t="str">
        <f>'Rådata Syd'!C896</f>
        <v>Spårväxel - EV-SJ50-11-1:9</v>
      </c>
      <c r="D896" s="1" t="str">
        <f>'Rådata Syd'!D896</f>
        <v>566</v>
      </c>
      <c r="E896" s="1" t="str">
        <f>'Rådata Syd'!E896</f>
        <v>B2</v>
      </c>
      <c r="F896" s="12" t="str">
        <f>'Rådata Syd'!J896</f>
        <v>-</v>
      </c>
      <c r="G896" s="12" t="str">
        <f>'Rådata Syd'!L896</f>
        <v>ej 2026</v>
      </c>
      <c r="H896" s="13" t="str">
        <f>'Rådata Syd'!N896</f>
        <v>-</v>
      </c>
      <c r="I896" s="13" t="str">
        <f>'Rådata Syd'!O896</f>
        <v>ej 2026</v>
      </c>
    </row>
    <row r="897" spans="1:9" hidden="1" x14ac:dyDescent="0.25">
      <c r="A897" s="1" t="str">
        <f>'Rådata Syd'!A897</f>
        <v>902</v>
      </c>
      <c r="B897" s="1" t="str">
        <f>'Rådata Syd'!B897</f>
        <v>MGB</v>
      </c>
      <c r="C897" s="1" t="str">
        <f>'Rådata Syd'!C897</f>
        <v>Spårväxel - EV-SJ50-5,9-1:9</v>
      </c>
      <c r="D897" s="1" t="str">
        <f>'Rådata Syd'!D897</f>
        <v>567</v>
      </c>
      <c r="E897" s="1" t="str">
        <f>'Rådata Syd'!E897</f>
        <v>B2</v>
      </c>
      <c r="F897" s="12" t="str">
        <f>'Rådata Syd'!J897</f>
        <v>-</v>
      </c>
      <c r="G897" s="12" t="str">
        <f>'Rådata Syd'!L897</f>
        <v>ej 2026</v>
      </c>
      <c r="H897" s="13" t="str">
        <f>'Rådata Syd'!N897</f>
        <v>-</v>
      </c>
      <c r="I897" s="13" t="str">
        <f>'Rådata Syd'!O897</f>
        <v>ej 2026</v>
      </c>
    </row>
    <row r="898" spans="1:9" hidden="1" x14ac:dyDescent="0.25">
      <c r="A898" s="1" t="str">
        <f>'Rådata Syd'!A898</f>
        <v>902</v>
      </c>
      <c r="B898" s="1" t="str">
        <f>'Rådata Syd'!B898</f>
        <v>MGB</v>
      </c>
      <c r="C898" s="1" t="str">
        <f>'Rådata Syd'!C898</f>
        <v>Spårväxel - EV-SJ50-5,9-1:9</v>
      </c>
      <c r="D898" s="1" t="str">
        <f>'Rådata Syd'!D898</f>
        <v>569</v>
      </c>
      <c r="E898" s="1" t="str">
        <f>'Rådata Syd'!E898</f>
        <v>B2</v>
      </c>
      <c r="F898" s="12" t="str">
        <f>'Rådata Syd'!J898</f>
        <v>-</v>
      </c>
      <c r="G898" s="12" t="str">
        <f>'Rådata Syd'!L898</f>
        <v>ej 2026</v>
      </c>
      <c r="H898" s="13" t="str">
        <f>'Rådata Syd'!N898</f>
        <v>-</v>
      </c>
      <c r="I898" s="13" t="str">
        <f>'Rådata Syd'!O898</f>
        <v>ej 2026</v>
      </c>
    </row>
    <row r="899" spans="1:9" hidden="1" x14ac:dyDescent="0.25">
      <c r="A899" s="1" t="str">
        <f>'Rådata Syd'!A899</f>
        <v>902</v>
      </c>
      <c r="B899" s="1" t="str">
        <f>'Rådata Syd'!B899</f>
        <v>MGB</v>
      </c>
      <c r="C899" s="1" t="str">
        <f>'Rådata Syd'!C899</f>
        <v>Spårväxel - EV-SJ50-5,9-1:9</v>
      </c>
      <c r="D899" s="1" t="str">
        <f>'Rådata Syd'!D899</f>
        <v>570</v>
      </c>
      <c r="E899" s="1" t="str">
        <f>'Rådata Syd'!E899</f>
        <v>B2</v>
      </c>
      <c r="F899" s="12" t="str">
        <f>'Rådata Syd'!J899</f>
        <v>-</v>
      </c>
      <c r="G899" s="12" t="str">
        <f>'Rådata Syd'!L899</f>
        <v>ej 2026</v>
      </c>
      <c r="H899" s="13" t="str">
        <f>'Rådata Syd'!N899</f>
        <v>-</v>
      </c>
      <c r="I899" s="13" t="str">
        <f>'Rådata Syd'!O899</f>
        <v>ej 2026</v>
      </c>
    </row>
    <row r="900" spans="1:9" hidden="1" x14ac:dyDescent="0.25">
      <c r="A900" s="1" t="str">
        <f>'Rådata Syd'!A900</f>
        <v>902</v>
      </c>
      <c r="B900" s="1" t="str">
        <f>'Rådata Syd'!B900</f>
        <v>MGB</v>
      </c>
      <c r="C900" s="1" t="str">
        <f>'Rådata Syd'!C900</f>
        <v>Spårväxel - EV-SJ50-5,9-1:9</v>
      </c>
      <c r="D900" s="1" t="str">
        <f>'Rådata Syd'!D900</f>
        <v>571</v>
      </c>
      <c r="E900" s="1" t="str">
        <f>'Rådata Syd'!E900</f>
        <v>B2</v>
      </c>
      <c r="F900" s="12" t="str">
        <f>'Rådata Syd'!J900</f>
        <v>-</v>
      </c>
      <c r="G900" s="12" t="str">
        <f>'Rådata Syd'!L900</f>
        <v>ej 2026</v>
      </c>
      <c r="H900" s="13" t="str">
        <f>'Rådata Syd'!N900</f>
        <v>-</v>
      </c>
      <c r="I900" s="13" t="str">
        <f>'Rådata Syd'!O900</f>
        <v>ej 2026</v>
      </c>
    </row>
    <row r="901" spans="1:9" hidden="1" x14ac:dyDescent="0.25">
      <c r="A901" s="1" t="str">
        <f>'Rådata Syd'!A901</f>
        <v>902</v>
      </c>
      <c r="B901" s="1" t="str">
        <f>'Rådata Syd'!B901</f>
        <v>MGB</v>
      </c>
      <c r="C901" s="1" t="str">
        <f>'Rådata Syd'!C901</f>
        <v>Spårväxel - EV-SJ50-5,9-1:9</v>
      </c>
      <c r="D901" s="1" t="str">
        <f>'Rådata Syd'!D901</f>
        <v>572</v>
      </c>
      <c r="E901" s="1" t="str">
        <f>'Rådata Syd'!E901</f>
        <v>B2</v>
      </c>
      <c r="F901" s="12" t="str">
        <f>'Rådata Syd'!J901</f>
        <v>-</v>
      </c>
      <c r="G901" s="12" t="str">
        <f>'Rådata Syd'!L901</f>
        <v>ej 2026</v>
      </c>
      <c r="H901" s="13" t="str">
        <f>'Rådata Syd'!N901</f>
        <v>-</v>
      </c>
      <c r="I901" s="13" t="str">
        <f>'Rådata Syd'!O901</f>
        <v>ej 2026</v>
      </c>
    </row>
    <row r="902" spans="1:9" hidden="1" x14ac:dyDescent="0.25">
      <c r="A902" s="1" t="str">
        <f>'Rådata Syd'!A902</f>
        <v>902</v>
      </c>
      <c r="B902" s="1" t="str">
        <f>'Rådata Syd'!B902</f>
        <v>MGB</v>
      </c>
      <c r="C902" s="1" t="str">
        <f>'Rådata Syd'!C902</f>
        <v>Spårväxel - EV-SJ50-11-1:9</v>
      </c>
      <c r="D902" s="1" t="str">
        <f>'Rådata Syd'!D902</f>
        <v>573</v>
      </c>
      <c r="E902" s="1" t="str">
        <f>'Rådata Syd'!E902</f>
        <v>B2</v>
      </c>
      <c r="F902" s="12" t="str">
        <f>'Rådata Syd'!J902</f>
        <v>-</v>
      </c>
      <c r="G902" s="12" t="str">
        <f>'Rådata Syd'!L902</f>
        <v>ej 2026</v>
      </c>
      <c r="H902" s="13" t="str">
        <f>'Rådata Syd'!N902</f>
        <v>-</v>
      </c>
      <c r="I902" s="13" t="str">
        <f>'Rådata Syd'!O902</f>
        <v>ej 2026</v>
      </c>
    </row>
    <row r="903" spans="1:9" hidden="1" x14ac:dyDescent="0.25">
      <c r="A903" s="1" t="str">
        <f>'Rådata Syd'!A903</f>
        <v>902</v>
      </c>
      <c r="B903" s="1" t="str">
        <f>'Rådata Syd'!B903</f>
        <v>MGB</v>
      </c>
      <c r="C903" s="1" t="str">
        <f>'Rådata Syd'!C903</f>
        <v>Spårväxel - EV-SJ50-11-1:9</v>
      </c>
      <c r="D903" s="1" t="str">
        <f>'Rådata Syd'!D903</f>
        <v>581</v>
      </c>
      <c r="E903" s="1" t="str">
        <f>'Rådata Syd'!E903</f>
        <v>B2</v>
      </c>
      <c r="F903" s="12" t="str">
        <f>'Rådata Syd'!J903</f>
        <v>-</v>
      </c>
      <c r="G903" s="12" t="str">
        <f>'Rådata Syd'!L903</f>
        <v>ej 2026</v>
      </c>
      <c r="H903" s="13" t="str">
        <f>'Rådata Syd'!N903</f>
        <v>-</v>
      </c>
      <c r="I903" s="13" t="str">
        <f>'Rådata Syd'!O903</f>
        <v>ej 2026</v>
      </c>
    </row>
    <row r="904" spans="1:9" hidden="1" x14ac:dyDescent="0.25">
      <c r="A904" s="1" t="str">
        <f>'Rådata Syd'!A904</f>
        <v>902</v>
      </c>
      <c r="B904" s="1" t="str">
        <f>'Rådata Syd'!B904</f>
        <v>MGB</v>
      </c>
      <c r="C904" s="1" t="str">
        <f>'Rådata Syd'!C904</f>
        <v>Spårväxel - EV-SJ50-5,9-1:9</v>
      </c>
      <c r="D904" s="1" t="str">
        <f>'Rådata Syd'!D904</f>
        <v>582</v>
      </c>
      <c r="E904" s="1" t="str">
        <f>'Rådata Syd'!E904</f>
        <v>B2</v>
      </c>
      <c r="F904" s="12" t="str">
        <f>'Rådata Syd'!J904</f>
        <v>-</v>
      </c>
      <c r="G904" s="12" t="str">
        <f>'Rådata Syd'!L904</f>
        <v>ej 2026</v>
      </c>
      <c r="H904" s="13" t="str">
        <f>'Rådata Syd'!N904</f>
        <v>-</v>
      </c>
      <c r="I904" s="13" t="str">
        <f>'Rådata Syd'!O904</f>
        <v>ej 2026</v>
      </c>
    </row>
    <row r="905" spans="1:9" hidden="1" x14ac:dyDescent="0.25">
      <c r="A905" s="1" t="str">
        <f>'Rådata Syd'!A905</f>
        <v>902</v>
      </c>
      <c r="B905" s="1" t="str">
        <f>'Rådata Syd'!B905</f>
        <v>MGB</v>
      </c>
      <c r="C905" s="1" t="str">
        <f>'Rådata Syd'!C905</f>
        <v>Spårväxel - EV-SJ50-5,9-1:9</v>
      </c>
      <c r="D905" s="1" t="str">
        <f>'Rådata Syd'!D905</f>
        <v>583</v>
      </c>
      <c r="E905" s="1" t="str">
        <f>'Rådata Syd'!E905</f>
        <v>B2</v>
      </c>
      <c r="F905" s="12" t="str">
        <f>'Rådata Syd'!J905</f>
        <v>-</v>
      </c>
      <c r="G905" s="12" t="str">
        <f>'Rådata Syd'!L905</f>
        <v>ej 2026</v>
      </c>
      <c r="H905" s="13" t="str">
        <f>'Rådata Syd'!N905</f>
        <v>-</v>
      </c>
      <c r="I905" s="13" t="str">
        <f>'Rådata Syd'!O905</f>
        <v>ej 2026</v>
      </c>
    </row>
    <row r="906" spans="1:9" hidden="1" x14ac:dyDescent="0.25">
      <c r="A906" s="1" t="str">
        <f>'Rådata Syd'!A906</f>
        <v>902</v>
      </c>
      <c r="B906" s="1" t="str">
        <f>'Rådata Syd'!B906</f>
        <v>MGB</v>
      </c>
      <c r="C906" s="1" t="str">
        <f>'Rådata Syd'!C906</f>
        <v>Spårväxel - EV-SJ50-11-1:9</v>
      </c>
      <c r="D906" s="1" t="str">
        <f>'Rådata Syd'!D906</f>
        <v>584</v>
      </c>
      <c r="E906" s="1" t="str">
        <f>'Rådata Syd'!E906</f>
        <v>B2</v>
      </c>
      <c r="F906" s="12" t="str">
        <f>'Rådata Syd'!J906</f>
        <v>-</v>
      </c>
      <c r="G906" s="12" t="str">
        <f>'Rådata Syd'!L906</f>
        <v>ej 2026</v>
      </c>
      <c r="H906" s="13" t="str">
        <f>'Rådata Syd'!N906</f>
        <v>-</v>
      </c>
      <c r="I906" s="13" t="str">
        <f>'Rådata Syd'!O906</f>
        <v>ej 2026</v>
      </c>
    </row>
    <row r="907" spans="1:9" hidden="1" x14ac:dyDescent="0.25">
      <c r="A907" s="1" t="str">
        <f>'Rådata Syd'!A907</f>
        <v>902</v>
      </c>
      <c r="B907" s="1" t="str">
        <f>'Rådata Syd'!B907</f>
        <v>MGB</v>
      </c>
      <c r="C907" s="1" t="str">
        <f>'Rådata Syd'!C907</f>
        <v>Spårväxel - EV-SJ50-11-1:9</v>
      </c>
      <c r="D907" s="1" t="str">
        <f>'Rådata Syd'!D907</f>
        <v>586</v>
      </c>
      <c r="E907" s="1" t="str">
        <f>'Rådata Syd'!E907</f>
        <v>B2</v>
      </c>
      <c r="F907" s="12" t="str">
        <f>'Rådata Syd'!J907</f>
        <v>-</v>
      </c>
      <c r="G907" s="12" t="str">
        <f>'Rådata Syd'!L907</f>
        <v>ej 2026</v>
      </c>
      <c r="H907" s="13" t="str">
        <f>'Rådata Syd'!N907</f>
        <v>-</v>
      </c>
      <c r="I907" s="13" t="str">
        <f>'Rådata Syd'!O907</f>
        <v>ej 2026</v>
      </c>
    </row>
    <row r="908" spans="1:9" hidden="1" x14ac:dyDescent="0.25">
      <c r="A908" s="1" t="str">
        <f>'Rådata Syd'!A908</f>
        <v>902</v>
      </c>
      <c r="B908" s="1" t="str">
        <f>'Rådata Syd'!B908</f>
        <v>MGB</v>
      </c>
      <c r="C908" s="1" t="str">
        <f>'Rådata Syd'!C908</f>
        <v>Spårväxel - EV-BV50-225/190-1:9</v>
      </c>
      <c r="D908" s="1" t="str">
        <f>'Rådata Syd'!D908</f>
        <v>588</v>
      </c>
      <c r="E908" s="1" t="str">
        <f>'Rådata Syd'!E908</f>
        <v>B2</v>
      </c>
      <c r="F908" s="12" t="str">
        <f>'Rådata Syd'!J908</f>
        <v>-</v>
      </c>
      <c r="G908" s="12" t="str">
        <f>'Rådata Syd'!L908</f>
        <v>ej 2026</v>
      </c>
      <c r="H908" s="13" t="str">
        <f>'Rådata Syd'!N908</f>
        <v>-</v>
      </c>
      <c r="I908" s="13" t="str">
        <f>'Rådata Syd'!O908</f>
        <v>ej 2026</v>
      </c>
    </row>
    <row r="909" spans="1:9" hidden="1" x14ac:dyDescent="0.25">
      <c r="A909" s="1" t="str">
        <f>'Rådata Syd'!A909</f>
        <v>902</v>
      </c>
      <c r="B909" s="1" t="str">
        <f>'Rådata Syd'!B909</f>
        <v>MGB</v>
      </c>
      <c r="C909" s="1" t="str">
        <f>'Rådata Syd'!C909</f>
        <v>Spårväxel - EV-BV50-225/190-1:9</v>
      </c>
      <c r="D909" s="1" t="str">
        <f>'Rådata Syd'!D909</f>
        <v>589</v>
      </c>
      <c r="E909" s="1" t="str">
        <f>'Rådata Syd'!E909</f>
        <v>B2</v>
      </c>
      <c r="F909" s="12" t="str">
        <f>'Rådata Syd'!J909</f>
        <v>-</v>
      </c>
      <c r="G909" s="12" t="str">
        <f>'Rådata Syd'!L909</f>
        <v>ej 2026</v>
      </c>
      <c r="H909" s="13" t="str">
        <f>'Rådata Syd'!N909</f>
        <v>-</v>
      </c>
      <c r="I909" s="13" t="str">
        <f>'Rådata Syd'!O909</f>
        <v>ej 2026</v>
      </c>
    </row>
    <row r="910" spans="1:9" hidden="1" x14ac:dyDescent="0.25">
      <c r="A910" s="1" t="str">
        <f>'Rådata Syd'!A910</f>
        <v>902</v>
      </c>
      <c r="B910" s="1" t="str">
        <f>'Rådata Syd'!B910</f>
        <v>MGB</v>
      </c>
      <c r="C910" s="1" t="str">
        <f>'Rådata Syd'!C910</f>
        <v>Spårväxel - EV-BV50-225/190-1:9</v>
      </c>
      <c r="D910" s="1" t="str">
        <f>'Rådata Syd'!D910</f>
        <v>590</v>
      </c>
      <c r="E910" s="1" t="str">
        <f>'Rådata Syd'!E910</f>
        <v>B2</v>
      </c>
      <c r="F910" s="12" t="str">
        <f>'Rådata Syd'!J910</f>
        <v>-</v>
      </c>
      <c r="G910" s="12" t="str">
        <f>'Rådata Syd'!L910</f>
        <v>ej 2026</v>
      </c>
      <c r="H910" s="13" t="str">
        <f>'Rådata Syd'!N910</f>
        <v>-</v>
      </c>
      <c r="I910" s="13" t="str">
        <f>'Rådata Syd'!O910</f>
        <v>ej 2026</v>
      </c>
    </row>
    <row r="911" spans="1:9" hidden="1" x14ac:dyDescent="0.25">
      <c r="A911" s="1" t="str">
        <f>'Rådata Syd'!A911</f>
        <v>902</v>
      </c>
      <c r="B911" s="1" t="str">
        <f>'Rådata Syd'!B911</f>
        <v>MGB</v>
      </c>
      <c r="C911" s="1" t="str">
        <f>'Rådata Syd'!C911</f>
        <v>Spårväxel - EV-BV50-225/190-1:9</v>
      </c>
      <c r="D911" s="1" t="str">
        <f>'Rådata Syd'!D911</f>
        <v>591</v>
      </c>
      <c r="E911" s="1" t="str">
        <f>'Rådata Syd'!E911</f>
        <v>B2</v>
      </c>
      <c r="F911" s="12" t="str">
        <f>'Rådata Syd'!J911</f>
        <v>-</v>
      </c>
      <c r="G911" s="12" t="str">
        <f>'Rådata Syd'!L911</f>
        <v>ej 2026</v>
      </c>
      <c r="H911" s="13" t="str">
        <f>'Rådata Syd'!N911</f>
        <v>-</v>
      </c>
      <c r="I911" s="13" t="str">
        <f>'Rådata Syd'!O911</f>
        <v>ej 2026</v>
      </c>
    </row>
    <row r="912" spans="1:9" hidden="1" x14ac:dyDescent="0.25">
      <c r="A912" s="1" t="str">
        <f>'Rådata Syd'!A912</f>
        <v>902</v>
      </c>
      <c r="B912" s="1" t="str">
        <f>'Rådata Syd'!B912</f>
        <v>MGB</v>
      </c>
      <c r="C912" s="1" t="str">
        <f>'Rådata Syd'!C912</f>
        <v>Spårväxel - EV-BV50-225/190-1:9</v>
      </c>
      <c r="D912" s="1" t="str">
        <f>'Rådata Syd'!D912</f>
        <v>592</v>
      </c>
      <c r="E912" s="1" t="str">
        <f>'Rådata Syd'!E912</f>
        <v>B2</v>
      </c>
      <c r="F912" s="12" t="str">
        <f>'Rådata Syd'!J912</f>
        <v>-</v>
      </c>
      <c r="G912" s="12" t="str">
        <f>'Rådata Syd'!L912</f>
        <v>ej 2026</v>
      </c>
      <c r="H912" s="13" t="str">
        <f>'Rådata Syd'!N912</f>
        <v>-</v>
      </c>
      <c r="I912" s="13" t="str">
        <f>'Rådata Syd'!O912</f>
        <v>ej 2026</v>
      </c>
    </row>
    <row r="913" spans="1:9" hidden="1" x14ac:dyDescent="0.25">
      <c r="A913" s="1" t="str">
        <f>'Rådata Syd'!A913</f>
        <v>902</v>
      </c>
      <c r="B913" s="1" t="str">
        <f>'Rådata Syd'!B913</f>
        <v>MGB</v>
      </c>
      <c r="C913" s="1" t="str">
        <f>'Rådata Syd'!C913</f>
        <v>Spårväxel - EV-BV50-225/190-1:9</v>
      </c>
      <c r="D913" s="1" t="str">
        <f>'Rådata Syd'!D913</f>
        <v>593</v>
      </c>
      <c r="E913" s="1" t="str">
        <f>'Rådata Syd'!E913</f>
        <v>B2</v>
      </c>
      <c r="F913" s="12" t="str">
        <f>'Rådata Syd'!J913</f>
        <v>-</v>
      </c>
      <c r="G913" s="12" t="str">
        <f>'Rådata Syd'!L913</f>
        <v>ej 2026</v>
      </c>
      <c r="H913" s="13" t="str">
        <f>'Rådata Syd'!N913</f>
        <v>-</v>
      </c>
      <c r="I913" s="13" t="str">
        <f>'Rådata Syd'!O913</f>
        <v>ej 2026</v>
      </c>
    </row>
    <row r="914" spans="1:9" x14ac:dyDescent="0.25">
      <c r="A914" s="1" t="str">
        <f>'Rådata Syd'!A914</f>
        <v>902</v>
      </c>
      <c r="B914" s="1" t="str">
        <f>'Rådata Syd'!B914</f>
        <v>MGB</v>
      </c>
      <c r="C914" s="1" t="str">
        <f>'Rådata Syd'!C914</f>
        <v>Spårväxel - EV-UIC60-760-1:15</v>
      </c>
      <c r="D914" s="1" t="str">
        <f>'Rådata Syd'!D914</f>
        <v>701</v>
      </c>
      <c r="E914" s="1" t="str">
        <f>'Rådata Syd'!E914</f>
        <v>B3</v>
      </c>
      <c r="F914" s="12" t="str">
        <f>'Rådata Syd'!J914</f>
        <v>-</v>
      </c>
      <c r="G914" s="12" t="str">
        <f>'Rådata Syd'!L914</f>
        <v>ej 2026</v>
      </c>
      <c r="H914" s="13">
        <f>'Rådata Syd'!N914</f>
        <v>40</v>
      </c>
      <c r="I914" s="13" t="str">
        <f>'Rådata Syd'!O914</f>
        <v>ej 2026</v>
      </c>
    </row>
    <row r="915" spans="1:9" x14ac:dyDescent="0.25">
      <c r="A915" s="1" t="str">
        <f>'Rådata Syd'!A915</f>
        <v>902</v>
      </c>
      <c r="B915" s="1" t="str">
        <f>'Rådata Syd'!B915</f>
        <v>MGB</v>
      </c>
      <c r="C915" s="1" t="str">
        <f>'Rådata Syd'!C915</f>
        <v>Spårväxel - EV-UIC60-300-1:9</v>
      </c>
      <c r="D915" s="1" t="str">
        <f>'Rådata Syd'!D915</f>
        <v>706</v>
      </c>
      <c r="E915" s="1" t="str">
        <f>'Rådata Syd'!E915</f>
        <v>B4</v>
      </c>
      <c r="F915" s="12" t="str">
        <f>'Rådata Syd'!J915</f>
        <v>-</v>
      </c>
      <c r="G915" s="12" t="str">
        <f>'Rådata Syd'!L915</f>
        <v>ej 2026</v>
      </c>
      <c r="H915" s="13">
        <f>'Rådata Syd'!N915</f>
        <v>40</v>
      </c>
      <c r="I915" s="13" t="str">
        <f>'Rådata Syd'!O915</f>
        <v>ej 2026</v>
      </c>
    </row>
    <row r="916" spans="1:9" x14ac:dyDescent="0.25">
      <c r="A916" s="1" t="str">
        <f>'Rådata Syd'!A916</f>
        <v>902</v>
      </c>
      <c r="B916" s="1" t="str">
        <f>'Rådata Syd'!B916</f>
        <v>MGB</v>
      </c>
      <c r="C916" s="1" t="str">
        <f>'Rådata Syd'!C916</f>
        <v>Spårväxel - EV-SJ50-11-1:9</v>
      </c>
      <c r="D916" s="1" t="str">
        <f>'Rådata Syd'!D916</f>
        <v>710</v>
      </c>
      <c r="E916" s="1" t="str">
        <f>'Rådata Syd'!E916</f>
        <v>B4</v>
      </c>
      <c r="F916" s="12" t="str">
        <f>'Rådata Syd'!J916</f>
        <v>-</v>
      </c>
      <c r="G916" s="12" t="str">
        <f>'Rådata Syd'!L916</f>
        <v>ej 2026</v>
      </c>
      <c r="H916" s="13">
        <f>'Rådata Syd'!N916</f>
        <v>40</v>
      </c>
      <c r="I916" s="13" t="str">
        <f>'Rådata Syd'!O916</f>
        <v>ej 2026</v>
      </c>
    </row>
    <row r="917" spans="1:9" x14ac:dyDescent="0.25">
      <c r="A917" s="1" t="str">
        <f>'Rådata Syd'!A917</f>
        <v>902</v>
      </c>
      <c r="B917" s="1" t="str">
        <f>'Rådata Syd'!B917</f>
        <v>MGB</v>
      </c>
      <c r="C917" s="1" t="str">
        <f>'Rådata Syd'!C917</f>
        <v>Spårväxel - EV-UIC60-500-1:12</v>
      </c>
      <c r="D917" s="1" t="str">
        <f>'Rådata Syd'!D917</f>
        <v>713</v>
      </c>
      <c r="E917" s="1" t="str">
        <f>'Rådata Syd'!E917</f>
        <v>B4</v>
      </c>
      <c r="F917" s="12" t="str">
        <f>'Rådata Syd'!J917</f>
        <v>-</v>
      </c>
      <c r="G917" s="12" t="str">
        <f>'Rådata Syd'!L917</f>
        <v>ej 2026</v>
      </c>
      <c r="H917" s="13">
        <f>'Rådata Syd'!N917</f>
        <v>40</v>
      </c>
      <c r="I917" s="13" t="str">
        <f>'Rådata Syd'!O917</f>
        <v>ej 2026</v>
      </c>
    </row>
    <row r="918" spans="1:9" hidden="1" x14ac:dyDescent="0.25">
      <c r="A918" s="1" t="str">
        <f>'Rådata Syd'!A918</f>
        <v>902</v>
      </c>
      <c r="B918" s="1" t="str">
        <f>'Rådata Syd'!B918</f>
        <v>MGB</v>
      </c>
      <c r="C918" s="1" t="str">
        <f>'Rådata Syd'!C918</f>
        <v>Spårväxel - EV-BV50-225/190-1:9</v>
      </c>
      <c r="D918" s="1" t="str">
        <f>'Rådata Syd'!D918</f>
        <v>714</v>
      </c>
      <c r="E918" s="1" t="str">
        <f>'Rådata Syd'!E918</f>
        <v>B1</v>
      </c>
      <c r="F918" s="12" t="str">
        <f>'Rådata Syd'!J918</f>
        <v>-</v>
      </c>
      <c r="G918" s="12" t="str">
        <f>'Rådata Syd'!L918</f>
        <v>ej 2026</v>
      </c>
      <c r="H918" s="13" t="str">
        <f>'Rådata Syd'!N918</f>
        <v>-</v>
      </c>
      <c r="I918" s="13" t="str">
        <f>'Rådata Syd'!O918</f>
        <v>ej 2026</v>
      </c>
    </row>
    <row r="919" spans="1:9" x14ac:dyDescent="0.25">
      <c r="A919" s="1" t="str">
        <f>'Rådata Syd'!A919</f>
        <v>902</v>
      </c>
      <c r="B919" s="1" t="str">
        <f>'Rådata Syd'!B919</f>
        <v>MGB</v>
      </c>
      <c r="C919" s="1" t="str">
        <f>'Rådata Syd'!C919</f>
        <v>Spårväxel - EV-UIC60-760-1:15</v>
      </c>
      <c r="D919" s="1" t="str">
        <f>'Rådata Syd'!D919</f>
        <v>720</v>
      </c>
      <c r="E919" s="1" t="str">
        <f>'Rådata Syd'!E919</f>
        <v>B4</v>
      </c>
      <c r="F919" s="12" t="str">
        <f>'Rådata Syd'!J919</f>
        <v>-</v>
      </c>
      <c r="G919" s="12" t="str">
        <f>'Rådata Syd'!L919</f>
        <v>ej 2026</v>
      </c>
      <c r="H919" s="13">
        <f>'Rådata Syd'!N919</f>
        <v>40</v>
      </c>
      <c r="I919" s="13" t="str">
        <f>'Rådata Syd'!O919</f>
        <v>ej 2026</v>
      </c>
    </row>
    <row r="920" spans="1:9" x14ac:dyDescent="0.25">
      <c r="A920" s="1" t="str">
        <f>'Rådata Syd'!A920</f>
        <v>902</v>
      </c>
      <c r="B920" s="1" t="str">
        <f>'Rådata Syd'!B920</f>
        <v>MGB</v>
      </c>
      <c r="C920" s="1" t="str">
        <f>'Rådata Syd'!C920</f>
        <v>Spårväxel - EV-SJ50-11-1:9</v>
      </c>
      <c r="D920" s="1" t="str">
        <f>'Rådata Syd'!D920</f>
        <v>721</v>
      </c>
      <c r="E920" s="1" t="str">
        <f>'Rådata Syd'!E920</f>
        <v>B4</v>
      </c>
      <c r="F920" s="12" t="str">
        <f>'Rådata Syd'!J920</f>
        <v>-</v>
      </c>
      <c r="G920" s="12" t="str">
        <f>'Rådata Syd'!L920</f>
        <v>ej 2026</v>
      </c>
      <c r="H920" s="13">
        <f>'Rådata Syd'!N920</f>
        <v>40</v>
      </c>
      <c r="I920" s="13" t="str">
        <f>'Rådata Syd'!O920</f>
        <v>ej 2026</v>
      </c>
    </row>
    <row r="921" spans="1:9" x14ac:dyDescent="0.25">
      <c r="A921" s="1" t="str">
        <f>'Rådata Syd'!A921</f>
        <v>902</v>
      </c>
      <c r="B921" s="1" t="str">
        <f>'Rådata Syd'!B921</f>
        <v>MGB</v>
      </c>
      <c r="C921" s="1" t="str">
        <f>'Rådata Syd'!C921</f>
        <v>Spårväxel - EV-BV50-225/190-1:9</v>
      </c>
      <c r="D921" s="1" t="str">
        <f>'Rådata Syd'!D921</f>
        <v>724</v>
      </c>
      <c r="E921" s="1" t="str">
        <f>'Rådata Syd'!E921</f>
        <v>B4</v>
      </c>
      <c r="F921" s="12" t="str">
        <f>'Rådata Syd'!J921</f>
        <v>-</v>
      </c>
      <c r="G921" s="12" t="str">
        <f>'Rådata Syd'!L921</f>
        <v>ej 2026</v>
      </c>
      <c r="H921" s="13">
        <f>'Rådata Syd'!N921</f>
        <v>40</v>
      </c>
      <c r="I921" s="13" t="str">
        <f>'Rådata Syd'!O921</f>
        <v>ej 2026</v>
      </c>
    </row>
    <row r="922" spans="1:9" x14ac:dyDescent="0.25">
      <c r="A922" s="1" t="str">
        <f>'Rådata Syd'!A922</f>
        <v>902</v>
      </c>
      <c r="B922" s="1" t="str">
        <f>'Rådata Syd'!B922</f>
        <v>MGB</v>
      </c>
      <c r="C922" s="1" t="str">
        <f>'Rådata Syd'!C922</f>
        <v>Spårväxel - EV-SJ50-11-1:9</v>
      </c>
      <c r="D922" s="1" t="str">
        <f>'Rådata Syd'!D922</f>
        <v>725</v>
      </c>
      <c r="E922" s="1" t="str">
        <f>'Rådata Syd'!E922</f>
        <v>B4</v>
      </c>
      <c r="F922" s="12" t="str">
        <f>'Rådata Syd'!J922</f>
        <v>-</v>
      </c>
      <c r="G922" s="12" t="str">
        <f>'Rådata Syd'!L922</f>
        <v>ej 2026</v>
      </c>
      <c r="H922" s="13">
        <f>'Rådata Syd'!N922</f>
        <v>40</v>
      </c>
      <c r="I922" s="13" t="str">
        <f>'Rådata Syd'!O922</f>
        <v>ej 2026</v>
      </c>
    </row>
    <row r="923" spans="1:9" x14ac:dyDescent="0.25">
      <c r="A923" s="1" t="str">
        <f>'Rådata Syd'!A923</f>
        <v>902</v>
      </c>
      <c r="B923" s="1" t="str">
        <f>'Rådata Syd'!B923</f>
        <v>MGB</v>
      </c>
      <c r="C923" s="1" t="str">
        <f>'Rådata Syd'!C923</f>
        <v>Spårväxel - EV-SJ50-11-1:9</v>
      </c>
      <c r="D923" s="1" t="str">
        <f>'Rådata Syd'!D923</f>
        <v>727</v>
      </c>
      <c r="E923" s="1" t="str">
        <f>'Rådata Syd'!E923</f>
        <v>B4</v>
      </c>
      <c r="F923" s="12" t="str">
        <f>'Rådata Syd'!J923</f>
        <v>-</v>
      </c>
      <c r="G923" s="12" t="str">
        <f>'Rådata Syd'!L923</f>
        <v>ej 2026</v>
      </c>
      <c r="H923" s="13">
        <f>'Rådata Syd'!N923</f>
        <v>40</v>
      </c>
      <c r="I923" s="13" t="str">
        <f>'Rådata Syd'!O923</f>
        <v>ej 2026</v>
      </c>
    </row>
    <row r="924" spans="1:9" x14ac:dyDescent="0.25">
      <c r="A924" s="1" t="str">
        <f>'Rådata Syd'!A924</f>
        <v>902</v>
      </c>
      <c r="B924" s="1" t="str">
        <f>'Rådata Syd'!B924</f>
        <v>MGB</v>
      </c>
      <c r="C924" s="1" t="str">
        <f>'Rådata Syd'!C924</f>
        <v>Spårväxel - EV-SJ50-11-1:9</v>
      </c>
      <c r="D924" s="1" t="str">
        <f>'Rådata Syd'!D924</f>
        <v>729</v>
      </c>
      <c r="E924" s="1" t="str">
        <f>'Rådata Syd'!E924</f>
        <v>B4</v>
      </c>
      <c r="F924" s="12" t="str">
        <f>'Rådata Syd'!J924</f>
        <v>-</v>
      </c>
      <c r="G924" s="12" t="str">
        <f>'Rådata Syd'!L924</f>
        <v>ej 2026</v>
      </c>
      <c r="H924" s="13">
        <f>'Rådata Syd'!N924</f>
        <v>40</v>
      </c>
      <c r="I924" s="13" t="str">
        <f>'Rådata Syd'!O924</f>
        <v>ej 2026</v>
      </c>
    </row>
    <row r="925" spans="1:9" x14ac:dyDescent="0.25">
      <c r="A925" s="1" t="str">
        <f>'Rådata Syd'!A925</f>
        <v>902</v>
      </c>
      <c r="B925" s="1" t="str">
        <f>'Rådata Syd'!B925</f>
        <v>MGB</v>
      </c>
      <c r="C925" s="1" t="str">
        <f>'Rådata Syd'!C925</f>
        <v>Spårväxel - EV-SJ50-11-1:9</v>
      </c>
      <c r="D925" s="1" t="str">
        <f>'Rådata Syd'!D925</f>
        <v>732</v>
      </c>
      <c r="E925" s="1" t="str">
        <f>'Rådata Syd'!E925</f>
        <v>B4</v>
      </c>
      <c r="F925" s="12" t="str">
        <f>'Rådata Syd'!J925</f>
        <v>-</v>
      </c>
      <c r="G925" s="12" t="str">
        <f>'Rådata Syd'!L925</f>
        <v>ej 2026</v>
      </c>
      <c r="H925" s="13">
        <f>'Rådata Syd'!N925</f>
        <v>40</v>
      </c>
      <c r="I925" s="13" t="str">
        <f>'Rådata Syd'!O925</f>
        <v>ej 2026</v>
      </c>
    </row>
    <row r="926" spans="1:9" x14ac:dyDescent="0.25">
      <c r="A926" s="1" t="str">
        <f>'Rådata Syd'!A926</f>
        <v>902</v>
      </c>
      <c r="B926" s="1" t="str">
        <f>'Rådata Syd'!B926</f>
        <v>MGB</v>
      </c>
      <c r="C926" s="1" t="str">
        <f>'Rådata Syd'!C926</f>
        <v>Spårväxel - EV-SJ50-11-1:9</v>
      </c>
      <c r="D926" s="1" t="str">
        <f>'Rådata Syd'!D926</f>
        <v>733</v>
      </c>
      <c r="E926" s="1" t="str">
        <f>'Rådata Syd'!E926</f>
        <v>B4</v>
      </c>
      <c r="F926" s="12" t="str">
        <f>'Rådata Syd'!J926</f>
        <v>-</v>
      </c>
      <c r="G926" s="12" t="str">
        <f>'Rådata Syd'!L926</f>
        <v>ej 2026</v>
      </c>
      <c r="H926" s="13">
        <f>'Rådata Syd'!N926</f>
        <v>40</v>
      </c>
      <c r="I926" s="13" t="str">
        <f>'Rådata Syd'!O926</f>
        <v>ej 2026</v>
      </c>
    </row>
    <row r="927" spans="1:9" x14ac:dyDescent="0.25">
      <c r="A927" s="1" t="str">
        <f>'Rådata Syd'!A927</f>
        <v>902</v>
      </c>
      <c r="B927" s="1" t="str">
        <f>'Rådata Syd'!B927</f>
        <v>MGB</v>
      </c>
      <c r="C927" s="1" t="str">
        <f>'Rådata Syd'!C927</f>
        <v>Spårväxel - EV-SJ50-11-1:9</v>
      </c>
      <c r="D927" s="1" t="str">
        <f>'Rådata Syd'!D927</f>
        <v>735</v>
      </c>
      <c r="E927" s="1" t="str">
        <f>'Rådata Syd'!E927</f>
        <v>B4</v>
      </c>
      <c r="F927" s="12" t="str">
        <f>'Rådata Syd'!J927</f>
        <v>-</v>
      </c>
      <c r="G927" s="12" t="str">
        <f>'Rådata Syd'!L927</f>
        <v>ej 2026</v>
      </c>
      <c r="H927" s="13">
        <f>'Rådata Syd'!N927</f>
        <v>40</v>
      </c>
      <c r="I927" s="13" t="str">
        <f>'Rådata Syd'!O927</f>
        <v>ej 2026</v>
      </c>
    </row>
    <row r="928" spans="1:9" x14ac:dyDescent="0.25">
      <c r="A928" s="1" t="str">
        <f>'Rådata Syd'!A928</f>
        <v>902</v>
      </c>
      <c r="B928" s="1" t="str">
        <f>'Rådata Syd'!B928</f>
        <v>MGB</v>
      </c>
      <c r="C928" s="1" t="str">
        <f>'Rådata Syd'!C928</f>
        <v>Spårväxel - EV-SJ50-11-1:9</v>
      </c>
      <c r="D928" s="1" t="str">
        <f>'Rådata Syd'!D928</f>
        <v>736</v>
      </c>
      <c r="E928" s="1" t="str">
        <f>'Rådata Syd'!E928</f>
        <v>B4</v>
      </c>
      <c r="F928" s="12" t="str">
        <f>'Rådata Syd'!J928</f>
        <v>-</v>
      </c>
      <c r="G928" s="12" t="str">
        <f>'Rådata Syd'!L928</f>
        <v>-</v>
      </c>
      <c r="H928" s="13">
        <f>'Rådata Syd'!N928</f>
        <v>10</v>
      </c>
      <c r="I928" s="13" t="str">
        <f>'Rådata Syd'!O928</f>
        <v>40</v>
      </c>
    </row>
    <row r="929" spans="1:9" x14ac:dyDescent="0.25">
      <c r="A929" s="1" t="str">
        <f>'Rådata Syd'!A929</f>
        <v>902</v>
      </c>
      <c r="B929" s="1" t="str">
        <f>'Rådata Syd'!B929</f>
        <v>MGB</v>
      </c>
      <c r="C929" s="1" t="str">
        <f>'Rådata Syd'!C929</f>
        <v>Spårväxel - EV-SJ50-11-1:9</v>
      </c>
      <c r="D929" s="1" t="str">
        <f>'Rådata Syd'!D929</f>
        <v>737</v>
      </c>
      <c r="E929" s="1" t="str">
        <f>'Rådata Syd'!E929</f>
        <v>B4</v>
      </c>
      <c r="F929" s="12" t="str">
        <f>'Rådata Syd'!J929</f>
        <v>-</v>
      </c>
      <c r="G929" s="12" t="str">
        <f>'Rådata Syd'!L929</f>
        <v>ej 2026</v>
      </c>
      <c r="H929" s="13">
        <f>'Rådata Syd'!N929</f>
        <v>40</v>
      </c>
      <c r="I929" s="13" t="str">
        <f>'Rådata Syd'!O929</f>
        <v>ej 2026</v>
      </c>
    </row>
    <row r="930" spans="1:9" x14ac:dyDescent="0.25">
      <c r="A930" s="1" t="str">
        <f>'Rådata Syd'!A930</f>
        <v>902</v>
      </c>
      <c r="B930" s="1" t="str">
        <f>'Rådata Syd'!B930</f>
        <v>MGB</v>
      </c>
      <c r="C930" s="1" t="str">
        <f>'Rådata Syd'!C930</f>
        <v>Spårväxel - EV-SJ50-11-1:9</v>
      </c>
      <c r="D930" s="1" t="str">
        <f>'Rådata Syd'!D930</f>
        <v>739</v>
      </c>
      <c r="E930" s="1" t="str">
        <f>'Rådata Syd'!E930</f>
        <v>B4</v>
      </c>
      <c r="F930" s="12" t="str">
        <f>'Rådata Syd'!J930</f>
        <v>-</v>
      </c>
      <c r="G930" s="12" t="str">
        <f>'Rådata Syd'!L930</f>
        <v>ej 2026</v>
      </c>
      <c r="H930" s="13">
        <f>'Rådata Syd'!N930</f>
        <v>40</v>
      </c>
      <c r="I930" s="13" t="str">
        <f>'Rådata Syd'!O930</f>
        <v>ej 2026</v>
      </c>
    </row>
    <row r="931" spans="1:9" x14ac:dyDescent="0.25">
      <c r="A931" s="1" t="str">
        <f>'Rådata Syd'!A931</f>
        <v>902</v>
      </c>
      <c r="B931" s="1" t="str">
        <f>'Rådata Syd'!B931</f>
        <v>MGB</v>
      </c>
      <c r="C931" s="1" t="str">
        <f>'Rådata Syd'!C931</f>
        <v>Spårväxel - EV-SJ50-11-1:9</v>
      </c>
      <c r="D931" s="1" t="str">
        <f>'Rådata Syd'!D931</f>
        <v>740</v>
      </c>
      <c r="E931" s="1" t="str">
        <f>'Rådata Syd'!E931</f>
        <v>B4</v>
      </c>
      <c r="F931" s="12" t="str">
        <f>'Rådata Syd'!J931</f>
        <v>-</v>
      </c>
      <c r="G931" s="12" t="str">
        <f>'Rådata Syd'!L931</f>
        <v>ej 2026</v>
      </c>
      <c r="H931" s="13">
        <f>'Rådata Syd'!N931</f>
        <v>40</v>
      </c>
      <c r="I931" s="13" t="str">
        <f>'Rådata Syd'!O931</f>
        <v>ej 2026</v>
      </c>
    </row>
    <row r="932" spans="1:9" x14ac:dyDescent="0.25">
      <c r="A932" s="1" t="str">
        <f>'Rådata Syd'!A932</f>
        <v>902</v>
      </c>
      <c r="B932" s="1" t="str">
        <f>'Rådata Syd'!B932</f>
        <v>MGB</v>
      </c>
      <c r="C932" s="1" t="str">
        <f>'Rådata Syd'!C932</f>
        <v>Spårväxel - EV-SJ50-11-1:9</v>
      </c>
      <c r="D932" s="1" t="str">
        <f>'Rådata Syd'!D932</f>
        <v>741</v>
      </c>
      <c r="E932" s="1" t="str">
        <f>'Rådata Syd'!E932</f>
        <v>B4</v>
      </c>
      <c r="F932" s="12" t="str">
        <f>'Rådata Syd'!J932</f>
        <v>-</v>
      </c>
      <c r="G932" s="12" t="str">
        <f>'Rådata Syd'!L932</f>
        <v>ej 2026</v>
      </c>
      <c r="H932" s="13">
        <f>'Rådata Syd'!N932</f>
        <v>40</v>
      </c>
      <c r="I932" s="13" t="str">
        <f>'Rådata Syd'!O932</f>
        <v>ej 2026</v>
      </c>
    </row>
    <row r="933" spans="1:9" x14ac:dyDescent="0.25">
      <c r="A933" s="1" t="str">
        <f>'Rådata Syd'!A933</f>
        <v>902</v>
      </c>
      <c r="B933" s="1" t="str">
        <f>'Rådata Syd'!B933</f>
        <v>MGB</v>
      </c>
      <c r="C933" s="1" t="str">
        <f>'Rådata Syd'!C933</f>
        <v>Spårväxel - EV-SJ50-11-1:9</v>
      </c>
      <c r="D933" s="1" t="str">
        <f>'Rådata Syd'!D933</f>
        <v>742</v>
      </c>
      <c r="E933" s="1" t="str">
        <f>'Rådata Syd'!E933</f>
        <v>B4</v>
      </c>
      <c r="F933" s="12" t="str">
        <f>'Rådata Syd'!J933</f>
        <v>-</v>
      </c>
      <c r="G933" s="12" t="str">
        <f>'Rådata Syd'!L933</f>
        <v>ej 2026</v>
      </c>
      <c r="H933" s="13">
        <f>'Rådata Syd'!N933</f>
        <v>40</v>
      </c>
      <c r="I933" s="13" t="str">
        <f>'Rådata Syd'!O933</f>
        <v>ej 2026</v>
      </c>
    </row>
    <row r="934" spans="1:9" x14ac:dyDescent="0.25">
      <c r="A934" s="1" t="str">
        <f>'Rådata Syd'!A934</f>
        <v>902</v>
      </c>
      <c r="B934" s="1" t="str">
        <f>'Rådata Syd'!B934</f>
        <v>MGB</v>
      </c>
      <c r="C934" s="1" t="str">
        <f>'Rådata Syd'!C934</f>
        <v>Spårväxel - EV-SJ50-11-1:9</v>
      </c>
      <c r="D934" s="1" t="str">
        <f>'Rådata Syd'!D934</f>
        <v>743</v>
      </c>
      <c r="E934" s="1" t="str">
        <f>'Rådata Syd'!E934</f>
        <v>B4</v>
      </c>
      <c r="F934" s="12" t="str">
        <f>'Rådata Syd'!J934</f>
        <v>-</v>
      </c>
      <c r="G934" s="12" t="str">
        <f>'Rådata Syd'!L934</f>
        <v>ej 2026</v>
      </c>
      <c r="H934" s="13">
        <f>'Rådata Syd'!N934</f>
        <v>40</v>
      </c>
      <c r="I934" s="13" t="str">
        <f>'Rådata Syd'!O934</f>
        <v>ej 2026</v>
      </c>
    </row>
    <row r="935" spans="1:9" x14ac:dyDescent="0.25">
      <c r="A935" s="1" t="str">
        <f>'Rådata Syd'!A935</f>
        <v>902</v>
      </c>
      <c r="B935" s="1" t="str">
        <f>'Rådata Syd'!B935</f>
        <v>MGB</v>
      </c>
      <c r="C935" s="1" t="str">
        <f>'Rådata Syd'!C935</f>
        <v>Spårväxel - EV-60E-300-1:9</v>
      </c>
      <c r="D935" s="1" t="str">
        <f>'Rådata Syd'!D935</f>
        <v>747</v>
      </c>
      <c r="E935" s="1" t="str">
        <f>'Rådata Syd'!E935</f>
        <v>B4</v>
      </c>
      <c r="F935" s="12" t="str">
        <f>'Rådata Syd'!J935</f>
        <v>-</v>
      </c>
      <c r="G935" s="12" t="str">
        <f>'Rådata Syd'!L935</f>
        <v>ej 2026</v>
      </c>
      <c r="H935" s="13">
        <f>'Rådata Syd'!N935</f>
        <v>40</v>
      </c>
      <c r="I935" s="13" t="str">
        <f>'Rådata Syd'!O935</f>
        <v>ej 2026</v>
      </c>
    </row>
    <row r="936" spans="1:9" x14ac:dyDescent="0.25">
      <c r="A936" s="1" t="str">
        <f>'Rådata Syd'!A936</f>
        <v>902</v>
      </c>
      <c r="B936" s="1" t="str">
        <f>'Rådata Syd'!B936</f>
        <v>MGB</v>
      </c>
      <c r="C936" s="1" t="str">
        <f>'Rådata Syd'!C936</f>
        <v>Spårväxel - EV-UIC60-300-1:9</v>
      </c>
      <c r="D936" s="1" t="str">
        <f>'Rådata Syd'!D936</f>
        <v>748</v>
      </c>
      <c r="E936" s="1" t="str">
        <f>'Rådata Syd'!E936</f>
        <v>B3</v>
      </c>
      <c r="F936" s="12" t="str">
        <f>'Rådata Syd'!J936</f>
        <v>-</v>
      </c>
      <c r="G936" s="12" t="str">
        <f>'Rådata Syd'!L936</f>
        <v>ej 2026</v>
      </c>
      <c r="H936" s="13">
        <f>'Rådata Syd'!N936</f>
        <v>40</v>
      </c>
      <c r="I936" s="13" t="str">
        <f>'Rådata Syd'!O936</f>
        <v>ej 2026</v>
      </c>
    </row>
    <row r="937" spans="1:9" x14ac:dyDescent="0.25">
      <c r="A937" s="1" t="str">
        <f>'Rådata Syd'!A937</f>
        <v>902</v>
      </c>
      <c r="B937" s="1" t="str">
        <f>'Rådata Syd'!B937</f>
        <v>MGB</v>
      </c>
      <c r="C937" s="1" t="str">
        <f>'Rådata Syd'!C937</f>
        <v>Spårväxel - EV-SJ50-11-1:9</v>
      </c>
      <c r="D937" s="1" t="str">
        <f>'Rådata Syd'!D937</f>
        <v>750</v>
      </c>
      <c r="E937" s="1" t="str">
        <f>'Rådata Syd'!E937</f>
        <v>B4</v>
      </c>
      <c r="F937" s="12" t="str">
        <f>'Rådata Syd'!J937</f>
        <v>-</v>
      </c>
      <c r="G937" s="12" t="str">
        <f>'Rådata Syd'!L937</f>
        <v>ej 2026</v>
      </c>
      <c r="H937" s="13">
        <f>'Rådata Syd'!N937</f>
        <v>40</v>
      </c>
      <c r="I937" s="13" t="str">
        <f>'Rådata Syd'!O937</f>
        <v>ej 2026</v>
      </c>
    </row>
    <row r="938" spans="1:9" x14ac:dyDescent="0.25">
      <c r="A938" s="1" t="str">
        <f>'Rådata Syd'!A938</f>
        <v>902</v>
      </c>
      <c r="B938" s="1" t="str">
        <f>'Rådata Syd'!B938</f>
        <v>MGB</v>
      </c>
      <c r="C938" s="1" t="str">
        <f>'Rådata Syd'!C938</f>
        <v>Spårväxel - EV-SJ50-11-1:9</v>
      </c>
      <c r="D938" s="1" t="str">
        <f>'Rådata Syd'!D938</f>
        <v>751</v>
      </c>
      <c r="E938" s="1" t="str">
        <f>'Rådata Syd'!E938</f>
        <v>B4</v>
      </c>
      <c r="F938" s="12" t="str">
        <f>'Rådata Syd'!J938</f>
        <v>-</v>
      </c>
      <c r="G938" s="12" t="str">
        <f>'Rådata Syd'!L938</f>
        <v>ej 2026</v>
      </c>
      <c r="H938" s="13">
        <f>'Rådata Syd'!N938</f>
        <v>40</v>
      </c>
      <c r="I938" s="13" t="str">
        <f>'Rådata Syd'!O938</f>
        <v>ej 2026</v>
      </c>
    </row>
    <row r="939" spans="1:9" x14ac:dyDescent="0.25">
      <c r="A939" s="1" t="str">
        <f>'Rådata Syd'!A939</f>
        <v>902</v>
      </c>
      <c r="B939" s="1" t="str">
        <f>'Rådata Syd'!B939</f>
        <v>MGB</v>
      </c>
      <c r="C939" s="1" t="str">
        <f>'Rådata Syd'!C939</f>
        <v>Spårväxel - EV-SJ50-11-1:9 kryss</v>
      </c>
      <c r="D939" s="1" t="str">
        <f>'Rådata Syd'!D939</f>
        <v>755</v>
      </c>
      <c r="E939" s="1" t="str">
        <f>'Rådata Syd'!E939</f>
        <v>B4</v>
      </c>
      <c r="F939" s="12" t="str">
        <f>'Rådata Syd'!J939</f>
        <v>-</v>
      </c>
      <c r="G939" s="12" t="str">
        <f>'Rådata Syd'!L939</f>
        <v>ej 2026</v>
      </c>
      <c r="H939" s="13">
        <f>'Rådata Syd'!N939</f>
        <v>40</v>
      </c>
      <c r="I939" s="13" t="str">
        <f>'Rådata Syd'!O939</f>
        <v>ej 2026</v>
      </c>
    </row>
    <row r="940" spans="1:9" x14ac:dyDescent="0.25">
      <c r="A940" s="1" t="str">
        <f>'Rådata Syd'!A940</f>
        <v>902</v>
      </c>
      <c r="B940" s="1" t="str">
        <f>'Rådata Syd'!B940</f>
        <v>MGB</v>
      </c>
      <c r="C940" s="1" t="str">
        <f>'Rådata Syd'!C940</f>
        <v>Spårväxel - EV-SJ50-11-1:9 kryss</v>
      </c>
      <c r="D940" s="1" t="str">
        <f>'Rådata Syd'!D940</f>
        <v>756</v>
      </c>
      <c r="E940" s="1" t="str">
        <f>'Rådata Syd'!E940</f>
        <v>B4</v>
      </c>
      <c r="F940" s="12" t="str">
        <f>'Rådata Syd'!J940</f>
        <v>-</v>
      </c>
      <c r="G940" s="12" t="str">
        <f>'Rådata Syd'!L940</f>
        <v>-</v>
      </c>
      <c r="H940" s="13">
        <f>'Rådata Syd'!N940</f>
        <v>10</v>
      </c>
      <c r="I940" s="13" t="str">
        <f>'Rådata Syd'!O940</f>
        <v>40</v>
      </c>
    </row>
    <row r="941" spans="1:9" x14ac:dyDescent="0.25">
      <c r="A941" s="1" t="str">
        <f>'Rådata Syd'!A941</f>
        <v>902</v>
      </c>
      <c r="B941" s="1" t="str">
        <f>'Rådata Syd'!B941</f>
        <v>MGB</v>
      </c>
      <c r="C941" s="1" t="str">
        <f>'Rådata Syd'!C941</f>
        <v>Spårväxel - EV-SJ50-11-1:9 kryss</v>
      </c>
      <c r="D941" s="1" t="str">
        <f>'Rådata Syd'!D941</f>
        <v>757</v>
      </c>
      <c r="E941" s="1" t="str">
        <f>'Rådata Syd'!E941</f>
        <v>B4</v>
      </c>
      <c r="F941" s="12" t="str">
        <f>'Rådata Syd'!J941</f>
        <v>-</v>
      </c>
      <c r="G941" s="12" t="str">
        <f>'Rådata Syd'!L941</f>
        <v>ej 2026</v>
      </c>
      <c r="H941" s="13">
        <f>'Rådata Syd'!N941</f>
        <v>40</v>
      </c>
      <c r="I941" s="13" t="str">
        <f>'Rådata Syd'!O941</f>
        <v>ej 2026</v>
      </c>
    </row>
    <row r="942" spans="1:9" x14ac:dyDescent="0.25">
      <c r="A942" s="1" t="str">
        <f>'Rådata Syd'!A942</f>
        <v>902</v>
      </c>
      <c r="B942" s="1" t="str">
        <f>'Rådata Syd'!B942</f>
        <v>MGB</v>
      </c>
      <c r="C942" s="1" t="str">
        <f>'Rådata Syd'!C942</f>
        <v>Spårväxel - EV-SJ50-11-1:9 kryss</v>
      </c>
      <c r="D942" s="1" t="str">
        <f>'Rådata Syd'!D942</f>
        <v>758</v>
      </c>
      <c r="E942" s="1" t="str">
        <f>'Rådata Syd'!E942</f>
        <v>B4</v>
      </c>
      <c r="F942" s="12" t="str">
        <f>'Rådata Syd'!J942</f>
        <v>-</v>
      </c>
      <c r="G942" s="12" t="str">
        <f>'Rådata Syd'!L942</f>
        <v>ej 2026</v>
      </c>
      <c r="H942" s="13">
        <f>'Rådata Syd'!N942</f>
        <v>40</v>
      </c>
      <c r="I942" s="13" t="str">
        <f>'Rådata Syd'!O942</f>
        <v>ej 2026</v>
      </c>
    </row>
    <row r="943" spans="1:9" x14ac:dyDescent="0.25">
      <c r="A943" s="1" t="str">
        <f>'Rådata Syd'!A943</f>
        <v>902</v>
      </c>
      <c r="B943" s="1" t="str">
        <f>'Rådata Syd'!B943</f>
        <v>MGB</v>
      </c>
      <c r="C943" s="1" t="str">
        <f>'Rådata Syd'!C943</f>
        <v>Spårväxel - EV-SJ50-11-1:9 kryss</v>
      </c>
      <c r="D943" s="1" t="str">
        <f>'Rådata Syd'!D943</f>
        <v>759</v>
      </c>
      <c r="E943" s="1" t="str">
        <f>'Rådata Syd'!E943</f>
        <v>B4</v>
      </c>
      <c r="F943" s="12" t="str">
        <f>'Rådata Syd'!J943</f>
        <v>-</v>
      </c>
      <c r="G943" s="12" t="str">
        <f>'Rådata Syd'!L943</f>
        <v>ej 2026</v>
      </c>
      <c r="H943" s="13">
        <f>'Rådata Syd'!N943</f>
        <v>40</v>
      </c>
      <c r="I943" s="13" t="str">
        <f>'Rådata Syd'!O943</f>
        <v>ej 2026</v>
      </c>
    </row>
    <row r="944" spans="1:9" x14ac:dyDescent="0.25">
      <c r="A944" s="1" t="str">
        <f>'Rådata Syd'!A944</f>
        <v>902</v>
      </c>
      <c r="B944" s="1" t="str">
        <f>'Rådata Syd'!B944</f>
        <v>MGB</v>
      </c>
      <c r="C944" s="1" t="str">
        <f>'Rådata Syd'!C944</f>
        <v>Spårväxel - EV-SJ50-11-1:9</v>
      </c>
      <c r="D944" s="1" t="str">
        <f>'Rådata Syd'!D944</f>
        <v>764</v>
      </c>
      <c r="E944" s="1" t="str">
        <f>'Rådata Syd'!E944</f>
        <v>B4</v>
      </c>
      <c r="F944" s="12" t="str">
        <f>'Rådata Syd'!J944</f>
        <v>-</v>
      </c>
      <c r="G944" s="12" t="str">
        <f>'Rådata Syd'!L944</f>
        <v>ej 2026</v>
      </c>
      <c r="H944" s="13">
        <f>'Rådata Syd'!N944</f>
        <v>40</v>
      </c>
      <c r="I944" s="13" t="str">
        <f>'Rådata Syd'!O944</f>
        <v>ej 2026</v>
      </c>
    </row>
    <row r="945" spans="1:9" x14ac:dyDescent="0.25">
      <c r="A945" s="1" t="str">
        <f>'Rådata Syd'!A945</f>
        <v>902</v>
      </c>
      <c r="B945" s="1" t="str">
        <f>'Rådata Syd'!B945</f>
        <v>MGB</v>
      </c>
      <c r="C945" s="1" t="str">
        <f>'Rådata Syd'!C945</f>
        <v>Spårväxel - EV-SJ50-11-1:9</v>
      </c>
      <c r="D945" s="1" t="str">
        <f>'Rådata Syd'!D945</f>
        <v>766</v>
      </c>
      <c r="E945" s="1" t="str">
        <f>'Rådata Syd'!E945</f>
        <v>B4</v>
      </c>
      <c r="F945" s="12" t="str">
        <f>'Rådata Syd'!J945</f>
        <v>-</v>
      </c>
      <c r="G945" s="12" t="str">
        <f>'Rådata Syd'!L945</f>
        <v>ej 2026</v>
      </c>
      <c r="H945" s="13">
        <f>'Rådata Syd'!N945</f>
        <v>40</v>
      </c>
      <c r="I945" s="13" t="str">
        <f>'Rådata Syd'!O945</f>
        <v>ej 2026</v>
      </c>
    </row>
    <row r="946" spans="1:9" x14ac:dyDescent="0.25">
      <c r="A946" s="1" t="str">
        <f>'Rådata Syd'!A946</f>
        <v>902</v>
      </c>
      <c r="B946" s="1" t="str">
        <f>'Rådata Syd'!B946</f>
        <v>MGB</v>
      </c>
      <c r="C946" s="1" t="str">
        <f>'Rådata Syd'!C946</f>
        <v>Spårväxel - EV-SJ50-11-1:9</v>
      </c>
      <c r="D946" s="1" t="str">
        <f>'Rådata Syd'!D946</f>
        <v>768</v>
      </c>
      <c r="E946" s="1" t="str">
        <f>'Rådata Syd'!E946</f>
        <v>B3</v>
      </c>
      <c r="F946" s="12" t="str">
        <f>'Rådata Syd'!J946</f>
        <v>-</v>
      </c>
      <c r="G946" s="12" t="str">
        <f>'Rådata Syd'!L946</f>
        <v>ej 2026</v>
      </c>
      <c r="H946" s="13">
        <f>'Rådata Syd'!N946</f>
        <v>40</v>
      </c>
      <c r="I946" s="13" t="str">
        <f>'Rådata Syd'!O946</f>
        <v>ej 2026</v>
      </c>
    </row>
    <row r="947" spans="1:9" x14ac:dyDescent="0.25">
      <c r="A947" s="1" t="str">
        <f>'Rådata Syd'!A947</f>
        <v>902</v>
      </c>
      <c r="B947" s="1" t="str">
        <f>'Rådata Syd'!B947</f>
        <v>MGB</v>
      </c>
      <c r="C947" s="1" t="str">
        <f>'Rådata Syd'!C947</f>
        <v>Spårväxel - EV-SJ50-5,9-1:9</v>
      </c>
      <c r="D947" s="1" t="str">
        <f>'Rådata Syd'!D947</f>
        <v>769</v>
      </c>
      <c r="E947" s="1" t="str">
        <f>'Rådata Syd'!E947</f>
        <v>B3</v>
      </c>
      <c r="F947" s="12" t="str">
        <f>'Rådata Syd'!J947</f>
        <v>-</v>
      </c>
      <c r="G947" s="12" t="str">
        <f>'Rådata Syd'!L947</f>
        <v>ej 2026</v>
      </c>
      <c r="H947" s="13">
        <f>'Rådata Syd'!N947</f>
        <v>40</v>
      </c>
      <c r="I947" s="13" t="str">
        <f>'Rådata Syd'!O947</f>
        <v>ej 2026</v>
      </c>
    </row>
    <row r="948" spans="1:9" hidden="1" x14ac:dyDescent="0.25">
      <c r="A948" s="1" t="str">
        <f>'Rådata Syd'!A948</f>
        <v>902</v>
      </c>
      <c r="B948" s="1" t="str">
        <f>'Rådata Syd'!B948</f>
        <v>MGB</v>
      </c>
      <c r="C948" s="1" t="str">
        <f>'Rådata Syd'!C948</f>
        <v>Spårväxel - EV-SJ50-5,9-1:9</v>
      </c>
      <c r="D948" s="1" t="str">
        <f>'Rådata Syd'!D948</f>
        <v>770</v>
      </c>
      <c r="E948" s="1" t="str">
        <f>'Rådata Syd'!E948</f>
        <v>B2</v>
      </c>
      <c r="F948" s="12" t="str">
        <f>'Rådata Syd'!J948</f>
        <v>-</v>
      </c>
      <c r="G948" s="12" t="str">
        <f>'Rådata Syd'!L948</f>
        <v>ej 2026</v>
      </c>
      <c r="H948" s="13" t="str">
        <f>'Rådata Syd'!N948</f>
        <v>-</v>
      </c>
      <c r="I948" s="13" t="str">
        <f>'Rådata Syd'!O948</f>
        <v>ej 2026</v>
      </c>
    </row>
    <row r="949" spans="1:9" x14ac:dyDescent="0.25">
      <c r="A949" s="1" t="str">
        <f>'Rådata Syd'!A949</f>
        <v>902</v>
      </c>
      <c r="B949" s="1" t="str">
        <f>'Rådata Syd'!B949</f>
        <v>MGB</v>
      </c>
      <c r="C949" s="1" t="str">
        <f>'Rådata Syd'!C949</f>
        <v>Spårväxel - EV-SJ50-11-1:9</v>
      </c>
      <c r="D949" s="1" t="str">
        <f>'Rådata Syd'!D949</f>
        <v>773</v>
      </c>
      <c r="E949" s="1" t="str">
        <f>'Rådata Syd'!E949</f>
        <v>B4</v>
      </c>
      <c r="F949" s="12" t="str">
        <f>'Rådata Syd'!J949</f>
        <v>-</v>
      </c>
      <c r="G949" s="12" t="str">
        <f>'Rådata Syd'!L949</f>
        <v>ej 2026</v>
      </c>
      <c r="H949" s="13">
        <f>'Rådata Syd'!N949</f>
        <v>40</v>
      </c>
      <c r="I949" s="13" t="str">
        <f>'Rådata Syd'!O949</f>
        <v>ej 2026</v>
      </c>
    </row>
    <row r="950" spans="1:9" x14ac:dyDescent="0.25">
      <c r="A950" s="1" t="str">
        <f>'Rådata Syd'!A950</f>
        <v>902</v>
      </c>
      <c r="B950" s="1" t="str">
        <f>'Rådata Syd'!B950</f>
        <v>MGB</v>
      </c>
      <c r="C950" s="1" t="str">
        <f>'Rådata Syd'!C950</f>
        <v>Spårväxel - EV-SJ50-11-1:9</v>
      </c>
      <c r="D950" s="1" t="str">
        <f>'Rådata Syd'!D950</f>
        <v>774</v>
      </c>
      <c r="E950" s="1" t="str">
        <f>'Rådata Syd'!E950</f>
        <v>B4</v>
      </c>
      <c r="F950" s="12" t="str">
        <f>'Rådata Syd'!J950</f>
        <v>-</v>
      </c>
      <c r="G950" s="12" t="str">
        <f>'Rådata Syd'!L950</f>
        <v>ej 2026</v>
      </c>
      <c r="H950" s="13">
        <f>'Rådata Syd'!N950</f>
        <v>40</v>
      </c>
      <c r="I950" s="13" t="str">
        <f>'Rådata Syd'!O950</f>
        <v>ej 2026</v>
      </c>
    </row>
    <row r="951" spans="1:9" x14ac:dyDescent="0.25">
      <c r="A951" s="1" t="str">
        <f>'Rådata Syd'!A951</f>
        <v>902</v>
      </c>
      <c r="B951" s="1" t="str">
        <f>'Rådata Syd'!B951</f>
        <v>MGB</v>
      </c>
      <c r="C951" s="1" t="str">
        <f>'Rådata Syd'!C951</f>
        <v>Spårväxel - EV-SJ50-11-1:9</v>
      </c>
      <c r="D951" s="1" t="str">
        <f>'Rådata Syd'!D951</f>
        <v>775</v>
      </c>
      <c r="E951" s="1" t="str">
        <f>'Rådata Syd'!E951</f>
        <v>B4</v>
      </c>
      <c r="F951" s="12" t="str">
        <f>'Rådata Syd'!J951</f>
        <v>-</v>
      </c>
      <c r="G951" s="12" t="str">
        <f>'Rådata Syd'!L951</f>
        <v>-</v>
      </c>
      <c r="H951" s="13">
        <f>'Rådata Syd'!N951</f>
        <v>10</v>
      </c>
      <c r="I951" s="13" t="str">
        <f>'Rådata Syd'!O951</f>
        <v>40</v>
      </c>
    </row>
    <row r="952" spans="1:9" x14ac:dyDescent="0.25">
      <c r="A952" s="1" t="str">
        <f>'Rådata Syd'!A952</f>
        <v>902</v>
      </c>
      <c r="B952" s="1" t="str">
        <f>'Rådata Syd'!B952</f>
        <v>MGB</v>
      </c>
      <c r="C952" s="1" t="str">
        <f>'Rådata Syd'!C952</f>
        <v>Spårväxel - EV-UIC60-300-1:9</v>
      </c>
      <c r="D952" s="1" t="str">
        <f>'Rådata Syd'!D952</f>
        <v>776</v>
      </c>
      <c r="E952" s="1" t="str">
        <f>'Rådata Syd'!E952</f>
        <v>B4</v>
      </c>
      <c r="F952" s="12" t="str">
        <f>'Rådata Syd'!J952</f>
        <v>-</v>
      </c>
      <c r="G952" s="12" t="str">
        <f>'Rådata Syd'!L952</f>
        <v>ej 2026</v>
      </c>
      <c r="H952" s="13">
        <f>'Rådata Syd'!N952</f>
        <v>40</v>
      </c>
      <c r="I952" s="13" t="str">
        <f>'Rådata Syd'!O952</f>
        <v>ej 2026</v>
      </c>
    </row>
    <row r="953" spans="1:9" x14ac:dyDescent="0.25">
      <c r="A953" s="1" t="str">
        <f>'Rådata Syd'!A953</f>
        <v>902</v>
      </c>
      <c r="B953" s="1" t="str">
        <f>'Rådata Syd'!B953</f>
        <v>MGB</v>
      </c>
      <c r="C953" s="1" t="str">
        <f>'Rådata Syd'!C953</f>
        <v>Spårväxel - EV-SJ50-11-1:9</v>
      </c>
      <c r="D953" s="1" t="str">
        <f>'Rådata Syd'!D953</f>
        <v>781</v>
      </c>
      <c r="E953" s="1" t="str">
        <f>'Rådata Syd'!E953</f>
        <v>B3</v>
      </c>
      <c r="F953" s="12" t="str">
        <f>'Rådata Syd'!J953</f>
        <v>-</v>
      </c>
      <c r="G953" s="12" t="str">
        <f>'Rådata Syd'!L953</f>
        <v>ej 2026</v>
      </c>
      <c r="H953" s="13">
        <f>'Rådata Syd'!N953</f>
        <v>40</v>
      </c>
      <c r="I953" s="13" t="str">
        <f>'Rådata Syd'!O953</f>
        <v>ej 2026</v>
      </c>
    </row>
    <row r="954" spans="1:9" x14ac:dyDescent="0.25">
      <c r="A954" s="1" t="str">
        <f>'Rådata Syd'!A954</f>
        <v>902</v>
      </c>
      <c r="B954" s="1" t="str">
        <f>'Rådata Syd'!B954</f>
        <v>MGB</v>
      </c>
      <c r="C954" s="1" t="str">
        <f>'Rådata Syd'!C954</f>
        <v>Spårväxel - EV-SJ50-11-1:9</v>
      </c>
      <c r="D954" s="1" t="str">
        <f>'Rådata Syd'!D954</f>
        <v>784</v>
      </c>
      <c r="E954" s="1" t="str">
        <f>'Rådata Syd'!E954</f>
        <v>B3</v>
      </c>
      <c r="F954" s="12" t="str">
        <f>'Rådata Syd'!J954</f>
        <v>-</v>
      </c>
      <c r="G954" s="12" t="str">
        <f>'Rådata Syd'!L954</f>
        <v>ej 2026</v>
      </c>
      <c r="H954" s="13">
        <f>'Rådata Syd'!N954</f>
        <v>40</v>
      </c>
      <c r="I954" s="13" t="str">
        <f>'Rådata Syd'!O954</f>
        <v>ej 2026</v>
      </c>
    </row>
    <row r="955" spans="1:9" x14ac:dyDescent="0.25">
      <c r="A955" s="1" t="str">
        <f>'Rådata Syd'!A955</f>
        <v>902</v>
      </c>
      <c r="B955" s="1" t="str">
        <f>'Rådata Syd'!B955</f>
        <v>MGB</v>
      </c>
      <c r="C955" s="1" t="str">
        <f>'Rådata Syd'!C955</f>
        <v>Spårväxel - EV-SJ50-11-1:9</v>
      </c>
      <c r="D955" s="1" t="str">
        <f>'Rådata Syd'!D955</f>
        <v>785</v>
      </c>
      <c r="E955" s="1" t="str">
        <f>'Rådata Syd'!E955</f>
        <v>B3</v>
      </c>
      <c r="F955" s="12" t="str">
        <f>'Rådata Syd'!J955</f>
        <v>-</v>
      </c>
      <c r="G955" s="12" t="str">
        <f>'Rådata Syd'!L955</f>
        <v>ej 2026</v>
      </c>
      <c r="H955" s="13">
        <f>'Rådata Syd'!N955</f>
        <v>40</v>
      </c>
      <c r="I955" s="13" t="str">
        <f>'Rådata Syd'!O955</f>
        <v>ej 2026</v>
      </c>
    </row>
    <row r="956" spans="1:9" hidden="1" x14ac:dyDescent="0.25">
      <c r="A956" s="1" t="str">
        <f>'Rådata Syd'!A956</f>
        <v>902</v>
      </c>
      <c r="B956" s="1" t="str">
        <f>'Rådata Syd'!B956</f>
        <v>MGB</v>
      </c>
      <c r="C956" s="1" t="str">
        <f>'Rådata Syd'!C956</f>
        <v>Spårväxel - EV-SJ50-5,9-1:9</v>
      </c>
      <c r="D956" s="1" t="str">
        <f>'Rådata Syd'!D956</f>
        <v>790</v>
      </c>
      <c r="E956" s="1" t="str">
        <f>'Rådata Syd'!E956</f>
        <v>B2</v>
      </c>
      <c r="F956" s="12" t="str">
        <f>'Rådata Syd'!J956</f>
        <v>-</v>
      </c>
      <c r="G956" s="12" t="str">
        <f>'Rådata Syd'!L956</f>
        <v>ej 2026</v>
      </c>
      <c r="H956" s="13" t="str">
        <f>'Rådata Syd'!N956</f>
        <v>-</v>
      </c>
      <c r="I956" s="13" t="str">
        <f>'Rådata Syd'!O956</f>
        <v>ej 2026</v>
      </c>
    </row>
    <row r="957" spans="1:9" x14ac:dyDescent="0.25">
      <c r="A957" s="1" t="str">
        <f>'Rådata Syd'!A957</f>
        <v>902</v>
      </c>
      <c r="B957" s="1" t="str">
        <f>'Rådata Syd'!B957</f>
        <v>MGB</v>
      </c>
      <c r="C957" s="1" t="str">
        <f>'Rådata Syd'!C957</f>
        <v>Spårväxel - DKV-SJ50-7,641/9,375-1:9</v>
      </c>
      <c r="D957" s="1" t="str">
        <f>'Rådata Syd'!D957</f>
        <v>11/786</v>
      </c>
      <c r="E957" s="1" t="str">
        <f>'Rådata Syd'!E957</f>
        <v>B4</v>
      </c>
      <c r="F957" s="12" t="str">
        <f>'Rådata Syd'!J957</f>
        <v>-</v>
      </c>
      <c r="G957" s="12" t="str">
        <f>'Rådata Syd'!L957</f>
        <v>ej 2026</v>
      </c>
      <c r="H957" s="13">
        <f>'Rådata Syd'!N957</f>
        <v>40</v>
      </c>
      <c r="I957" s="13" t="str">
        <f>'Rådata Syd'!O957</f>
        <v>ej 2026</v>
      </c>
    </row>
    <row r="958" spans="1:9" x14ac:dyDescent="0.25">
      <c r="A958" s="1" t="str">
        <f>'Rådata Syd'!A958</f>
        <v>902</v>
      </c>
      <c r="B958" s="1" t="str">
        <f>'Rådata Syd'!B958</f>
        <v>MGB</v>
      </c>
      <c r="C958" s="1" t="str">
        <f>'Rådata Syd'!C958</f>
        <v>Spårväxel - DKV-SJ50-7,641/9,375-1:9</v>
      </c>
      <c r="D958" s="1" t="str">
        <f>'Rådata Syd'!D958</f>
        <v>32/42</v>
      </c>
      <c r="E958" s="1" t="str">
        <f>'Rådata Syd'!E958</f>
        <v>B3</v>
      </c>
      <c r="F958" s="12" t="str">
        <f>'Rådata Syd'!J958</f>
        <v>-</v>
      </c>
      <c r="G958" s="12" t="str">
        <f>'Rådata Syd'!L958</f>
        <v>ej 2026</v>
      </c>
      <c r="H958" s="13">
        <f>'Rådata Syd'!N958</f>
        <v>40</v>
      </c>
      <c r="I958" s="13" t="str">
        <f>'Rådata Syd'!O958</f>
        <v>ej 2026</v>
      </c>
    </row>
    <row r="959" spans="1:9" hidden="1" x14ac:dyDescent="0.25">
      <c r="A959" s="1" t="str">
        <f>'Rådata Syd'!A959</f>
        <v>902</v>
      </c>
      <c r="B959" s="1" t="str">
        <f>'Rådata Syd'!B959</f>
        <v>MGB</v>
      </c>
      <c r="C959" s="1" t="str">
        <f>'Rådata Syd'!C959</f>
        <v>Spårväxel - DKV-SJ50-7,641/9,375-1:9</v>
      </c>
      <c r="D959" s="1" t="str">
        <f>'Rådata Syd'!D959</f>
        <v>417a/417b</v>
      </c>
      <c r="E959" s="1" t="str">
        <f>'Rådata Syd'!E959</f>
        <v>B2</v>
      </c>
      <c r="F959" s="12" t="str">
        <f>'Rådata Syd'!J959</f>
        <v>-</v>
      </c>
      <c r="G959" s="12" t="str">
        <f>'Rådata Syd'!L959</f>
        <v>ej 2026</v>
      </c>
      <c r="H959" s="13" t="str">
        <f>'Rådata Syd'!N959</f>
        <v>-</v>
      </c>
      <c r="I959" s="13" t="str">
        <f>'Rådata Syd'!O959</f>
        <v>ej 2026</v>
      </c>
    </row>
    <row r="960" spans="1:9" hidden="1" x14ac:dyDescent="0.25">
      <c r="A960" s="1" t="str">
        <f>'Rådata Syd'!A960</f>
        <v>902</v>
      </c>
      <c r="B960" s="1" t="str">
        <f>'Rådata Syd'!B960</f>
        <v>MGB</v>
      </c>
      <c r="C960" s="1" t="str">
        <f>'Rådata Syd'!C960</f>
        <v>Spårväxel - 3V-SJ50-5,9-1:10/1:9-HH/VV</v>
      </c>
      <c r="D960" s="1" t="str">
        <f>'Rådata Syd'!D960</f>
        <v>505/506</v>
      </c>
      <c r="E960" s="1" t="str">
        <f>'Rådata Syd'!E960</f>
        <v>B2</v>
      </c>
      <c r="F960" s="12" t="str">
        <f>'Rådata Syd'!J960</f>
        <v>-</v>
      </c>
      <c r="G960" s="12" t="str">
        <f>'Rådata Syd'!L960</f>
        <v>ej 2026</v>
      </c>
      <c r="H960" s="13" t="str">
        <f>'Rådata Syd'!N960</f>
        <v>-</v>
      </c>
      <c r="I960" s="13" t="str">
        <f>'Rådata Syd'!O960</f>
        <v>ej 2026</v>
      </c>
    </row>
    <row r="961" spans="1:9" hidden="1" x14ac:dyDescent="0.25">
      <c r="A961" s="1" t="str">
        <f>'Rådata Syd'!A961</f>
        <v>902</v>
      </c>
      <c r="B961" s="1" t="str">
        <f>'Rådata Syd'!B961</f>
        <v>MGB</v>
      </c>
      <c r="C961" s="1" t="str">
        <f>'Rådata Syd'!C961</f>
        <v>Spårväxel - DKV-SJ50-7,641/9,375-1:9</v>
      </c>
      <c r="D961" s="1" t="str">
        <f>'Rådata Syd'!D961</f>
        <v>516a/516b</v>
      </c>
      <c r="E961" s="1" t="str">
        <f>'Rådata Syd'!E961</f>
        <v>B2</v>
      </c>
      <c r="F961" s="12" t="str">
        <f>'Rådata Syd'!J961</f>
        <v>-</v>
      </c>
      <c r="G961" s="12" t="str">
        <f>'Rådata Syd'!L961</f>
        <v>ej 2026</v>
      </c>
      <c r="H961" s="13" t="str">
        <f>'Rådata Syd'!N961</f>
        <v>-</v>
      </c>
      <c r="I961" s="13" t="str">
        <f>'Rådata Syd'!O961</f>
        <v>ej 2026</v>
      </c>
    </row>
    <row r="962" spans="1:9" hidden="1" x14ac:dyDescent="0.25">
      <c r="A962" s="1" t="str">
        <f>'Rådata Syd'!A962</f>
        <v>902</v>
      </c>
      <c r="B962" s="1" t="str">
        <f>'Rådata Syd'!B962</f>
        <v>MGB</v>
      </c>
      <c r="C962" s="1" t="str">
        <f>'Rådata Syd'!C962</f>
        <v>Spårväxel - DKV-SJ50-7,641/9,375-1:9</v>
      </c>
      <c r="D962" s="1" t="str">
        <f>'Rådata Syd'!D962</f>
        <v>558/557</v>
      </c>
      <c r="E962" s="1" t="str">
        <f>'Rådata Syd'!E962</f>
        <v>B2</v>
      </c>
      <c r="F962" s="12" t="str">
        <f>'Rådata Syd'!J962</f>
        <v>-</v>
      </c>
      <c r="G962" s="12" t="str">
        <f>'Rådata Syd'!L962</f>
        <v>ej 2026</v>
      </c>
      <c r="H962" s="13" t="str">
        <f>'Rådata Syd'!N962</f>
        <v>-</v>
      </c>
      <c r="I962" s="13" t="str">
        <f>'Rådata Syd'!O962</f>
        <v>ej 2026</v>
      </c>
    </row>
    <row r="963" spans="1:9" hidden="1" x14ac:dyDescent="0.25">
      <c r="A963" s="1" t="str">
        <f>'Rådata Syd'!A963</f>
        <v>902</v>
      </c>
      <c r="B963" s="1" t="str">
        <f>'Rådata Syd'!B963</f>
        <v>MGB</v>
      </c>
      <c r="C963" s="1" t="str">
        <f>'Rådata Syd'!C963</f>
        <v>Spårväxel - DKV-SJ50-7,641/9,375-1:9</v>
      </c>
      <c r="D963" s="1" t="str">
        <f>'Rådata Syd'!D963</f>
        <v>562a/562b</v>
      </c>
      <c r="E963" s="1" t="str">
        <f>'Rådata Syd'!E963</f>
        <v>B2</v>
      </c>
      <c r="F963" s="12" t="str">
        <f>'Rådata Syd'!J963</f>
        <v>-</v>
      </c>
      <c r="G963" s="12" t="str">
        <f>'Rådata Syd'!L963</f>
        <v>ej 2026</v>
      </c>
      <c r="H963" s="13" t="str">
        <f>'Rådata Syd'!N963</f>
        <v>-</v>
      </c>
      <c r="I963" s="13" t="str">
        <f>'Rådata Syd'!O963</f>
        <v>ej 2026</v>
      </c>
    </row>
    <row r="964" spans="1:9" hidden="1" x14ac:dyDescent="0.25">
      <c r="A964" s="1" t="str">
        <f>'Rådata Syd'!A964</f>
        <v>902</v>
      </c>
      <c r="B964" s="1" t="str">
        <f>'Rådata Syd'!B964</f>
        <v>MGB</v>
      </c>
      <c r="C964" s="1" t="str">
        <f>'Rådata Syd'!C964</f>
        <v>Spårväxel - DKV-SJ50-7,641/9,375-1:9</v>
      </c>
      <c r="D964" s="1" t="str">
        <f>'Rådata Syd'!D964</f>
        <v>563a/563b</v>
      </c>
      <c r="E964" s="1" t="str">
        <f>'Rådata Syd'!E964</f>
        <v>B2</v>
      </c>
      <c r="F964" s="12" t="str">
        <f>'Rådata Syd'!J964</f>
        <v>-</v>
      </c>
      <c r="G964" s="12" t="str">
        <f>'Rådata Syd'!L964</f>
        <v>ej 2026</v>
      </c>
      <c r="H964" s="13" t="str">
        <f>'Rådata Syd'!N964</f>
        <v>-</v>
      </c>
      <c r="I964" s="13" t="str">
        <f>'Rådata Syd'!O964</f>
        <v>ej 2026</v>
      </c>
    </row>
    <row r="965" spans="1:9" x14ac:dyDescent="0.25">
      <c r="A965" s="1" t="str">
        <f>'Rådata Syd'!A965</f>
        <v>902</v>
      </c>
      <c r="B965" s="1" t="str">
        <f>'Rådata Syd'!B965</f>
        <v>MGB</v>
      </c>
      <c r="C965" s="1" t="str">
        <f>'Rådata Syd'!C965</f>
        <v>Spårväxel - DKV-S54-190-1:9</v>
      </c>
      <c r="D965" s="1" t="str">
        <f>'Rådata Syd'!D965</f>
        <v>715/722</v>
      </c>
      <c r="E965" s="1" t="str">
        <f>'Rådata Syd'!E965</f>
        <v>B4</v>
      </c>
      <c r="F965" s="12" t="str">
        <f>'Rådata Syd'!J965</f>
        <v>-</v>
      </c>
      <c r="G965" s="12" t="str">
        <f>'Rådata Syd'!L965</f>
        <v>ej 2026</v>
      </c>
      <c r="H965" s="13">
        <f>'Rådata Syd'!N965</f>
        <v>40</v>
      </c>
      <c r="I965" s="13" t="str">
        <f>'Rådata Syd'!O965</f>
        <v>ej 2026</v>
      </c>
    </row>
    <row r="966" spans="1:9" x14ac:dyDescent="0.25">
      <c r="A966" s="1" t="str">
        <f>'Rådata Syd'!A966</f>
        <v>902</v>
      </c>
      <c r="B966" s="1" t="str">
        <f>'Rådata Syd'!B966</f>
        <v>MGB</v>
      </c>
      <c r="C966" s="1" t="str">
        <f>'Rådata Syd'!C966</f>
        <v>Spårväxel - DKV-SJ50-7,641/9,375-1:9</v>
      </c>
      <c r="D966" s="1" t="str">
        <f>'Rådata Syd'!D966</f>
        <v>723/718</v>
      </c>
      <c r="E966" s="1" t="str">
        <f>'Rådata Syd'!E966</f>
        <v>B4</v>
      </c>
      <c r="F966" s="12" t="str">
        <f>'Rådata Syd'!J966</f>
        <v>-</v>
      </c>
      <c r="G966" s="12" t="str">
        <f>'Rådata Syd'!L966</f>
        <v>ej 2026</v>
      </c>
      <c r="H966" s="13">
        <f>'Rådata Syd'!N966</f>
        <v>40</v>
      </c>
      <c r="I966" s="13" t="str">
        <f>'Rådata Syd'!O966</f>
        <v>ej 2026</v>
      </c>
    </row>
    <row r="967" spans="1:9" x14ac:dyDescent="0.25">
      <c r="A967" s="1" t="str">
        <f>'Rådata Syd'!A967</f>
        <v>902</v>
      </c>
      <c r="B967" s="1" t="str">
        <f>'Rådata Syd'!B967</f>
        <v>MGB</v>
      </c>
      <c r="C967" s="1" t="str">
        <f>'Rådata Syd'!C967</f>
        <v>Spårväxel - DKV-SJ50-7,641/9,375-1:9</v>
      </c>
      <c r="D967" s="1" t="str">
        <f>'Rådata Syd'!D967</f>
        <v>731/728</v>
      </c>
      <c r="E967" s="1" t="str">
        <f>'Rådata Syd'!E967</f>
        <v>B4</v>
      </c>
      <c r="F967" s="12" t="str">
        <f>'Rådata Syd'!J967</f>
        <v>-</v>
      </c>
      <c r="G967" s="12" t="str">
        <f>'Rådata Syd'!L967</f>
        <v>ej 2026</v>
      </c>
      <c r="H967" s="13">
        <f>'Rådata Syd'!N967</f>
        <v>40</v>
      </c>
      <c r="I967" s="13" t="str">
        <f>'Rådata Syd'!O967</f>
        <v>ej 2026</v>
      </c>
    </row>
    <row r="968" spans="1:9" x14ac:dyDescent="0.25">
      <c r="A968" s="1" t="str">
        <f>'Rådata Syd'!A968</f>
        <v>902</v>
      </c>
      <c r="B968" s="1" t="str">
        <f>'Rådata Syd'!B968</f>
        <v>MGB</v>
      </c>
      <c r="C968" s="1" t="str">
        <f>'Rådata Syd'!C968</f>
        <v>Spårväxel - DKV-S54-190-1:9</v>
      </c>
      <c r="D968" s="1" t="str">
        <f>'Rådata Syd'!D968</f>
        <v>738/767</v>
      </c>
      <c r="E968" s="1" t="str">
        <f>'Rådata Syd'!E968</f>
        <v>B4</v>
      </c>
      <c r="F968" s="12" t="str">
        <f>'Rådata Syd'!J968</f>
        <v>-</v>
      </c>
      <c r="G968" s="12" t="str">
        <f>'Rådata Syd'!L968</f>
        <v>ej 2026</v>
      </c>
      <c r="H968" s="13">
        <f>'Rådata Syd'!N968</f>
        <v>40</v>
      </c>
      <c r="I968" s="13" t="str">
        <f>'Rådata Syd'!O968</f>
        <v>ej 2026</v>
      </c>
    </row>
    <row r="969" spans="1:9" x14ac:dyDescent="0.25">
      <c r="A969" s="1" t="str">
        <f>'Rådata Syd'!A969</f>
        <v>902</v>
      </c>
      <c r="B969" s="1" t="str">
        <f>'Rådata Syd'!B969</f>
        <v>MGB</v>
      </c>
      <c r="C969" s="1" t="str">
        <f>'Rådata Syd'!C969</f>
        <v>Spårväxel - DKV-SJ50-7,641/9,375-1:9</v>
      </c>
      <c r="D969" s="1" t="str">
        <f>'Rådata Syd'!D969</f>
        <v>745/744</v>
      </c>
      <c r="E969" s="1" t="str">
        <f>'Rådata Syd'!E969</f>
        <v>B3</v>
      </c>
      <c r="F969" s="12" t="str">
        <f>'Rådata Syd'!J969</f>
        <v>-</v>
      </c>
      <c r="G969" s="12" t="str">
        <f>'Rådata Syd'!L969</f>
        <v>ej 2026</v>
      </c>
      <c r="H969" s="13">
        <f>'Rådata Syd'!N969</f>
        <v>40</v>
      </c>
      <c r="I969" s="13" t="str">
        <f>'Rådata Syd'!O969</f>
        <v>ej 2026</v>
      </c>
    </row>
    <row r="970" spans="1:9" x14ac:dyDescent="0.25">
      <c r="A970" s="1" t="str">
        <f>'Rådata Syd'!A970</f>
        <v>902</v>
      </c>
      <c r="B970" s="1" t="str">
        <f>'Rådata Syd'!B970</f>
        <v>MGB</v>
      </c>
      <c r="C970" s="1" t="str">
        <f>'Rådata Syd'!C970</f>
        <v>Spårväxel - EKV-SJ50-7,641/9,375-1:9</v>
      </c>
      <c r="D970" s="1" t="str">
        <f>'Rådata Syd'!D970</f>
        <v>753/752</v>
      </c>
      <c r="E970" s="1" t="str">
        <f>'Rådata Syd'!E970</f>
        <v>B4</v>
      </c>
      <c r="F970" s="12" t="str">
        <f>'Rådata Syd'!J970</f>
        <v>-</v>
      </c>
      <c r="G970" s="12" t="str">
        <f>'Rådata Syd'!L970</f>
        <v>ej 2026</v>
      </c>
      <c r="H970" s="13">
        <f>'Rådata Syd'!N970</f>
        <v>40</v>
      </c>
      <c r="I970" s="13" t="str">
        <f>'Rådata Syd'!O970</f>
        <v>ej 2026</v>
      </c>
    </row>
    <row r="971" spans="1:9" x14ac:dyDescent="0.25">
      <c r="A971" s="1" t="str">
        <f>'Rådata Syd'!A971</f>
        <v>902</v>
      </c>
      <c r="B971" s="1" t="str">
        <f>'Rådata Syd'!B971</f>
        <v>MGB</v>
      </c>
      <c r="C971" s="1" t="str">
        <f>'Rådata Syd'!C971</f>
        <v>Spårväxel - DKV-SJ50-7,641/9,375-1:9</v>
      </c>
      <c r="D971" s="1" t="str">
        <f>'Rådata Syd'!D971</f>
        <v>761/754</v>
      </c>
      <c r="E971" s="1" t="str">
        <f>'Rådata Syd'!E971</f>
        <v>B4</v>
      </c>
      <c r="F971" s="12" t="str">
        <f>'Rådata Syd'!J971</f>
        <v>-</v>
      </c>
      <c r="G971" s="12" t="str">
        <f>'Rådata Syd'!L971</f>
        <v>ej 2026</v>
      </c>
      <c r="H971" s="13">
        <f>'Rådata Syd'!N971</f>
        <v>40</v>
      </c>
      <c r="I971" s="13" t="str">
        <f>'Rådata Syd'!O971</f>
        <v>ej 2026</v>
      </c>
    </row>
    <row r="972" spans="1:9" x14ac:dyDescent="0.25">
      <c r="A972" s="1" t="str">
        <f>'Rådata Syd'!A972</f>
        <v>902</v>
      </c>
      <c r="B972" s="1" t="str">
        <f>'Rådata Syd'!B972</f>
        <v>MGB</v>
      </c>
      <c r="C972" s="1" t="str">
        <f>'Rådata Syd'!C972</f>
        <v>Spårväxel - DKV-S54-190-1:9</v>
      </c>
      <c r="D972" s="1" t="str">
        <f>'Rådata Syd'!D972</f>
        <v>763/760</v>
      </c>
      <c r="E972" s="1" t="str">
        <f>'Rådata Syd'!E972</f>
        <v>B4</v>
      </c>
      <c r="F972" s="12" t="str">
        <f>'Rådata Syd'!J972</f>
        <v>-</v>
      </c>
      <c r="G972" s="12" t="str">
        <f>'Rådata Syd'!L972</f>
        <v>ej 2026</v>
      </c>
      <c r="H972" s="13">
        <f>'Rådata Syd'!N972</f>
        <v>40</v>
      </c>
      <c r="I972" s="13" t="str">
        <f>'Rådata Syd'!O972</f>
        <v>ej 2026</v>
      </c>
    </row>
    <row r="973" spans="1:9" x14ac:dyDescent="0.25">
      <c r="A973" s="1" t="str">
        <f>'Rådata Syd'!A973</f>
        <v>902</v>
      </c>
      <c r="B973" s="1" t="str">
        <f>'Rådata Syd'!B973</f>
        <v>MGB</v>
      </c>
      <c r="C973" s="1" t="str">
        <f>'Rådata Syd'!C973</f>
        <v>Spårväxel - DKV-S54-190-1:9</v>
      </c>
      <c r="D973" s="1" t="str">
        <f>'Rådata Syd'!D973</f>
        <v>765/762</v>
      </c>
      <c r="E973" s="1" t="str">
        <f>'Rådata Syd'!E973</f>
        <v>B4</v>
      </c>
      <c r="F973" s="12" t="str">
        <f>'Rådata Syd'!J973</f>
        <v>-</v>
      </c>
      <c r="G973" s="12" t="str">
        <f>'Rådata Syd'!L973</f>
        <v>ej 2026</v>
      </c>
      <c r="H973" s="13">
        <f>'Rådata Syd'!N973</f>
        <v>40</v>
      </c>
      <c r="I973" s="13" t="str">
        <f>'Rådata Syd'!O973</f>
        <v>ej 2026</v>
      </c>
    </row>
    <row r="974" spans="1:9" x14ac:dyDescent="0.25">
      <c r="A974" s="1" t="str">
        <f>'Rådata Syd'!A974</f>
        <v>902</v>
      </c>
      <c r="B974" s="1" t="str">
        <f>'Rådata Syd'!B974</f>
        <v>MGB</v>
      </c>
      <c r="C974" s="1" t="str">
        <f>'Rådata Syd'!C974</f>
        <v>Spårväxel - DKV-S54-190-1:9</v>
      </c>
      <c r="D974" s="1" t="str">
        <f>'Rådata Syd'!D974</f>
        <v>771/772</v>
      </c>
      <c r="E974" s="1" t="str">
        <f>'Rådata Syd'!E974</f>
        <v>B4</v>
      </c>
      <c r="F974" s="12" t="str">
        <f>'Rådata Syd'!J974</f>
        <v>-</v>
      </c>
      <c r="G974" s="12" t="str">
        <f>'Rådata Syd'!L974</f>
        <v>ej 2026</v>
      </c>
      <c r="H974" s="13">
        <f>'Rådata Syd'!N974</f>
        <v>40</v>
      </c>
      <c r="I974" s="13" t="str">
        <f>'Rådata Syd'!O974</f>
        <v>ej 2026</v>
      </c>
    </row>
    <row r="975" spans="1:9" x14ac:dyDescent="0.25">
      <c r="A975" s="1" t="str">
        <f>'Rådata Syd'!A975</f>
        <v>902</v>
      </c>
      <c r="B975" s="1" t="str">
        <f>'Rådata Syd'!B975</f>
        <v>MGB</v>
      </c>
      <c r="C975" s="1" t="str">
        <f>'Rådata Syd'!C975</f>
        <v>Spårväxel - DKV-S54-190-1:9</v>
      </c>
      <c r="D975" s="1" t="str">
        <f>'Rådata Syd'!D975</f>
        <v>779/778</v>
      </c>
      <c r="E975" s="1" t="str">
        <f>'Rådata Syd'!E975</f>
        <v>B4</v>
      </c>
      <c r="F975" s="12" t="str">
        <f>'Rådata Syd'!J975</f>
        <v>-</v>
      </c>
      <c r="G975" s="12" t="str">
        <f>'Rådata Syd'!L975</f>
        <v>-</v>
      </c>
      <c r="H975" s="13">
        <f>'Rådata Syd'!N975</f>
        <v>10</v>
      </c>
      <c r="I975" s="13" t="str">
        <f>'Rådata Syd'!O975</f>
        <v>40</v>
      </c>
    </row>
    <row r="976" spans="1:9" x14ac:dyDescent="0.25">
      <c r="A976" s="1" t="str">
        <f>'Rådata Syd'!A976</f>
        <v>902</v>
      </c>
      <c r="B976" s="1" t="str">
        <f>'Rådata Syd'!B976</f>
        <v>MGB</v>
      </c>
      <c r="C976" s="1" t="str">
        <f>'Rådata Syd'!C976</f>
        <v>Spårväxel - SPK-BV50-1:4,44 kryss</v>
      </c>
      <c r="D976" s="1" t="str">
        <f>'Rådata Syd'!D976</f>
        <v>SK 1</v>
      </c>
      <c r="E976" s="1" t="str">
        <f>'Rådata Syd'!E976</f>
        <v>B4</v>
      </c>
      <c r="F976" s="12" t="str">
        <f>'Rådata Syd'!J976</f>
        <v>-</v>
      </c>
      <c r="G976" s="12" t="str">
        <f>'Rådata Syd'!L976</f>
        <v>ej 2026</v>
      </c>
      <c r="H976" s="13">
        <f>'Rådata Syd'!N976</f>
        <v>40</v>
      </c>
      <c r="I976" s="13" t="str">
        <f>'Rådata Syd'!O976</f>
        <v>ej 2026</v>
      </c>
    </row>
    <row r="977" spans="1:9" x14ac:dyDescent="0.25">
      <c r="A977" s="1" t="str">
        <f>'Rådata Syd'!A977</f>
        <v>902</v>
      </c>
      <c r="B977" s="1" t="str">
        <f>'Rådata Syd'!B977</f>
        <v>MGB</v>
      </c>
      <c r="C977" s="1" t="str">
        <f>'Rådata Syd'!C977</f>
        <v>Spårväxel - SPK-SJ50-1:4,44 kryss</v>
      </c>
      <c r="D977" s="1" t="str">
        <f>'Rådata Syd'!D977</f>
        <v>SK 2</v>
      </c>
      <c r="E977" s="1" t="str">
        <f>'Rådata Syd'!E977</f>
        <v>B4</v>
      </c>
      <c r="F977" s="12" t="str">
        <f>'Rådata Syd'!J977</f>
        <v>-</v>
      </c>
      <c r="G977" s="12" t="str">
        <f>'Rådata Syd'!L977</f>
        <v>ej 2026</v>
      </c>
      <c r="H977" s="13">
        <f>'Rådata Syd'!N977</f>
        <v>40</v>
      </c>
      <c r="I977" s="13" t="str">
        <f>'Rådata Syd'!O977</f>
        <v>ej 2026</v>
      </c>
    </row>
    <row r="978" spans="1:9" x14ac:dyDescent="0.25">
      <c r="A978" s="1" t="str">
        <f>'Rådata Syd'!A978</f>
        <v>902</v>
      </c>
      <c r="B978" s="1" t="str">
        <f>'Rådata Syd'!B978</f>
        <v>MGB</v>
      </c>
      <c r="C978" s="1" t="str">
        <f>'Rådata Syd'!C978</f>
        <v>Spårväxel - SPK-SJ50-1:4,44</v>
      </c>
      <c r="D978" s="1" t="str">
        <f>'Rådata Syd'!D978</f>
        <v>SK 3</v>
      </c>
      <c r="E978" s="1" t="str">
        <f>'Rådata Syd'!E978</f>
        <v>B4</v>
      </c>
      <c r="F978" s="12" t="str">
        <f>'Rådata Syd'!J978</f>
        <v>-</v>
      </c>
      <c r="G978" s="12" t="str">
        <f>'Rådata Syd'!L978</f>
        <v>ej 2026</v>
      </c>
      <c r="H978" s="13">
        <f>'Rådata Syd'!N978</f>
        <v>40</v>
      </c>
      <c r="I978" s="13" t="str">
        <f>'Rådata Syd'!O978</f>
        <v>ej 2026</v>
      </c>
    </row>
    <row r="979" spans="1:9" x14ac:dyDescent="0.25">
      <c r="A979" s="1" t="str">
        <f>'Rådata Syd'!A979</f>
        <v>902</v>
      </c>
      <c r="B979" s="1" t="str">
        <f>'Rådata Syd'!B979</f>
        <v>MGB</v>
      </c>
      <c r="C979" s="1" t="str">
        <f>'Rådata Syd'!C979</f>
        <v>Spårväxel - SPK-SJ50-1:4,44 kryss</v>
      </c>
      <c r="D979" s="1" t="str">
        <f>'Rådata Syd'!D979</f>
        <v>SK 4</v>
      </c>
      <c r="E979" s="1" t="str">
        <f>'Rådata Syd'!E979</f>
        <v>B4</v>
      </c>
      <c r="F979" s="12" t="str">
        <f>'Rådata Syd'!J979</f>
        <v>-</v>
      </c>
      <c r="G979" s="12" t="str">
        <f>'Rådata Syd'!L979</f>
        <v>ej 2026</v>
      </c>
      <c r="H979" s="13">
        <f>'Rådata Syd'!N979</f>
        <v>40</v>
      </c>
      <c r="I979" s="13" t="str">
        <f>'Rådata Syd'!O979</f>
        <v>ej 2026</v>
      </c>
    </row>
    <row r="980" spans="1:9" hidden="1" x14ac:dyDescent="0.25">
      <c r="A980" s="1" t="str">
        <f>'Rådata Syd'!A980</f>
        <v>902</v>
      </c>
      <c r="B980" s="1" t="str">
        <f>'Rådata Syd'!B980</f>
        <v>MGB</v>
      </c>
      <c r="C980" s="1" t="str">
        <f>'Rådata Syd'!C980</f>
        <v>Spårväxel - SPK-SJ50-1:4,44 kryss</v>
      </c>
      <c r="D980" s="1" t="str">
        <f>'Rådata Syd'!D980</f>
        <v>SK 5</v>
      </c>
      <c r="E980" s="1" t="str">
        <f>'Rådata Syd'!E980</f>
        <v>B2</v>
      </c>
      <c r="F980" s="12" t="str">
        <f>'Rådata Syd'!J980</f>
        <v>-</v>
      </c>
      <c r="G980" s="12" t="str">
        <f>'Rådata Syd'!L980</f>
        <v>ej 2026</v>
      </c>
      <c r="H980" s="13" t="str">
        <f>'Rådata Syd'!N980</f>
        <v>-</v>
      </c>
      <c r="I980" s="13" t="str">
        <f>'Rådata Syd'!O980</f>
        <v>ej 2026</v>
      </c>
    </row>
    <row r="981" spans="1:9" x14ac:dyDescent="0.25">
      <c r="A981" s="1" t="str">
        <f>'Rådata Syd'!A981</f>
        <v>902</v>
      </c>
      <c r="B981" s="1" t="str">
        <f>'Rådata Syd'!B981</f>
        <v>MGB</v>
      </c>
      <c r="C981" s="1" t="str">
        <f>'Rådata Syd'!C981</f>
        <v>Spårväxel - SPK-BV50-1:9</v>
      </c>
      <c r="D981" s="1" t="str">
        <f>'Rådata Syd'!D981</f>
        <v>SK 6</v>
      </c>
      <c r="E981" s="1" t="str">
        <f>'Rådata Syd'!E981</f>
        <v>B3</v>
      </c>
      <c r="F981" s="12" t="str">
        <f>'Rådata Syd'!J981</f>
        <v>-</v>
      </c>
      <c r="G981" s="12" t="str">
        <f>'Rådata Syd'!L981</f>
        <v>ej 2026</v>
      </c>
      <c r="H981" s="13">
        <f>'Rådata Syd'!N981</f>
        <v>40</v>
      </c>
      <c r="I981" s="13" t="str">
        <f>'Rådata Syd'!O981</f>
        <v>ej 2026</v>
      </c>
    </row>
    <row r="982" spans="1:9" hidden="1" x14ac:dyDescent="0.25">
      <c r="A982" s="1" t="str">
        <f>'Rådata Syd'!A982</f>
        <v>903</v>
      </c>
      <c r="B982" s="1" t="str">
        <f>'Rådata Syd'!B982</f>
        <v>HBGB</v>
      </c>
      <c r="C982" s="1" t="str">
        <f>'Rådata Syd'!C982</f>
        <v>Spårväxel - EV-SJ50-11-1:9</v>
      </c>
      <c r="D982" s="1" t="str">
        <f>'Rådata Syd'!D982</f>
        <v>5</v>
      </c>
      <c r="E982" s="1" t="str">
        <f>'Rådata Syd'!E982</f>
        <v>B2</v>
      </c>
      <c r="F982" s="12" t="str">
        <f>'Rådata Syd'!J982</f>
        <v>-</v>
      </c>
      <c r="G982" s="12" t="str">
        <f>'Rådata Syd'!L982</f>
        <v>ej 2026</v>
      </c>
      <c r="H982" s="13" t="str">
        <f>'Rådata Syd'!N982</f>
        <v>-</v>
      </c>
      <c r="I982" s="13" t="str">
        <f>'Rådata Syd'!O982</f>
        <v>ej 2026</v>
      </c>
    </row>
    <row r="983" spans="1:9" hidden="1" x14ac:dyDescent="0.25">
      <c r="A983" s="1" t="str">
        <f>'Rådata Syd'!A983</f>
        <v>903</v>
      </c>
      <c r="B983" s="1" t="str">
        <f>'Rådata Syd'!B983</f>
        <v>HBGB</v>
      </c>
      <c r="C983" s="1" t="str">
        <f>'Rådata Syd'!C983</f>
        <v>Spårväxel - EV-BV50-225/190-1:9</v>
      </c>
      <c r="D983" s="1" t="str">
        <f>'Rådata Syd'!D983</f>
        <v>7</v>
      </c>
      <c r="E983" s="1" t="str">
        <f>'Rådata Syd'!E983</f>
        <v>B2</v>
      </c>
      <c r="F983" s="12" t="str">
        <f>'Rådata Syd'!J983</f>
        <v>-</v>
      </c>
      <c r="G983" s="12" t="str">
        <f>'Rådata Syd'!L983</f>
        <v>ej 2026</v>
      </c>
      <c r="H983" s="13" t="str">
        <f>'Rådata Syd'!N983</f>
        <v>-</v>
      </c>
      <c r="I983" s="13" t="str">
        <f>'Rådata Syd'!O983</f>
        <v>ej 2026</v>
      </c>
    </row>
    <row r="984" spans="1:9" hidden="1" x14ac:dyDescent="0.25">
      <c r="A984" s="1" t="str">
        <f>'Rådata Syd'!A984</f>
        <v>903</v>
      </c>
      <c r="B984" s="1" t="str">
        <f>'Rådata Syd'!B984</f>
        <v>HBGB</v>
      </c>
      <c r="C984" s="1" t="str">
        <f>'Rådata Syd'!C984</f>
        <v>Spårväxel - EV-SJ50-11-1:9</v>
      </c>
      <c r="D984" s="1" t="str">
        <f>'Rådata Syd'!D984</f>
        <v>8</v>
      </c>
      <c r="E984" s="1" t="str">
        <f>'Rådata Syd'!E984</f>
        <v>B2</v>
      </c>
      <c r="F984" s="12" t="str">
        <f>'Rådata Syd'!J984</f>
        <v>-</v>
      </c>
      <c r="G984" s="12" t="str">
        <f>'Rådata Syd'!L984</f>
        <v>ej 2026</v>
      </c>
      <c r="H984" s="13" t="str">
        <f>'Rådata Syd'!N984</f>
        <v>-</v>
      </c>
      <c r="I984" s="13" t="str">
        <f>'Rådata Syd'!O984</f>
        <v>ej 2026</v>
      </c>
    </row>
    <row r="985" spans="1:9" hidden="1" x14ac:dyDescent="0.25">
      <c r="A985" s="1" t="str">
        <f>'Rådata Syd'!A985</f>
        <v>903</v>
      </c>
      <c r="B985" s="1" t="str">
        <f>'Rådata Syd'!B985</f>
        <v>HBGB</v>
      </c>
      <c r="C985" s="1" t="str">
        <f>'Rådata Syd'!C985</f>
        <v>Spårväxel - EV-SJ50-7,85-1:4,8-SYM</v>
      </c>
      <c r="D985" s="1" t="str">
        <f>'Rådata Syd'!D985</f>
        <v>11</v>
      </c>
      <c r="E985" s="1" t="str">
        <f>'Rådata Syd'!E985</f>
        <v>B2</v>
      </c>
      <c r="F985" s="12" t="str">
        <f>'Rådata Syd'!J985</f>
        <v>-</v>
      </c>
      <c r="G985" s="12" t="str">
        <f>'Rådata Syd'!L985</f>
        <v>ej 2026</v>
      </c>
      <c r="H985" s="13" t="str">
        <f>'Rådata Syd'!N985</f>
        <v>-</v>
      </c>
      <c r="I985" s="13" t="str">
        <f>'Rådata Syd'!O985</f>
        <v>ej 2026</v>
      </c>
    </row>
    <row r="986" spans="1:9" hidden="1" x14ac:dyDescent="0.25">
      <c r="A986" s="1" t="str">
        <f>'Rådata Syd'!A986</f>
        <v>903</v>
      </c>
      <c r="B986" s="1" t="str">
        <f>'Rådata Syd'!B986</f>
        <v>HBGB</v>
      </c>
      <c r="C986" s="1" t="str">
        <f>'Rådata Syd'!C986</f>
        <v>Spårväxel - EV-SJ50-7,85-1:4,8-SYM</v>
      </c>
      <c r="D986" s="1" t="str">
        <f>'Rådata Syd'!D986</f>
        <v>12</v>
      </c>
      <c r="E986" s="1" t="str">
        <f>'Rådata Syd'!E986</f>
        <v>B2</v>
      </c>
      <c r="F986" s="12" t="str">
        <f>'Rådata Syd'!J986</f>
        <v>-</v>
      </c>
      <c r="G986" s="12" t="str">
        <f>'Rådata Syd'!L986</f>
        <v>ej 2026</v>
      </c>
      <c r="H986" s="13" t="str">
        <f>'Rådata Syd'!N986</f>
        <v>-</v>
      </c>
      <c r="I986" s="13" t="str">
        <f>'Rådata Syd'!O986</f>
        <v>ej 2026</v>
      </c>
    </row>
    <row r="987" spans="1:9" hidden="1" x14ac:dyDescent="0.25">
      <c r="A987" s="1" t="str">
        <f>'Rådata Syd'!A987</f>
        <v>903</v>
      </c>
      <c r="B987" s="1" t="str">
        <f>'Rådata Syd'!B987</f>
        <v>HBGB</v>
      </c>
      <c r="C987" s="1" t="str">
        <f>'Rådata Syd'!C987</f>
        <v>Spårväxel - EV-SJ50-8,4-1:9</v>
      </c>
      <c r="D987" s="1" t="str">
        <f>'Rådata Syd'!D987</f>
        <v>13</v>
      </c>
      <c r="E987" s="1" t="str">
        <f>'Rådata Syd'!E987</f>
        <v>B2</v>
      </c>
      <c r="F987" s="12" t="str">
        <f>'Rådata Syd'!J987</f>
        <v>-</v>
      </c>
      <c r="G987" s="12" t="str">
        <f>'Rådata Syd'!L987</f>
        <v>ej 2026</v>
      </c>
      <c r="H987" s="13" t="str">
        <f>'Rådata Syd'!N987</f>
        <v>-</v>
      </c>
      <c r="I987" s="13" t="str">
        <f>'Rådata Syd'!O987</f>
        <v>ej 2026</v>
      </c>
    </row>
    <row r="988" spans="1:9" hidden="1" x14ac:dyDescent="0.25">
      <c r="A988" s="1" t="str">
        <f>'Rådata Syd'!A988</f>
        <v>903</v>
      </c>
      <c r="B988" s="1" t="str">
        <f>'Rådata Syd'!B988</f>
        <v>HBGB</v>
      </c>
      <c r="C988" s="1" t="str">
        <f>'Rådata Syd'!C988</f>
        <v>Spårväxel - EV-SJ50-8,4-1:9</v>
      </c>
      <c r="D988" s="1" t="str">
        <f>'Rådata Syd'!D988</f>
        <v>14</v>
      </c>
      <c r="E988" s="1" t="str">
        <f>'Rådata Syd'!E988</f>
        <v>B2</v>
      </c>
      <c r="F988" s="12" t="str">
        <f>'Rådata Syd'!J988</f>
        <v>-</v>
      </c>
      <c r="G988" s="12" t="str">
        <f>'Rådata Syd'!L988</f>
        <v>ej 2026</v>
      </c>
      <c r="H988" s="13" t="str">
        <f>'Rådata Syd'!N988</f>
        <v>-</v>
      </c>
      <c r="I988" s="13" t="str">
        <f>'Rådata Syd'!O988</f>
        <v>ej 2026</v>
      </c>
    </row>
    <row r="989" spans="1:9" hidden="1" x14ac:dyDescent="0.25">
      <c r="A989" s="1" t="str">
        <f>'Rådata Syd'!A989</f>
        <v>903</v>
      </c>
      <c r="B989" s="1" t="str">
        <f>'Rådata Syd'!B989</f>
        <v>HBGB</v>
      </c>
      <c r="C989" s="1" t="str">
        <f>'Rådata Syd'!C989</f>
        <v>Spårväxel - EV-SJ50-8,4-1:9</v>
      </c>
      <c r="D989" s="1" t="str">
        <f>'Rådata Syd'!D989</f>
        <v>17</v>
      </c>
      <c r="E989" s="1" t="str">
        <f>'Rådata Syd'!E989</f>
        <v>B2</v>
      </c>
      <c r="F989" s="12" t="str">
        <f>'Rådata Syd'!J989</f>
        <v>-</v>
      </c>
      <c r="G989" s="12" t="str">
        <f>'Rådata Syd'!L989</f>
        <v>ej 2026</v>
      </c>
      <c r="H989" s="13" t="str">
        <f>'Rådata Syd'!N989</f>
        <v>-</v>
      </c>
      <c r="I989" s="13" t="str">
        <f>'Rådata Syd'!O989</f>
        <v>ej 2026</v>
      </c>
    </row>
    <row r="990" spans="1:9" hidden="1" x14ac:dyDescent="0.25">
      <c r="A990" s="1" t="str">
        <f>'Rådata Syd'!A990</f>
        <v>903</v>
      </c>
      <c r="B990" s="1" t="str">
        <f>'Rådata Syd'!B990</f>
        <v>HBGB</v>
      </c>
      <c r="C990" s="1" t="str">
        <f>'Rådata Syd'!C990</f>
        <v>Spårväxel - EV-SJ50-8,4-1:9</v>
      </c>
      <c r="D990" s="1" t="str">
        <f>'Rådata Syd'!D990</f>
        <v>18</v>
      </c>
      <c r="E990" s="1" t="str">
        <f>'Rådata Syd'!E990</f>
        <v>B2</v>
      </c>
      <c r="F990" s="12" t="str">
        <f>'Rådata Syd'!J990</f>
        <v>-</v>
      </c>
      <c r="G990" s="12" t="str">
        <f>'Rådata Syd'!L990</f>
        <v>ej 2026</v>
      </c>
      <c r="H990" s="13" t="str">
        <f>'Rådata Syd'!N990</f>
        <v>-</v>
      </c>
      <c r="I990" s="13" t="str">
        <f>'Rådata Syd'!O990</f>
        <v>ej 2026</v>
      </c>
    </row>
    <row r="991" spans="1:9" hidden="1" x14ac:dyDescent="0.25">
      <c r="A991" s="1" t="str">
        <f>'Rådata Syd'!A991</f>
        <v>903</v>
      </c>
      <c r="B991" s="1" t="str">
        <f>'Rådata Syd'!B991</f>
        <v>HBGB</v>
      </c>
      <c r="C991" s="1" t="str">
        <f>'Rådata Syd'!C991</f>
        <v>Spårväxel - EV-SJ50-8,4-1:9</v>
      </c>
      <c r="D991" s="1" t="str">
        <f>'Rådata Syd'!D991</f>
        <v>19</v>
      </c>
      <c r="E991" s="1" t="str">
        <f>'Rådata Syd'!E991</f>
        <v>B2</v>
      </c>
      <c r="F991" s="12" t="str">
        <f>'Rådata Syd'!J991</f>
        <v>-</v>
      </c>
      <c r="G991" s="12" t="str">
        <f>'Rådata Syd'!L991</f>
        <v>ej 2026</v>
      </c>
      <c r="H991" s="13" t="str">
        <f>'Rådata Syd'!N991</f>
        <v>-</v>
      </c>
      <c r="I991" s="13" t="str">
        <f>'Rådata Syd'!O991</f>
        <v>ej 2026</v>
      </c>
    </row>
    <row r="992" spans="1:9" hidden="1" x14ac:dyDescent="0.25">
      <c r="A992" s="1" t="str">
        <f>'Rådata Syd'!A992</f>
        <v>903</v>
      </c>
      <c r="B992" s="1" t="str">
        <f>'Rådata Syd'!B992</f>
        <v>HBGB</v>
      </c>
      <c r="C992" s="1" t="str">
        <f>'Rådata Syd'!C992</f>
        <v>Spårväxel - EV-SJ50-8,4-1:9</v>
      </c>
      <c r="D992" s="1" t="str">
        <f>'Rådata Syd'!D992</f>
        <v>20</v>
      </c>
      <c r="E992" s="1" t="str">
        <f>'Rådata Syd'!E992</f>
        <v>B2</v>
      </c>
      <c r="F992" s="12" t="str">
        <f>'Rådata Syd'!J992</f>
        <v>-</v>
      </c>
      <c r="G992" s="12" t="str">
        <f>'Rådata Syd'!L992</f>
        <v>ej 2026</v>
      </c>
      <c r="H992" s="13" t="str">
        <f>'Rådata Syd'!N992</f>
        <v>-</v>
      </c>
      <c r="I992" s="13" t="str">
        <f>'Rådata Syd'!O992</f>
        <v>ej 2026</v>
      </c>
    </row>
    <row r="993" spans="1:9" hidden="1" x14ac:dyDescent="0.25">
      <c r="A993" s="1" t="str">
        <f>'Rådata Syd'!A993</f>
        <v>903</v>
      </c>
      <c r="B993" s="1" t="str">
        <f>'Rådata Syd'!B993</f>
        <v>HBGB</v>
      </c>
      <c r="C993" s="1" t="str">
        <f>'Rådata Syd'!C993</f>
        <v>Spårväxel - EV-SJ50-8,4-1:9</v>
      </c>
      <c r="D993" s="1" t="str">
        <f>'Rådata Syd'!D993</f>
        <v>21</v>
      </c>
      <c r="E993" s="1" t="str">
        <f>'Rådata Syd'!E993</f>
        <v>B2</v>
      </c>
      <c r="F993" s="12" t="str">
        <f>'Rådata Syd'!J993</f>
        <v>-</v>
      </c>
      <c r="G993" s="12" t="str">
        <f>'Rådata Syd'!L993</f>
        <v>ej 2026</v>
      </c>
      <c r="H993" s="13" t="str">
        <f>'Rådata Syd'!N993</f>
        <v>-</v>
      </c>
      <c r="I993" s="13" t="str">
        <f>'Rådata Syd'!O993</f>
        <v>ej 2026</v>
      </c>
    </row>
    <row r="994" spans="1:9" hidden="1" x14ac:dyDescent="0.25">
      <c r="A994" s="1" t="str">
        <f>'Rådata Syd'!A994</f>
        <v>903</v>
      </c>
      <c r="B994" s="1" t="str">
        <f>'Rådata Syd'!B994</f>
        <v>HBGB</v>
      </c>
      <c r="C994" s="1" t="str">
        <f>'Rådata Syd'!C994</f>
        <v>Spårväxel - EV-SJ50-8,4-1:9</v>
      </c>
      <c r="D994" s="1" t="str">
        <f>'Rådata Syd'!D994</f>
        <v>24</v>
      </c>
      <c r="E994" s="1" t="str">
        <f>'Rådata Syd'!E994</f>
        <v>B2</v>
      </c>
      <c r="F994" s="12" t="str">
        <f>'Rådata Syd'!J994</f>
        <v>-</v>
      </c>
      <c r="G994" s="12" t="str">
        <f>'Rådata Syd'!L994</f>
        <v>ej 2026</v>
      </c>
      <c r="H994" s="13" t="str">
        <f>'Rådata Syd'!N994</f>
        <v>-</v>
      </c>
      <c r="I994" s="13" t="str">
        <f>'Rådata Syd'!O994</f>
        <v>ej 2026</v>
      </c>
    </row>
    <row r="995" spans="1:9" hidden="1" x14ac:dyDescent="0.25">
      <c r="A995" s="1" t="str">
        <f>'Rådata Syd'!A995</f>
        <v>903</v>
      </c>
      <c r="B995" s="1" t="str">
        <f>'Rådata Syd'!B995</f>
        <v>HBGB</v>
      </c>
      <c r="C995" s="1" t="str">
        <f>'Rådata Syd'!C995</f>
        <v>Spårväxel - EV-SJ50-8,4-1:9</v>
      </c>
      <c r="D995" s="1" t="str">
        <f>'Rådata Syd'!D995</f>
        <v>25</v>
      </c>
      <c r="E995" s="1" t="str">
        <f>'Rådata Syd'!E995</f>
        <v>B2</v>
      </c>
      <c r="F995" s="12" t="str">
        <f>'Rådata Syd'!J995</f>
        <v>-</v>
      </c>
      <c r="G995" s="12" t="str">
        <f>'Rådata Syd'!L995</f>
        <v>ej 2026</v>
      </c>
      <c r="H995" s="13" t="str">
        <f>'Rådata Syd'!N995</f>
        <v>-</v>
      </c>
      <c r="I995" s="13" t="str">
        <f>'Rådata Syd'!O995</f>
        <v>ej 2026</v>
      </c>
    </row>
    <row r="996" spans="1:9" hidden="1" x14ac:dyDescent="0.25">
      <c r="A996" s="1" t="str">
        <f>'Rådata Syd'!A996</f>
        <v>903</v>
      </c>
      <c r="B996" s="1" t="str">
        <f>'Rådata Syd'!B996</f>
        <v>HBGB</v>
      </c>
      <c r="C996" s="1" t="str">
        <f>'Rådata Syd'!C996</f>
        <v>Spårväxel - EV-SJ50-8,4-1:9</v>
      </c>
      <c r="D996" s="1" t="str">
        <f>'Rådata Syd'!D996</f>
        <v>26</v>
      </c>
      <c r="E996" s="1" t="str">
        <f>'Rådata Syd'!E996</f>
        <v>B2</v>
      </c>
      <c r="F996" s="12" t="str">
        <f>'Rådata Syd'!J996</f>
        <v>-</v>
      </c>
      <c r="G996" s="12" t="str">
        <f>'Rådata Syd'!L996</f>
        <v>ej 2026</v>
      </c>
      <c r="H996" s="13" t="str">
        <f>'Rådata Syd'!N996</f>
        <v>-</v>
      </c>
      <c r="I996" s="13" t="str">
        <f>'Rådata Syd'!O996</f>
        <v>ej 2026</v>
      </c>
    </row>
    <row r="997" spans="1:9" hidden="1" x14ac:dyDescent="0.25">
      <c r="A997" s="1" t="str">
        <f>'Rådata Syd'!A997</f>
        <v>903</v>
      </c>
      <c r="B997" s="1" t="str">
        <f>'Rådata Syd'!B997</f>
        <v>HBGB</v>
      </c>
      <c r="C997" s="1" t="str">
        <f>'Rådata Syd'!C997</f>
        <v>Spårväxel - EV-SJ50-8,4-1:9</v>
      </c>
      <c r="D997" s="1" t="str">
        <f>'Rådata Syd'!D997</f>
        <v>27</v>
      </c>
      <c r="E997" s="1" t="str">
        <f>'Rådata Syd'!E997</f>
        <v>B2</v>
      </c>
      <c r="F997" s="12" t="str">
        <f>'Rådata Syd'!J997</f>
        <v>-</v>
      </c>
      <c r="G997" s="12" t="str">
        <f>'Rådata Syd'!L997</f>
        <v>ej 2026</v>
      </c>
      <c r="H997" s="13" t="str">
        <f>'Rådata Syd'!N997</f>
        <v>-</v>
      </c>
      <c r="I997" s="13" t="str">
        <f>'Rådata Syd'!O997</f>
        <v>ej 2026</v>
      </c>
    </row>
    <row r="998" spans="1:9" hidden="1" x14ac:dyDescent="0.25">
      <c r="A998" s="1" t="str">
        <f>'Rådata Syd'!A998</f>
        <v>903</v>
      </c>
      <c r="B998" s="1" t="str">
        <f>'Rådata Syd'!B998</f>
        <v>HBGB</v>
      </c>
      <c r="C998" s="1" t="str">
        <f>'Rådata Syd'!C998</f>
        <v>Spårväxel - EV-SJ50-8,4-1:9</v>
      </c>
      <c r="D998" s="1" t="str">
        <f>'Rådata Syd'!D998</f>
        <v>28</v>
      </c>
      <c r="E998" s="1" t="str">
        <f>'Rådata Syd'!E998</f>
        <v>B2</v>
      </c>
      <c r="F998" s="12" t="str">
        <f>'Rådata Syd'!J998</f>
        <v>-</v>
      </c>
      <c r="G998" s="12" t="str">
        <f>'Rådata Syd'!L998</f>
        <v>ej 2026</v>
      </c>
      <c r="H998" s="13" t="str">
        <f>'Rådata Syd'!N998</f>
        <v>-</v>
      </c>
      <c r="I998" s="13" t="str">
        <f>'Rådata Syd'!O998</f>
        <v>ej 2026</v>
      </c>
    </row>
    <row r="999" spans="1:9" hidden="1" x14ac:dyDescent="0.25">
      <c r="A999" s="1" t="str">
        <f>'Rådata Syd'!A999</f>
        <v>903</v>
      </c>
      <c r="B999" s="1" t="str">
        <f>'Rådata Syd'!B999</f>
        <v>HBGB</v>
      </c>
      <c r="C999" s="1" t="str">
        <f>'Rådata Syd'!C999</f>
        <v>Spårväxel - EV-SJ50-8,4-1:9</v>
      </c>
      <c r="D999" s="1" t="str">
        <f>'Rådata Syd'!D999</f>
        <v>29</v>
      </c>
      <c r="E999" s="1" t="str">
        <f>'Rådata Syd'!E999</f>
        <v>B2</v>
      </c>
      <c r="F999" s="12" t="str">
        <f>'Rådata Syd'!J999</f>
        <v>-</v>
      </c>
      <c r="G999" s="12" t="str">
        <f>'Rådata Syd'!L999</f>
        <v>ej 2026</v>
      </c>
      <c r="H999" s="13" t="str">
        <f>'Rådata Syd'!N999</f>
        <v>-</v>
      </c>
      <c r="I999" s="13" t="str">
        <f>'Rådata Syd'!O999</f>
        <v>ej 2026</v>
      </c>
    </row>
    <row r="1000" spans="1:9" hidden="1" x14ac:dyDescent="0.25">
      <c r="A1000" s="1" t="str">
        <f>'Rådata Syd'!A1000</f>
        <v>903</v>
      </c>
      <c r="B1000" s="1" t="str">
        <f>'Rådata Syd'!B1000</f>
        <v>HBGB</v>
      </c>
      <c r="C1000" s="1" t="str">
        <f>'Rådata Syd'!C1000</f>
        <v>Spårväxel - EV-SJ50-8,4-1:9</v>
      </c>
      <c r="D1000" s="1" t="str">
        <f>'Rådata Syd'!D1000</f>
        <v>30</v>
      </c>
      <c r="E1000" s="1" t="str">
        <f>'Rådata Syd'!E1000</f>
        <v>B2</v>
      </c>
      <c r="F1000" s="12" t="str">
        <f>'Rådata Syd'!J1000</f>
        <v>-</v>
      </c>
      <c r="G1000" s="12" t="str">
        <f>'Rådata Syd'!L1000</f>
        <v>ej 2026</v>
      </c>
      <c r="H1000" s="13" t="str">
        <f>'Rådata Syd'!N1000</f>
        <v>-</v>
      </c>
      <c r="I1000" s="13" t="str">
        <f>'Rådata Syd'!O1000</f>
        <v>ej 2026</v>
      </c>
    </row>
    <row r="1001" spans="1:9" hidden="1" x14ac:dyDescent="0.25">
      <c r="A1001" s="1" t="str">
        <f>'Rådata Syd'!A1001</f>
        <v>903</v>
      </c>
      <c r="B1001" s="1" t="str">
        <f>'Rådata Syd'!B1001</f>
        <v>HBGB</v>
      </c>
      <c r="C1001" s="1" t="str">
        <f>'Rådata Syd'!C1001</f>
        <v>Spårväxel - EV-SJ50-8,4-1:9</v>
      </c>
      <c r="D1001" s="1" t="str">
        <f>'Rådata Syd'!D1001</f>
        <v>31</v>
      </c>
      <c r="E1001" s="1" t="str">
        <f>'Rådata Syd'!E1001</f>
        <v>B2</v>
      </c>
      <c r="F1001" s="12" t="str">
        <f>'Rådata Syd'!J1001</f>
        <v>-</v>
      </c>
      <c r="G1001" s="12" t="str">
        <f>'Rådata Syd'!L1001</f>
        <v>ej 2026</v>
      </c>
      <c r="H1001" s="13" t="str">
        <f>'Rådata Syd'!N1001</f>
        <v>-</v>
      </c>
      <c r="I1001" s="13" t="str">
        <f>'Rådata Syd'!O1001</f>
        <v>ej 2026</v>
      </c>
    </row>
    <row r="1002" spans="1:9" hidden="1" x14ac:dyDescent="0.25">
      <c r="A1002" s="1" t="str">
        <f>'Rådata Syd'!A1002</f>
        <v>903</v>
      </c>
      <c r="B1002" s="1" t="str">
        <f>'Rådata Syd'!B1002</f>
        <v>HBGB</v>
      </c>
      <c r="C1002" s="1" t="str">
        <f>'Rådata Syd'!C1002</f>
        <v>Spårväxel - EV-SJ50-8,4-1:9</v>
      </c>
      <c r="D1002" s="1" t="str">
        <f>'Rådata Syd'!D1002</f>
        <v>32</v>
      </c>
      <c r="E1002" s="1" t="str">
        <f>'Rådata Syd'!E1002</f>
        <v>B2</v>
      </c>
      <c r="F1002" s="12" t="str">
        <f>'Rådata Syd'!J1002</f>
        <v>-</v>
      </c>
      <c r="G1002" s="12" t="str">
        <f>'Rådata Syd'!L1002</f>
        <v>ej 2026</v>
      </c>
      <c r="H1002" s="13" t="str">
        <f>'Rådata Syd'!N1002</f>
        <v>-</v>
      </c>
      <c r="I1002" s="13" t="str">
        <f>'Rådata Syd'!O1002</f>
        <v>ej 2026</v>
      </c>
    </row>
    <row r="1003" spans="1:9" hidden="1" x14ac:dyDescent="0.25">
      <c r="A1003" s="1" t="str">
        <f>'Rådata Syd'!A1003</f>
        <v>903</v>
      </c>
      <c r="B1003" s="1" t="str">
        <f>'Rådata Syd'!B1003</f>
        <v>HBGB</v>
      </c>
      <c r="C1003" s="1" t="str">
        <f>'Rådata Syd'!C1003</f>
        <v>Spårväxel - EV-SJ50-8,4-1:9</v>
      </c>
      <c r="D1003" s="1" t="str">
        <f>'Rådata Syd'!D1003</f>
        <v>33</v>
      </c>
      <c r="E1003" s="1" t="str">
        <f>'Rådata Syd'!E1003</f>
        <v>B2</v>
      </c>
      <c r="F1003" s="12" t="str">
        <f>'Rådata Syd'!J1003</f>
        <v>-</v>
      </c>
      <c r="G1003" s="12" t="str">
        <f>'Rådata Syd'!L1003</f>
        <v>ej 2026</v>
      </c>
      <c r="H1003" s="13" t="str">
        <f>'Rådata Syd'!N1003</f>
        <v>-</v>
      </c>
      <c r="I1003" s="13" t="str">
        <f>'Rådata Syd'!O1003</f>
        <v>ej 2026</v>
      </c>
    </row>
    <row r="1004" spans="1:9" hidden="1" x14ac:dyDescent="0.25">
      <c r="A1004" s="1" t="str">
        <f>'Rådata Syd'!A1004</f>
        <v>903</v>
      </c>
      <c r="B1004" s="1" t="str">
        <f>'Rådata Syd'!B1004</f>
        <v>HBGB</v>
      </c>
      <c r="C1004" s="1" t="str">
        <f>'Rådata Syd'!C1004</f>
        <v>Spårväxel - EV-SJ50-8,4-1:9</v>
      </c>
      <c r="D1004" s="1" t="str">
        <f>'Rådata Syd'!D1004</f>
        <v>34</v>
      </c>
      <c r="E1004" s="1" t="str">
        <f>'Rådata Syd'!E1004</f>
        <v>B2</v>
      </c>
      <c r="F1004" s="12" t="str">
        <f>'Rådata Syd'!J1004</f>
        <v>-</v>
      </c>
      <c r="G1004" s="12" t="str">
        <f>'Rådata Syd'!L1004</f>
        <v>ej 2026</v>
      </c>
      <c r="H1004" s="13" t="str">
        <f>'Rådata Syd'!N1004</f>
        <v>-</v>
      </c>
      <c r="I1004" s="13" t="str">
        <f>'Rådata Syd'!O1004</f>
        <v>ej 2026</v>
      </c>
    </row>
    <row r="1005" spans="1:9" hidden="1" x14ac:dyDescent="0.25">
      <c r="A1005" s="1" t="str">
        <f>'Rådata Syd'!A1005</f>
        <v>903</v>
      </c>
      <c r="B1005" s="1" t="str">
        <f>'Rådata Syd'!B1005</f>
        <v>HBGB</v>
      </c>
      <c r="C1005" s="1" t="str">
        <f>'Rådata Syd'!C1005</f>
        <v>Spårväxel - EV-SJ50-8,4-1:9</v>
      </c>
      <c r="D1005" s="1" t="str">
        <f>'Rådata Syd'!D1005</f>
        <v>35</v>
      </c>
      <c r="E1005" s="1" t="str">
        <f>'Rådata Syd'!E1005</f>
        <v>B2</v>
      </c>
      <c r="F1005" s="12" t="str">
        <f>'Rådata Syd'!J1005</f>
        <v>-</v>
      </c>
      <c r="G1005" s="12" t="str">
        <f>'Rådata Syd'!L1005</f>
        <v>ej 2026</v>
      </c>
      <c r="H1005" s="13" t="str">
        <f>'Rådata Syd'!N1005</f>
        <v>-</v>
      </c>
      <c r="I1005" s="13" t="str">
        <f>'Rådata Syd'!O1005</f>
        <v>ej 2026</v>
      </c>
    </row>
    <row r="1006" spans="1:9" hidden="1" x14ac:dyDescent="0.25">
      <c r="A1006" s="1" t="str">
        <f>'Rådata Syd'!A1006</f>
        <v>903</v>
      </c>
      <c r="B1006" s="1" t="str">
        <f>'Rådata Syd'!B1006</f>
        <v>HBGB</v>
      </c>
      <c r="C1006" s="1" t="str">
        <f>'Rådata Syd'!C1006</f>
        <v>Spårväxel - EV-SJ43-5,9-1:9 kryss</v>
      </c>
      <c r="D1006" s="1" t="str">
        <f>'Rådata Syd'!D1006</f>
        <v>41</v>
      </c>
      <c r="E1006" s="1" t="str">
        <f>'Rådata Syd'!E1006</f>
        <v>B2</v>
      </c>
      <c r="F1006" s="12" t="str">
        <f>'Rådata Syd'!J1006</f>
        <v>-</v>
      </c>
      <c r="G1006" s="12" t="str">
        <f>'Rådata Syd'!L1006</f>
        <v>ej 2026</v>
      </c>
      <c r="H1006" s="13" t="str">
        <f>'Rådata Syd'!N1006</f>
        <v>-</v>
      </c>
      <c r="I1006" s="13" t="str">
        <f>'Rådata Syd'!O1006</f>
        <v>ej 2026</v>
      </c>
    </row>
    <row r="1007" spans="1:9" hidden="1" x14ac:dyDescent="0.25">
      <c r="A1007" s="1" t="str">
        <f>'Rådata Syd'!A1007</f>
        <v>903</v>
      </c>
      <c r="B1007" s="1" t="str">
        <f>'Rådata Syd'!B1007</f>
        <v>HBGB</v>
      </c>
      <c r="C1007" s="1" t="str">
        <f>'Rådata Syd'!C1007</f>
        <v>Spårväxel - EV-SJ43-5,9-1:9 kryss</v>
      </c>
      <c r="D1007" s="1" t="str">
        <f>'Rådata Syd'!D1007</f>
        <v>42</v>
      </c>
      <c r="E1007" s="1" t="str">
        <f>'Rådata Syd'!E1007</f>
        <v>B2</v>
      </c>
      <c r="F1007" s="12" t="str">
        <f>'Rådata Syd'!J1007</f>
        <v>-</v>
      </c>
      <c r="G1007" s="12" t="str">
        <f>'Rådata Syd'!L1007</f>
        <v>ej 2026</v>
      </c>
      <c r="H1007" s="13" t="str">
        <f>'Rådata Syd'!N1007</f>
        <v>-</v>
      </c>
      <c r="I1007" s="13" t="str">
        <f>'Rådata Syd'!O1007</f>
        <v>ej 2026</v>
      </c>
    </row>
    <row r="1008" spans="1:9" hidden="1" x14ac:dyDescent="0.25">
      <c r="A1008" s="1" t="str">
        <f>'Rådata Syd'!A1008</f>
        <v>903</v>
      </c>
      <c r="B1008" s="1" t="str">
        <f>'Rådata Syd'!B1008</f>
        <v>HBGB</v>
      </c>
      <c r="C1008" s="1" t="str">
        <f>'Rådata Syd'!C1008</f>
        <v>Spårväxel - SPK-SJ43-1:4,44 kryss</v>
      </c>
      <c r="D1008" s="1" t="str">
        <f>'Rådata Syd'!D1008</f>
        <v>57</v>
      </c>
      <c r="E1008" s="1" t="str">
        <f>'Rådata Syd'!E1008</f>
        <v>B1</v>
      </c>
      <c r="F1008" s="12" t="str">
        <f>'Rådata Syd'!J1008</f>
        <v>-</v>
      </c>
      <c r="G1008" s="12" t="str">
        <f>'Rådata Syd'!L1008</f>
        <v>ej 2026</v>
      </c>
      <c r="H1008" s="13" t="str">
        <f>'Rådata Syd'!N1008</f>
        <v>-</v>
      </c>
      <c r="I1008" s="13" t="str">
        <f>'Rådata Syd'!O1008</f>
        <v>ej 2026</v>
      </c>
    </row>
    <row r="1009" spans="1:9" hidden="1" x14ac:dyDescent="0.25">
      <c r="A1009" s="1" t="str">
        <f>'Rådata Syd'!A1009</f>
        <v>903</v>
      </c>
      <c r="B1009" s="1" t="str">
        <f>'Rådata Syd'!B1009</f>
        <v>HBGB</v>
      </c>
      <c r="C1009" s="1" t="str">
        <f>'Rådata Syd'!C1009</f>
        <v>Spårväxel - SPK-BV50-1:4,44 kryss</v>
      </c>
      <c r="D1009" s="1" t="str">
        <f>'Rådata Syd'!D1009</f>
        <v>58</v>
      </c>
      <c r="E1009" s="1" t="str">
        <f>'Rådata Syd'!E1009</f>
        <v>B2</v>
      </c>
      <c r="F1009" s="12" t="str">
        <f>'Rådata Syd'!J1009</f>
        <v>-</v>
      </c>
      <c r="G1009" s="12" t="str">
        <f>'Rådata Syd'!L1009</f>
        <v>ej 2026</v>
      </c>
      <c r="H1009" s="13" t="str">
        <f>'Rådata Syd'!N1009</f>
        <v>-</v>
      </c>
      <c r="I1009" s="13" t="str">
        <f>'Rådata Syd'!O1009</f>
        <v>ej 2026</v>
      </c>
    </row>
    <row r="1010" spans="1:9" hidden="1" x14ac:dyDescent="0.25">
      <c r="A1010" s="1" t="str">
        <f>'Rådata Syd'!A1010</f>
        <v>903</v>
      </c>
      <c r="B1010" s="1" t="str">
        <f>'Rådata Syd'!B1010</f>
        <v>HBGB</v>
      </c>
      <c r="C1010" s="1" t="str">
        <f>'Rådata Syd'!C1010</f>
        <v>Spårväxel - EV-SJ50-11-1:9</v>
      </c>
      <c r="D1010" s="1" t="str">
        <f>'Rådata Syd'!D1010</f>
        <v>100</v>
      </c>
      <c r="E1010" s="1" t="str">
        <f>'Rådata Syd'!E1010</f>
        <v>B1</v>
      </c>
      <c r="F1010" s="12" t="str">
        <f>'Rådata Syd'!J1010</f>
        <v>-</v>
      </c>
      <c r="G1010" s="12" t="str">
        <f>'Rådata Syd'!L1010</f>
        <v>ej 2026</v>
      </c>
      <c r="H1010" s="13" t="str">
        <f>'Rådata Syd'!N1010</f>
        <v>-</v>
      </c>
      <c r="I1010" s="13" t="str">
        <f>'Rådata Syd'!O1010</f>
        <v>ej 2026</v>
      </c>
    </row>
    <row r="1011" spans="1:9" hidden="1" x14ac:dyDescent="0.25">
      <c r="A1011" s="1" t="str">
        <f>'Rådata Syd'!A1011</f>
        <v>903</v>
      </c>
      <c r="B1011" s="1" t="str">
        <f>'Rådata Syd'!B1011</f>
        <v>HBGB</v>
      </c>
      <c r="C1011" s="1" t="str">
        <f>'Rådata Syd'!C1011</f>
        <v>Spårväxel - EV-SJ50-11-1:9</v>
      </c>
      <c r="D1011" s="1" t="str">
        <f>'Rådata Syd'!D1011</f>
        <v>214</v>
      </c>
      <c r="E1011" s="1" t="str">
        <f>'Rådata Syd'!E1011</f>
        <v>B2</v>
      </c>
      <c r="F1011" s="12" t="str">
        <f>'Rådata Syd'!J1011</f>
        <v>-</v>
      </c>
      <c r="G1011" s="12" t="str">
        <f>'Rådata Syd'!L1011</f>
        <v>ej 2026</v>
      </c>
      <c r="H1011" s="13" t="str">
        <f>'Rådata Syd'!N1011</f>
        <v>-</v>
      </c>
      <c r="I1011" s="13" t="str">
        <f>'Rådata Syd'!O1011</f>
        <v>ej 2026</v>
      </c>
    </row>
    <row r="1012" spans="1:9" hidden="1" x14ac:dyDescent="0.25">
      <c r="A1012" s="1" t="str">
        <f>'Rådata Syd'!A1012</f>
        <v>903</v>
      </c>
      <c r="B1012" s="1" t="str">
        <f>'Rådata Syd'!B1012</f>
        <v>HBGB</v>
      </c>
      <c r="C1012" s="1" t="str">
        <f>'Rådata Syd'!C1012</f>
        <v>Spårväxel - EV-SJ50-5,9-1:9</v>
      </c>
      <c r="D1012" s="1" t="str">
        <f>'Rådata Syd'!D1012</f>
        <v>222</v>
      </c>
      <c r="E1012" s="1" t="str">
        <f>'Rådata Syd'!E1012</f>
        <v>B2</v>
      </c>
      <c r="F1012" s="12" t="str">
        <f>'Rådata Syd'!J1012</f>
        <v>-</v>
      </c>
      <c r="G1012" s="12" t="str">
        <f>'Rådata Syd'!L1012</f>
        <v>ej 2026</v>
      </c>
      <c r="H1012" s="13" t="str">
        <f>'Rådata Syd'!N1012</f>
        <v>-</v>
      </c>
      <c r="I1012" s="13" t="str">
        <f>'Rådata Syd'!O1012</f>
        <v>ej 2026</v>
      </c>
    </row>
    <row r="1013" spans="1:9" hidden="1" x14ac:dyDescent="0.25">
      <c r="A1013" s="1" t="str">
        <f>'Rådata Syd'!A1013</f>
        <v>903</v>
      </c>
      <c r="B1013" s="1" t="str">
        <f>'Rådata Syd'!B1013</f>
        <v>HBGB</v>
      </c>
      <c r="C1013" s="1" t="str">
        <f>'Rådata Syd'!C1013</f>
        <v>Spårväxel - EV-SJ50-5,9-1:9</v>
      </c>
      <c r="D1013" s="1" t="str">
        <f>'Rådata Syd'!D1013</f>
        <v>225</v>
      </c>
      <c r="E1013" s="1" t="str">
        <f>'Rådata Syd'!E1013</f>
        <v>B2</v>
      </c>
      <c r="F1013" s="12" t="str">
        <f>'Rådata Syd'!J1013</f>
        <v>-</v>
      </c>
      <c r="G1013" s="12" t="str">
        <f>'Rådata Syd'!L1013</f>
        <v>ej 2026</v>
      </c>
      <c r="H1013" s="13" t="str">
        <f>'Rådata Syd'!N1013</f>
        <v>-</v>
      </c>
      <c r="I1013" s="13" t="str">
        <f>'Rådata Syd'!O1013</f>
        <v>ej 2026</v>
      </c>
    </row>
    <row r="1014" spans="1:9" hidden="1" x14ac:dyDescent="0.25">
      <c r="A1014" s="1" t="str">
        <f>'Rådata Syd'!A1014</f>
        <v>903</v>
      </c>
      <c r="B1014" s="1" t="str">
        <f>'Rådata Syd'!B1014</f>
        <v>HBGB</v>
      </c>
      <c r="C1014" s="1" t="str">
        <f>'Rådata Syd'!C1014</f>
        <v>Spårväxel - EV-SJ50-11-1:9</v>
      </c>
      <c r="D1014" s="1" t="str">
        <f>'Rådata Syd'!D1014</f>
        <v>229</v>
      </c>
      <c r="E1014" s="1" t="str">
        <f>'Rådata Syd'!E1014</f>
        <v>B2</v>
      </c>
      <c r="F1014" s="12" t="str">
        <f>'Rådata Syd'!J1014</f>
        <v>-</v>
      </c>
      <c r="G1014" s="12" t="str">
        <f>'Rådata Syd'!L1014</f>
        <v>ej 2026</v>
      </c>
      <c r="H1014" s="13" t="str">
        <f>'Rådata Syd'!N1014</f>
        <v>-</v>
      </c>
      <c r="I1014" s="13" t="str">
        <f>'Rådata Syd'!O1014</f>
        <v>ej 2026</v>
      </c>
    </row>
    <row r="1015" spans="1:9" hidden="1" x14ac:dyDescent="0.25">
      <c r="A1015" s="1" t="str">
        <f>'Rådata Syd'!A1015</f>
        <v>903</v>
      </c>
      <c r="B1015" s="1" t="str">
        <f>'Rådata Syd'!B1015</f>
        <v>HBGB</v>
      </c>
      <c r="C1015" s="1" t="str">
        <f>'Rådata Syd'!C1015</f>
        <v>Spårväxel - EV-SJ50-5,9-1:9</v>
      </c>
      <c r="D1015" s="1" t="str">
        <f>'Rådata Syd'!D1015</f>
        <v>239</v>
      </c>
      <c r="E1015" s="1" t="str">
        <f>'Rådata Syd'!E1015</f>
        <v>B2</v>
      </c>
      <c r="F1015" s="12" t="str">
        <f>'Rådata Syd'!J1015</f>
        <v>-</v>
      </c>
      <c r="G1015" s="12" t="str">
        <f>'Rådata Syd'!L1015</f>
        <v>ej 2026</v>
      </c>
      <c r="H1015" s="13" t="str">
        <f>'Rådata Syd'!N1015</f>
        <v>-</v>
      </c>
      <c r="I1015" s="13" t="str">
        <f>'Rådata Syd'!O1015</f>
        <v>ej 2026</v>
      </c>
    </row>
    <row r="1016" spans="1:9" hidden="1" x14ac:dyDescent="0.25">
      <c r="A1016" s="1" t="str">
        <f>'Rådata Syd'!A1016</f>
        <v>903</v>
      </c>
      <c r="B1016" s="1" t="str">
        <f>'Rådata Syd'!B1016</f>
        <v>HBGB</v>
      </c>
      <c r="C1016" s="1" t="str">
        <f>'Rådata Syd'!C1016</f>
        <v>Spårväxel - EV-SJ50-11-1:9</v>
      </c>
      <c r="D1016" s="1" t="str">
        <f>'Rådata Syd'!D1016</f>
        <v>240</v>
      </c>
      <c r="E1016" s="1" t="str">
        <f>'Rådata Syd'!E1016</f>
        <v>B2</v>
      </c>
      <c r="F1016" s="12" t="str">
        <f>'Rådata Syd'!J1016</f>
        <v>-</v>
      </c>
      <c r="G1016" s="12" t="str">
        <f>'Rådata Syd'!L1016</f>
        <v>ej 2026</v>
      </c>
      <c r="H1016" s="13" t="str">
        <f>'Rådata Syd'!N1016</f>
        <v>-</v>
      </c>
      <c r="I1016" s="13" t="str">
        <f>'Rådata Syd'!O1016</f>
        <v>ej 2026</v>
      </c>
    </row>
    <row r="1017" spans="1:9" hidden="1" x14ac:dyDescent="0.25">
      <c r="A1017" s="1" t="str">
        <f>'Rådata Syd'!A1017</f>
        <v>903</v>
      </c>
      <c r="B1017" s="1" t="str">
        <f>'Rådata Syd'!B1017</f>
        <v>HBGB</v>
      </c>
      <c r="C1017" s="1" t="str">
        <f>'Rådata Syd'!C1017</f>
        <v>Spårväxel - EV-SJ50-11-1:9</v>
      </c>
      <c r="D1017" s="1" t="str">
        <f>'Rådata Syd'!D1017</f>
        <v>241</v>
      </c>
      <c r="E1017" s="1" t="str">
        <f>'Rådata Syd'!E1017</f>
        <v>B2</v>
      </c>
      <c r="F1017" s="12" t="str">
        <f>'Rådata Syd'!J1017</f>
        <v>-</v>
      </c>
      <c r="G1017" s="12" t="str">
        <f>'Rådata Syd'!L1017</f>
        <v>ej 2026</v>
      </c>
      <c r="H1017" s="13" t="str">
        <f>'Rådata Syd'!N1017</f>
        <v>-</v>
      </c>
      <c r="I1017" s="13" t="str">
        <f>'Rådata Syd'!O1017</f>
        <v>ej 2026</v>
      </c>
    </row>
    <row r="1018" spans="1:9" hidden="1" x14ac:dyDescent="0.25">
      <c r="A1018" s="1" t="str">
        <f>'Rådata Syd'!A1018</f>
        <v>903</v>
      </c>
      <c r="B1018" s="1" t="str">
        <f>'Rådata Syd'!B1018</f>
        <v>HBGB</v>
      </c>
      <c r="C1018" s="1" t="str">
        <f>'Rådata Syd'!C1018</f>
        <v>Spårväxel - EV-SJ50-5,9-1:9</v>
      </c>
      <c r="D1018" s="1" t="str">
        <f>'Rådata Syd'!D1018</f>
        <v>243</v>
      </c>
      <c r="E1018" s="1" t="str">
        <f>'Rådata Syd'!E1018</f>
        <v>B2</v>
      </c>
      <c r="F1018" s="12" t="str">
        <f>'Rådata Syd'!J1018</f>
        <v>-</v>
      </c>
      <c r="G1018" s="12" t="str">
        <f>'Rådata Syd'!L1018</f>
        <v>ej 2026</v>
      </c>
      <c r="H1018" s="13" t="str">
        <f>'Rådata Syd'!N1018</f>
        <v>-</v>
      </c>
      <c r="I1018" s="13" t="str">
        <f>'Rådata Syd'!O1018</f>
        <v>ej 2026</v>
      </c>
    </row>
    <row r="1019" spans="1:9" hidden="1" x14ac:dyDescent="0.25">
      <c r="A1019" s="1" t="str">
        <f>'Rådata Syd'!A1019</f>
        <v>903</v>
      </c>
      <c r="B1019" s="1" t="str">
        <f>'Rådata Syd'!B1019</f>
        <v>HBGB</v>
      </c>
      <c r="C1019" s="1" t="str">
        <f>'Rådata Syd'!C1019</f>
        <v>Spårväxel - EV-SJ50-11-1:9</v>
      </c>
      <c r="D1019" s="1" t="str">
        <f>'Rådata Syd'!D1019</f>
        <v>246</v>
      </c>
      <c r="E1019" s="1" t="str">
        <f>'Rådata Syd'!E1019</f>
        <v>B2</v>
      </c>
      <c r="F1019" s="12" t="str">
        <f>'Rådata Syd'!J1019</f>
        <v>-</v>
      </c>
      <c r="G1019" s="12" t="str">
        <f>'Rådata Syd'!L1019</f>
        <v>ej 2026</v>
      </c>
      <c r="H1019" s="13" t="str">
        <f>'Rådata Syd'!N1019</f>
        <v>-</v>
      </c>
      <c r="I1019" s="13" t="str">
        <f>'Rådata Syd'!O1019</f>
        <v>ej 2026</v>
      </c>
    </row>
    <row r="1020" spans="1:9" hidden="1" x14ac:dyDescent="0.25">
      <c r="A1020" s="1" t="str">
        <f>'Rådata Syd'!A1020</f>
        <v>903</v>
      </c>
      <c r="B1020" s="1" t="str">
        <f>'Rådata Syd'!B1020</f>
        <v>HBGB</v>
      </c>
      <c r="C1020" s="1" t="str">
        <f>'Rådata Syd'!C1020</f>
        <v>Spårväxel - EV-SJ50-11-1:9</v>
      </c>
      <c r="D1020" s="1" t="str">
        <f>'Rådata Syd'!D1020</f>
        <v>251</v>
      </c>
      <c r="E1020" s="1" t="str">
        <f>'Rådata Syd'!E1020</f>
        <v>B2</v>
      </c>
      <c r="F1020" s="12" t="str">
        <f>'Rådata Syd'!J1020</f>
        <v>-</v>
      </c>
      <c r="G1020" s="12" t="str">
        <f>'Rådata Syd'!L1020</f>
        <v>ej 2026</v>
      </c>
      <c r="H1020" s="13" t="str">
        <f>'Rådata Syd'!N1020</f>
        <v>-</v>
      </c>
      <c r="I1020" s="13" t="str">
        <f>'Rådata Syd'!O1020</f>
        <v>ej 2026</v>
      </c>
    </row>
    <row r="1021" spans="1:9" hidden="1" x14ac:dyDescent="0.25">
      <c r="A1021" s="1" t="str">
        <f>'Rådata Syd'!A1021</f>
        <v>903</v>
      </c>
      <c r="B1021" s="1" t="str">
        <f>'Rådata Syd'!B1021</f>
        <v>HBGB</v>
      </c>
      <c r="C1021" s="1" t="str">
        <f>'Rådata Syd'!C1021</f>
        <v>Spårväxel - EV-SJ50-5,9-1:9</v>
      </c>
      <c r="D1021" s="1" t="str">
        <f>'Rådata Syd'!D1021</f>
        <v>257</v>
      </c>
      <c r="E1021" s="1" t="str">
        <f>'Rådata Syd'!E1021</f>
        <v>B2</v>
      </c>
      <c r="F1021" s="12" t="str">
        <f>'Rådata Syd'!J1021</f>
        <v>-</v>
      </c>
      <c r="G1021" s="12" t="str">
        <f>'Rådata Syd'!L1021</f>
        <v>ej 2026</v>
      </c>
      <c r="H1021" s="13" t="str">
        <f>'Rådata Syd'!N1021</f>
        <v>-</v>
      </c>
      <c r="I1021" s="13" t="str">
        <f>'Rådata Syd'!O1021</f>
        <v>ej 2026</v>
      </c>
    </row>
    <row r="1022" spans="1:9" hidden="1" x14ac:dyDescent="0.25">
      <c r="A1022" s="1" t="str">
        <f>'Rådata Syd'!A1022</f>
        <v>903</v>
      </c>
      <c r="B1022" s="1" t="str">
        <f>'Rådata Syd'!B1022</f>
        <v>HBGB</v>
      </c>
      <c r="C1022" s="1" t="str">
        <f>'Rådata Syd'!C1022</f>
        <v>Spårväxel - EV-SJ50-5,9-1:9</v>
      </c>
      <c r="D1022" s="1" t="str">
        <f>'Rådata Syd'!D1022</f>
        <v>259</v>
      </c>
      <c r="E1022" s="1" t="str">
        <f>'Rådata Syd'!E1022</f>
        <v>B2</v>
      </c>
      <c r="F1022" s="12" t="str">
        <f>'Rådata Syd'!J1022</f>
        <v>-</v>
      </c>
      <c r="G1022" s="12" t="str">
        <f>'Rådata Syd'!L1022</f>
        <v>ej 2026</v>
      </c>
      <c r="H1022" s="13" t="str">
        <f>'Rådata Syd'!N1022</f>
        <v>-</v>
      </c>
      <c r="I1022" s="13" t="str">
        <f>'Rådata Syd'!O1022</f>
        <v>ej 2026</v>
      </c>
    </row>
    <row r="1023" spans="1:9" hidden="1" x14ac:dyDescent="0.25">
      <c r="A1023" s="1" t="str">
        <f>'Rådata Syd'!A1023</f>
        <v>903</v>
      </c>
      <c r="B1023" s="1" t="str">
        <f>'Rådata Syd'!B1023</f>
        <v>HBGB</v>
      </c>
      <c r="C1023" s="1" t="str">
        <f>'Rådata Syd'!C1023</f>
        <v>Spårväxel - EV-SJ50-11-1:9</v>
      </c>
      <c r="D1023" s="1" t="str">
        <f>'Rådata Syd'!D1023</f>
        <v>260</v>
      </c>
      <c r="E1023" s="1" t="str">
        <f>'Rådata Syd'!E1023</f>
        <v>B2</v>
      </c>
      <c r="F1023" s="12" t="str">
        <f>'Rådata Syd'!J1023</f>
        <v>-</v>
      </c>
      <c r="G1023" s="12" t="str">
        <f>'Rådata Syd'!L1023</f>
        <v>ej 2026</v>
      </c>
      <c r="H1023" s="13" t="str">
        <f>'Rådata Syd'!N1023</f>
        <v>-</v>
      </c>
      <c r="I1023" s="13" t="str">
        <f>'Rådata Syd'!O1023</f>
        <v>ej 2026</v>
      </c>
    </row>
    <row r="1024" spans="1:9" hidden="1" x14ac:dyDescent="0.25">
      <c r="A1024" s="1" t="str">
        <f>'Rådata Syd'!A1024</f>
        <v>903</v>
      </c>
      <c r="B1024" s="1" t="str">
        <f>'Rådata Syd'!B1024</f>
        <v>HBGB</v>
      </c>
      <c r="C1024" s="1" t="str">
        <f>'Rådata Syd'!C1024</f>
        <v>Spårväxel - EV-SJ50-11-1:9</v>
      </c>
      <c r="D1024" s="1" t="str">
        <f>'Rådata Syd'!D1024</f>
        <v>261</v>
      </c>
      <c r="E1024" s="1" t="str">
        <f>'Rådata Syd'!E1024</f>
        <v>B2</v>
      </c>
      <c r="F1024" s="12" t="str">
        <f>'Rådata Syd'!J1024</f>
        <v>-</v>
      </c>
      <c r="G1024" s="12" t="str">
        <f>'Rådata Syd'!L1024</f>
        <v>ej 2026</v>
      </c>
      <c r="H1024" s="13" t="str">
        <f>'Rådata Syd'!N1024</f>
        <v>-</v>
      </c>
      <c r="I1024" s="13" t="str">
        <f>'Rådata Syd'!O1024</f>
        <v>ej 2026</v>
      </c>
    </row>
    <row r="1025" spans="1:9" hidden="1" x14ac:dyDescent="0.25">
      <c r="A1025" s="1" t="str">
        <f>'Rådata Syd'!A1025</f>
        <v>903</v>
      </c>
      <c r="B1025" s="1" t="str">
        <f>'Rådata Syd'!B1025</f>
        <v>HBGB</v>
      </c>
      <c r="C1025" s="1" t="str">
        <f>'Rådata Syd'!C1025</f>
        <v>Spårväxel - EV-SJ50-11-1:12</v>
      </c>
      <c r="D1025" s="1" t="str">
        <f>'Rådata Syd'!D1025</f>
        <v>262</v>
      </c>
      <c r="E1025" s="1" t="str">
        <f>'Rådata Syd'!E1025</f>
        <v>B2</v>
      </c>
      <c r="F1025" s="12" t="str">
        <f>'Rådata Syd'!J1025</f>
        <v>-</v>
      </c>
      <c r="G1025" s="12" t="str">
        <f>'Rådata Syd'!L1025</f>
        <v>ej 2026</v>
      </c>
      <c r="H1025" s="13" t="str">
        <f>'Rådata Syd'!N1025</f>
        <v>-</v>
      </c>
      <c r="I1025" s="13" t="str">
        <f>'Rådata Syd'!O1025</f>
        <v>ej 2026</v>
      </c>
    </row>
    <row r="1026" spans="1:9" hidden="1" x14ac:dyDescent="0.25">
      <c r="A1026" s="1" t="str">
        <f>'Rådata Syd'!A1026</f>
        <v>903</v>
      </c>
      <c r="B1026" s="1" t="str">
        <f>'Rådata Syd'!B1026</f>
        <v>HBGB</v>
      </c>
      <c r="C1026" s="1" t="str">
        <f>'Rådata Syd'!C1026</f>
        <v>Spårväxel - EV-SJ50-11-1:9</v>
      </c>
      <c r="D1026" s="1" t="str">
        <f>'Rådata Syd'!D1026</f>
        <v>272</v>
      </c>
      <c r="E1026" s="1" t="str">
        <f>'Rådata Syd'!E1026</f>
        <v>B2</v>
      </c>
      <c r="F1026" s="12" t="str">
        <f>'Rådata Syd'!J1026</f>
        <v>-</v>
      </c>
      <c r="G1026" s="12" t="str">
        <f>'Rådata Syd'!L1026</f>
        <v>ej 2026</v>
      </c>
      <c r="H1026" s="13" t="str">
        <f>'Rådata Syd'!N1026</f>
        <v>-</v>
      </c>
      <c r="I1026" s="13" t="str">
        <f>'Rådata Syd'!O1026</f>
        <v>ej 2026</v>
      </c>
    </row>
    <row r="1027" spans="1:9" hidden="1" x14ac:dyDescent="0.25">
      <c r="A1027" s="1" t="str">
        <f>'Rådata Syd'!A1027</f>
        <v>903</v>
      </c>
      <c r="B1027" s="1" t="str">
        <f>'Rådata Syd'!B1027</f>
        <v>HBGB</v>
      </c>
      <c r="C1027" s="1" t="str">
        <f>'Rådata Syd'!C1027</f>
        <v>Spårväxel - EV-SJ50-11-1:9</v>
      </c>
      <c r="D1027" s="1" t="str">
        <f>'Rådata Syd'!D1027</f>
        <v>274</v>
      </c>
      <c r="E1027" s="1" t="str">
        <f>'Rådata Syd'!E1027</f>
        <v>B2</v>
      </c>
      <c r="F1027" s="12" t="str">
        <f>'Rådata Syd'!J1027</f>
        <v>-</v>
      </c>
      <c r="G1027" s="12" t="str">
        <f>'Rådata Syd'!L1027</f>
        <v>ej 2026</v>
      </c>
      <c r="H1027" s="13" t="str">
        <f>'Rådata Syd'!N1027</f>
        <v>-</v>
      </c>
      <c r="I1027" s="13" t="str">
        <f>'Rådata Syd'!O1027</f>
        <v>ej 2026</v>
      </c>
    </row>
    <row r="1028" spans="1:9" hidden="1" x14ac:dyDescent="0.25">
      <c r="A1028" s="1" t="str">
        <f>'Rådata Syd'!A1028</f>
        <v>903</v>
      </c>
      <c r="B1028" s="1" t="str">
        <f>'Rådata Syd'!B1028</f>
        <v>HBGB</v>
      </c>
      <c r="C1028" s="1" t="str">
        <f>'Rådata Syd'!C1028</f>
        <v>Spårväxel - EV-SJ50-11-1:9</v>
      </c>
      <c r="D1028" s="1" t="str">
        <f>'Rådata Syd'!D1028</f>
        <v>276</v>
      </c>
      <c r="E1028" s="1" t="str">
        <f>'Rådata Syd'!E1028</f>
        <v>B2</v>
      </c>
      <c r="F1028" s="12" t="str">
        <f>'Rådata Syd'!J1028</f>
        <v>-</v>
      </c>
      <c r="G1028" s="12" t="str">
        <f>'Rådata Syd'!L1028</f>
        <v>ej 2026</v>
      </c>
      <c r="H1028" s="13" t="str">
        <f>'Rådata Syd'!N1028</f>
        <v>-</v>
      </c>
      <c r="I1028" s="13" t="str">
        <f>'Rådata Syd'!O1028</f>
        <v>ej 2026</v>
      </c>
    </row>
    <row r="1029" spans="1:9" hidden="1" x14ac:dyDescent="0.25">
      <c r="A1029" s="1" t="str">
        <f>'Rådata Syd'!A1029</f>
        <v>903</v>
      </c>
      <c r="B1029" s="1" t="str">
        <f>'Rådata Syd'!B1029</f>
        <v>HBGB</v>
      </c>
      <c r="C1029" s="1" t="str">
        <f>'Rådata Syd'!C1029</f>
        <v>Spårväxel - EV-SJ50-11-1:9</v>
      </c>
      <c r="D1029" s="1" t="str">
        <f>'Rådata Syd'!D1029</f>
        <v>444</v>
      </c>
      <c r="E1029" s="1" t="str">
        <f>'Rådata Syd'!E1029</f>
        <v>B2</v>
      </c>
      <c r="F1029" s="12" t="str">
        <f>'Rådata Syd'!J1029</f>
        <v>-</v>
      </c>
      <c r="G1029" s="12" t="str">
        <f>'Rådata Syd'!L1029</f>
        <v>ej 2026</v>
      </c>
      <c r="H1029" s="13" t="str">
        <f>'Rådata Syd'!N1029</f>
        <v>-</v>
      </c>
      <c r="I1029" s="13" t="str">
        <f>'Rådata Syd'!O1029</f>
        <v>ej 2026</v>
      </c>
    </row>
    <row r="1030" spans="1:9" hidden="1" x14ac:dyDescent="0.25">
      <c r="A1030" s="1" t="str">
        <f>'Rådata Syd'!A1030</f>
        <v>903</v>
      </c>
      <c r="B1030" s="1" t="str">
        <f>'Rådata Syd'!B1030</f>
        <v>HBGB</v>
      </c>
      <c r="C1030" s="1" t="str">
        <f>'Rådata Syd'!C1030</f>
        <v>Spårväxel - EV-SJ50-11-1:9</v>
      </c>
      <c r="D1030" s="1" t="str">
        <f>'Rådata Syd'!D1030</f>
        <v>445</v>
      </c>
      <c r="E1030" s="1" t="str">
        <f>'Rådata Syd'!E1030</f>
        <v>B2</v>
      </c>
      <c r="F1030" s="12" t="str">
        <f>'Rådata Syd'!J1030</f>
        <v>-</v>
      </c>
      <c r="G1030" s="12" t="str">
        <f>'Rådata Syd'!L1030</f>
        <v>ej 2026</v>
      </c>
      <c r="H1030" s="13" t="str">
        <f>'Rådata Syd'!N1030</f>
        <v>-</v>
      </c>
      <c r="I1030" s="13" t="str">
        <f>'Rådata Syd'!O1030</f>
        <v>ej 2026</v>
      </c>
    </row>
    <row r="1031" spans="1:9" hidden="1" x14ac:dyDescent="0.25">
      <c r="A1031" s="1" t="str">
        <f>'Rådata Syd'!A1031</f>
        <v>903</v>
      </c>
      <c r="B1031" s="1" t="str">
        <f>'Rådata Syd'!B1031</f>
        <v>HBGB</v>
      </c>
      <c r="C1031" s="1" t="str">
        <f>'Rådata Syd'!C1031</f>
        <v>Spårväxel - EV-SJ50-11-1:9</v>
      </c>
      <c r="D1031" s="1" t="str">
        <f>'Rådata Syd'!D1031</f>
        <v>450</v>
      </c>
      <c r="E1031" s="1" t="str">
        <f>'Rådata Syd'!E1031</f>
        <v>B2</v>
      </c>
      <c r="F1031" s="12" t="str">
        <f>'Rådata Syd'!J1031</f>
        <v>-</v>
      </c>
      <c r="G1031" s="12" t="str">
        <f>'Rådata Syd'!L1031</f>
        <v>ej 2026</v>
      </c>
      <c r="H1031" s="13" t="str">
        <f>'Rådata Syd'!N1031</f>
        <v>-</v>
      </c>
      <c r="I1031" s="13" t="str">
        <f>'Rådata Syd'!O1031</f>
        <v>ej 2026</v>
      </c>
    </row>
    <row r="1032" spans="1:9" hidden="1" x14ac:dyDescent="0.25">
      <c r="A1032" s="1" t="str">
        <f>'Rådata Syd'!A1032</f>
        <v>903</v>
      </c>
      <c r="B1032" s="1" t="str">
        <f>'Rådata Syd'!B1032</f>
        <v>HBGB</v>
      </c>
      <c r="C1032" s="1" t="str">
        <f>'Rådata Syd'!C1032</f>
        <v>Spårväxel - EV-SJ50-11-1:12</v>
      </c>
      <c r="D1032" s="1" t="str">
        <f>'Rådata Syd'!D1032</f>
        <v>452</v>
      </c>
      <c r="E1032" s="1" t="str">
        <f>'Rådata Syd'!E1032</f>
        <v>B2</v>
      </c>
      <c r="F1032" s="12" t="str">
        <f>'Rådata Syd'!J1032</f>
        <v>-</v>
      </c>
      <c r="G1032" s="12" t="str">
        <f>'Rådata Syd'!L1032</f>
        <v>ej 2026</v>
      </c>
      <c r="H1032" s="13" t="str">
        <f>'Rådata Syd'!N1032</f>
        <v>-</v>
      </c>
      <c r="I1032" s="13" t="str">
        <f>'Rådata Syd'!O1032</f>
        <v>ej 2026</v>
      </c>
    </row>
    <row r="1033" spans="1:9" hidden="1" x14ac:dyDescent="0.25">
      <c r="A1033" s="1" t="str">
        <f>'Rådata Syd'!A1033</f>
        <v>903</v>
      </c>
      <c r="B1033" s="1" t="str">
        <f>'Rådata Syd'!B1033</f>
        <v>HBGB</v>
      </c>
      <c r="C1033" s="1" t="str">
        <f>'Rådata Syd'!C1033</f>
        <v>Spårväxel - EV-SJ50-11-1:9</v>
      </c>
      <c r="D1033" s="1" t="str">
        <f>'Rådata Syd'!D1033</f>
        <v>460</v>
      </c>
      <c r="E1033" s="1" t="str">
        <f>'Rådata Syd'!E1033</f>
        <v>B2</v>
      </c>
      <c r="F1033" s="12" t="str">
        <f>'Rådata Syd'!J1033</f>
        <v>-</v>
      </c>
      <c r="G1033" s="12" t="str">
        <f>'Rådata Syd'!L1033</f>
        <v>ej 2026</v>
      </c>
      <c r="H1033" s="13" t="str">
        <f>'Rådata Syd'!N1033</f>
        <v>-</v>
      </c>
      <c r="I1033" s="13" t="str">
        <f>'Rådata Syd'!O1033</f>
        <v>ej 2026</v>
      </c>
    </row>
    <row r="1034" spans="1:9" hidden="1" x14ac:dyDescent="0.25">
      <c r="A1034" s="1" t="str">
        <f>'Rådata Syd'!A1034</f>
        <v>903</v>
      </c>
      <c r="B1034" s="1" t="str">
        <f>'Rådata Syd'!B1034</f>
        <v>HBGB</v>
      </c>
      <c r="C1034" s="1" t="str">
        <f>'Rådata Syd'!C1034</f>
        <v>Spårväxel - EV-SJ50-11-1:9</v>
      </c>
      <c r="D1034" s="1" t="str">
        <f>'Rådata Syd'!D1034</f>
        <v>462</v>
      </c>
      <c r="E1034" s="1" t="str">
        <f>'Rådata Syd'!E1034</f>
        <v>B2</v>
      </c>
      <c r="F1034" s="12" t="str">
        <f>'Rådata Syd'!J1034</f>
        <v>-</v>
      </c>
      <c r="G1034" s="12" t="str">
        <f>'Rådata Syd'!L1034</f>
        <v>ej 2026</v>
      </c>
      <c r="H1034" s="13" t="str">
        <f>'Rådata Syd'!N1034</f>
        <v>-</v>
      </c>
      <c r="I1034" s="13" t="str">
        <f>'Rådata Syd'!O1034</f>
        <v>ej 2026</v>
      </c>
    </row>
    <row r="1035" spans="1:9" hidden="1" x14ac:dyDescent="0.25">
      <c r="A1035" s="1" t="str">
        <f>'Rådata Syd'!A1035</f>
        <v>903</v>
      </c>
      <c r="B1035" s="1" t="str">
        <f>'Rådata Syd'!B1035</f>
        <v>HBGB</v>
      </c>
      <c r="C1035" s="1" t="str">
        <f>'Rådata Syd'!C1035</f>
        <v>Spårväxel - EV-SJ50-11-1:12</v>
      </c>
      <c r="D1035" s="1" t="str">
        <f>'Rådata Syd'!D1035</f>
        <v>464</v>
      </c>
      <c r="E1035" s="1" t="str">
        <f>'Rådata Syd'!E1035</f>
        <v>B2</v>
      </c>
      <c r="F1035" s="12" t="str">
        <f>'Rådata Syd'!J1035</f>
        <v>-</v>
      </c>
      <c r="G1035" s="12" t="str">
        <f>'Rådata Syd'!L1035</f>
        <v>ej 2026</v>
      </c>
      <c r="H1035" s="13" t="str">
        <f>'Rådata Syd'!N1035</f>
        <v>-</v>
      </c>
      <c r="I1035" s="13" t="str">
        <f>'Rådata Syd'!O1035</f>
        <v>ej 2026</v>
      </c>
    </row>
    <row r="1036" spans="1:9" hidden="1" x14ac:dyDescent="0.25">
      <c r="A1036" s="1" t="str">
        <f>'Rådata Syd'!A1036</f>
        <v>903</v>
      </c>
      <c r="B1036" s="1" t="str">
        <f>'Rådata Syd'!B1036</f>
        <v>HBGB</v>
      </c>
      <c r="C1036" s="1" t="str">
        <f>'Rådata Syd'!C1036</f>
        <v>Spårväxel - EV-SJ50-11-1:9</v>
      </c>
      <c r="D1036" s="1" t="str">
        <f>'Rådata Syd'!D1036</f>
        <v>471</v>
      </c>
      <c r="E1036" s="1" t="str">
        <f>'Rådata Syd'!E1036</f>
        <v>B2</v>
      </c>
      <c r="F1036" s="12" t="str">
        <f>'Rådata Syd'!J1036</f>
        <v>-</v>
      </c>
      <c r="G1036" s="12" t="str">
        <f>'Rådata Syd'!L1036</f>
        <v>ej 2026</v>
      </c>
      <c r="H1036" s="13" t="str">
        <f>'Rådata Syd'!N1036</f>
        <v>-</v>
      </c>
      <c r="I1036" s="13" t="str">
        <f>'Rådata Syd'!O1036</f>
        <v>ej 2026</v>
      </c>
    </row>
    <row r="1037" spans="1:9" hidden="1" x14ac:dyDescent="0.25">
      <c r="A1037" s="1" t="str">
        <f>'Rådata Syd'!A1037</f>
        <v>903</v>
      </c>
      <c r="B1037" s="1" t="str">
        <f>'Rådata Syd'!B1037</f>
        <v>HBGB</v>
      </c>
      <c r="C1037" s="1" t="str">
        <f>'Rådata Syd'!C1037</f>
        <v>Spårväxel - EV-BV50-225/190-1:9 kryss</v>
      </c>
      <c r="D1037" s="1" t="str">
        <f>'Rådata Syd'!D1037</f>
        <v>475</v>
      </c>
      <c r="E1037" s="1" t="str">
        <f>'Rådata Syd'!E1037</f>
        <v>B2</v>
      </c>
      <c r="F1037" s="12" t="str">
        <f>'Rådata Syd'!J1037</f>
        <v>-</v>
      </c>
      <c r="G1037" s="12" t="str">
        <f>'Rådata Syd'!L1037</f>
        <v>ej 2026</v>
      </c>
      <c r="H1037" s="13" t="str">
        <f>'Rådata Syd'!N1037</f>
        <v>-</v>
      </c>
      <c r="I1037" s="13" t="str">
        <f>'Rådata Syd'!O1037</f>
        <v>ej 2026</v>
      </c>
    </row>
    <row r="1038" spans="1:9" hidden="1" x14ac:dyDescent="0.25">
      <c r="A1038" s="1" t="str">
        <f>'Rådata Syd'!A1038</f>
        <v>903</v>
      </c>
      <c r="B1038" s="1" t="str">
        <f>'Rådata Syd'!B1038</f>
        <v>HBGB</v>
      </c>
      <c r="C1038" s="1" t="str">
        <f>'Rådata Syd'!C1038</f>
        <v>Spårväxel - EV-BV50-225/190-1:9 kryss</v>
      </c>
      <c r="D1038" s="1" t="str">
        <f>'Rådata Syd'!D1038</f>
        <v>477</v>
      </c>
      <c r="E1038" s="1" t="str">
        <f>'Rådata Syd'!E1038</f>
        <v>B2</v>
      </c>
      <c r="F1038" s="12" t="str">
        <f>'Rådata Syd'!J1038</f>
        <v>-</v>
      </c>
      <c r="G1038" s="12" t="str">
        <f>'Rådata Syd'!L1038</f>
        <v>ej 2026</v>
      </c>
      <c r="H1038" s="13" t="str">
        <f>'Rådata Syd'!N1038</f>
        <v>-</v>
      </c>
      <c r="I1038" s="13" t="str">
        <f>'Rådata Syd'!O1038</f>
        <v>ej 2026</v>
      </c>
    </row>
    <row r="1039" spans="1:9" hidden="1" x14ac:dyDescent="0.25">
      <c r="A1039" s="1" t="str">
        <f>'Rådata Syd'!A1039</f>
        <v>903</v>
      </c>
      <c r="B1039" s="1" t="str">
        <f>'Rådata Syd'!B1039</f>
        <v>HBGB</v>
      </c>
      <c r="C1039" s="1" t="str">
        <f>'Rådata Syd'!C1039</f>
        <v>Spårväxel - EV-BV50-225/190-1:9</v>
      </c>
      <c r="D1039" s="1" t="str">
        <f>'Rådata Syd'!D1039</f>
        <v>478</v>
      </c>
      <c r="E1039" s="1" t="str">
        <f>'Rådata Syd'!E1039</f>
        <v>B2</v>
      </c>
      <c r="F1039" s="12" t="str">
        <f>'Rådata Syd'!J1039</f>
        <v>-</v>
      </c>
      <c r="G1039" s="12" t="str">
        <f>'Rådata Syd'!L1039</f>
        <v>ej 2026</v>
      </c>
      <c r="H1039" s="13" t="str">
        <f>'Rådata Syd'!N1039</f>
        <v>-</v>
      </c>
      <c r="I1039" s="13" t="str">
        <f>'Rådata Syd'!O1039</f>
        <v>ej 2026</v>
      </c>
    </row>
    <row r="1040" spans="1:9" hidden="1" x14ac:dyDescent="0.25">
      <c r="A1040" s="1" t="str">
        <f>'Rådata Syd'!A1040</f>
        <v>903</v>
      </c>
      <c r="B1040" s="1" t="str">
        <f>'Rådata Syd'!B1040</f>
        <v>HBGB</v>
      </c>
      <c r="C1040" s="1" t="str">
        <f>'Rådata Syd'!C1040</f>
        <v>Spårväxel - EV-BV50-225/190-1:9</v>
      </c>
      <c r="D1040" s="1" t="str">
        <f>'Rådata Syd'!D1040</f>
        <v>479</v>
      </c>
      <c r="E1040" s="1" t="str">
        <f>'Rådata Syd'!E1040</f>
        <v>B2</v>
      </c>
      <c r="F1040" s="12" t="str">
        <f>'Rådata Syd'!J1040</f>
        <v>-</v>
      </c>
      <c r="G1040" s="12" t="str">
        <f>'Rådata Syd'!L1040</f>
        <v>ej 2026</v>
      </c>
      <c r="H1040" s="13" t="str">
        <f>'Rådata Syd'!N1040</f>
        <v>-</v>
      </c>
      <c r="I1040" s="13" t="str">
        <f>'Rådata Syd'!O1040</f>
        <v>ej 2026</v>
      </c>
    </row>
    <row r="1041" spans="1:9" hidden="1" x14ac:dyDescent="0.25">
      <c r="A1041" s="1" t="str">
        <f>'Rådata Syd'!A1041</f>
        <v>903</v>
      </c>
      <c r="B1041" s="1" t="str">
        <f>'Rådata Syd'!B1041</f>
        <v>HBGB</v>
      </c>
      <c r="C1041" s="1" t="str">
        <f>'Rådata Syd'!C1041</f>
        <v>Spårväxel - EV-UIC60-300-1:9</v>
      </c>
      <c r="D1041" s="1" t="str">
        <f>'Rådata Syd'!D1041</f>
        <v>480</v>
      </c>
      <c r="E1041" s="1" t="str">
        <f>'Rådata Syd'!E1041</f>
        <v>B2</v>
      </c>
      <c r="F1041" s="12" t="str">
        <f>'Rådata Syd'!J1041</f>
        <v>-</v>
      </c>
      <c r="G1041" s="12" t="str">
        <f>'Rådata Syd'!L1041</f>
        <v>ej 2026</v>
      </c>
      <c r="H1041" s="13" t="str">
        <f>'Rådata Syd'!N1041</f>
        <v>-</v>
      </c>
      <c r="I1041" s="13" t="str">
        <f>'Rådata Syd'!O1041</f>
        <v>ej 2026</v>
      </c>
    </row>
    <row r="1042" spans="1:9" hidden="1" x14ac:dyDescent="0.25">
      <c r="A1042" s="1" t="str">
        <f>'Rådata Syd'!A1042</f>
        <v>903</v>
      </c>
      <c r="B1042" s="1" t="str">
        <f>'Rådata Syd'!B1042</f>
        <v>HBGB</v>
      </c>
      <c r="C1042" s="1" t="str">
        <f>'Rådata Syd'!C1042</f>
        <v>Spårväxel - EV-SJ50-11-1:9</v>
      </c>
      <c r="D1042" s="1" t="str">
        <f>'Rådata Syd'!D1042</f>
        <v>495</v>
      </c>
      <c r="E1042" s="1" t="str">
        <f>'Rådata Syd'!E1042</f>
        <v>B2</v>
      </c>
      <c r="F1042" s="12" t="str">
        <f>'Rådata Syd'!J1042</f>
        <v>-</v>
      </c>
      <c r="G1042" s="12" t="str">
        <f>'Rådata Syd'!L1042</f>
        <v>ej 2026</v>
      </c>
      <c r="H1042" s="13" t="str">
        <f>'Rådata Syd'!N1042</f>
        <v>-</v>
      </c>
      <c r="I1042" s="13" t="str">
        <f>'Rådata Syd'!O1042</f>
        <v>ej 2026</v>
      </c>
    </row>
    <row r="1043" spans="1:9" hidden="1" x14ac:dyDescent="0.25">
      <c r="A1043" s="1" t="str">
        <f>'Rådata Syd'!A1043</f>
        <v>903</v>
      </c>
      <c r="B1043" s="1" t="str">
        <f>'Rådata Syd'!B1043</f>
        <v>HBGB</v>
      </c>
      <c r="C1043" s="1" t="str">
        <f>'Rådata Syd'!C1043</f>
        <v>Spårväxel - DKV-SJ50-7,641/9,375-1:9</v>
      </c>
      <c r="D1043" s="1" t="str">
        <f>'Rådata Syd'!D1043</f>
        <v>16/15</v>
      </c>
      <c r="E1043" s="1" t="str">
        <f>'Rådata Syd'!E1043</f>
        <v>B2</v>
      </c>
      <c r="F1043" s="12" t="str">
        <f>'Rådata Syd'!J1043</f>
        <v>-</v>
      </c>
      <c r="G1043" s="12" t="str">
        <f>'Rådata Syd'!L1043</f>
        <v>ej 2026</v>
      </c>
      <c r="H1043" s="13" t="str">
        <f>'Rådata Syd'!N1043</f>
        <v>-</v>
      </c>
      <c r="I1043" s="13" t="str">
        <f>'Rådata Syd'!O1043</f>
        <v>ej 2026</v>
      </c>
    </row>
    <row r="1044" spans="1:9" hidden="1" x14ac:dyDescent="0.25">
      <c r="A1044" s="1" t="str">
        <f>'Rådata Syd'!A1044</f>
        <v>903</v>
      </c>
      <c r="B1044" s="1" t="str">
        <f>'Rådata Syd'!B1044</f>
        <v>HBGB</v>
      </c>
      <c r="C1044" s="1" t="str">
        <f>'Rådata Syd'!C1044</f>
        <v>Spårväxel - 3V-SJ50-5,9-1:9/1:9-HV/VH</v>
      </c>
      <c r="D1044" s="1" t="str">
        <f>'Rådata Syd'!D1044</f>
        <v>209/211</v>
      </c>
      <c r="E1044" s="1" t="str">
        <f>'Rådata Syd'!E1044</f>
        <v>B2</v>
      </c>
      <c r="F1044" s="12" t="str">
        <f>'Rådata Syd'!J1044</f>
        <v>-</v>
      </c>
      <c r="G1044" s="12" t="str">
        <f>'Rådata Syd'!L1044</f>
        <v>ej 2026</v>
      </c>
      <c r="H1044" s="13" t="str">
        <f>'Rådata Syd'!N1044</f>
        <v>-</v>
      </c>
      <c r="I1044" s="13" t="str">
        <f>'Rådata Syd'!O1044</f>
        <v>ej 2026</v>
      </c>
    </row>
    <row r="1045" spans="1:9" hidden="1" x14ac:dyDescent="0.25">
      <c r="A1045" s="1" t="str">
        <f>'Rådata Syd'!A1045</f>
        <v>903</v>
      </c>
      <c r="B1045" s="1" t="str">
        <f>'Rådata Syd'!B1045</f>
        <v>HBGB</v>
      </c>
      <c r="C1045" s="1" t="str">
        <f>'Rådata Syd'!C1045</f>
        <v>Spårväxel - DKV-SJ50-7,641/9,375-1:9</v>
      </c>
      <c r="D1045" s="1" t="str">
        <f>'Rådata Syd'!D1045</f>
        <v>22/23</v>
      </c>
      <c r="E1045" s="1" t="str">
        <f>'Rådata Syd'!E1045</f>
        <v>B2</v>
      </c>
      <c r="F1045" s="12" t="str">
        <f>'Rådata Syd'!J1045</f>
        <v>-</v>
      </c>
      <c r="G1045" s="12" t="str">
        <f>'Rådata Syd'!L1045</f>
        <v>ej 2026</v>
      </c>
      <c r="H1045" s="13" t="str">
        <f>'Rådata Syd'!N1045</f>
        <v>-</v>
      </c>
      <c r="I1045" s="13" t="str">
        <f>'Rådata Syd'!O1045</f>
        <v>ej 2026</v>
      </c>
    </row>
    <row r="1046" spans="1:9" hidden="1" x14ac:dyDescent="0.25">
      <c r="A1046" s="1" t="str">
        <f>'Rådata Syd'!A1046</f>
        <v>903</v>
      </c>
      <c r="B1046" s="1" t="str">
        <f>'Rådata Syd'!B1046</f>
        <v>HBGB</v>
      </c>
      <c r="C1046" s="1" t="str">
        <f>'Rådata Syd'!C1046</f>
        <v>Spårväxel - 3V-SJ50-5,9-1:9/1:9-HV/VH</v>
      </c>
      <c r="D1046" s="1" t="str">
        <f>'Rådata Syd'!D1046</f>
        <v>224/227</v>
      </c>
      <c r="E1046" s="1" t="str">
        <f>'Rådata Syd'!E1046</f>
        <v>B2</v>
      </c>
      <c r="F1046" s="12" t="str">
        <f>'Rådata Syd'!J1046</f>
        <v>-</v>
      </c>
      <c r="G1046" s="12" t="str">
        <f>'Rådata Syd'!L1046</f>
        <v>ej 2026</v>
      </c>
      <c r="H1046" s="13" t="str">
        <f>'Rådata Syd'!N1046</f>
        <v>-</v>
      </c>
      <c r="I1046" s="13" t="str">
        <f>'Rådata Syd'!O1046</f>
        <v>ej 2026</v>
      </c>
    </row>
    <row r="1047" spans="1:9" hidden="1" x14ac:dyDescent="0.25">
      <c r="A1047" s="1" t="str">
        <f>'Rådata Syd'!A1047</f>
        <v>903</v>
      </c>
      <c r="B1047" s="1" t="str">
        <f>'Rådata Syd'!B1047</f>
        <v>HBGB</v>
      </c>
      <c r="C1047" s="1" t="str">
        <f>'Rådata Syd'!C1047</f>
        <v>Spårväxel - 3V-SJ50-5,9-1:9/1:9-HV/VH</v>
      </c>
      <c r="D1047" s="1" t="str">
        <f>'Rådata Syd'!D1047</f>
        <v>228/234</v>
      </c>
      <c r="E1047" s="1" t="str">
        <f>'Rådata Syd'!E1047</f>
        <v>B2</v>
      </c>
      <c r="F1047" s="12" t="str">
        <f>'Rådata Syd'!J1047</f>
        <v>-</v>
      </c>
      <c r="G1047" s="12" t="str">
        <f>'Rådata Syd'!L1047</f>
        <v>ej 2026</v>
      </c>
      <c r="H1047" s="13" t="str">
        <f>'Rådata Syd'!N1047</f>
        <v>-</v>
      </c>
      <c r="I1047" s="13" t="str">
        <f>'Rådata Syd'!O1047</f>
        <v>ej 2026</v>
      </c>
    </row>
    <row r="1048" spans="1:9" hidden="1" x14ac:dyDescent="0.25">
      <c r="A1048" s="1" t="str">
        <f>'Rådata Syd'!A1048</f>
        <v>903</v>
      </c>
      <c r="B1048" s="1" t="str">
        <f>'Rådata Syd'!B1048</f>
        <v>HBGB</v>
      </c>
      <c r="C1048" s="1" t="str">
        <f>'Rådata Syd'!C1048</f>
        <v>Spårväxel - EKV-SJ50-7,641/9,375-1:9</v>
      </c>
      <c r="D1048" s="1" t="str">
        <f>'Rådata Syd'!D1048</f>
        <v>253a/253b</v>
      </c>
      <c r="E1048" s="1" t="str">
        <f>'Rådata Syd'!E1048</f>
        <v>B2</v>
      </c>
      <c r="F1048" s="12" t="str">
        <f>'Rådata Syd'!J1048</f>
        <v>-</v>
      </c>
      <c r="G1048" s="12" t="str">
        <f>'Rådata Syd'!L1048</f>
        <v>ej 2026</v>
      </c>
      <c r="H1048" s="13" t="str">
        <f>'Rådata Syd'!N1048</f>
        <v>-</v>
      </c>
      <c r="I1048" s="13" t="str">
        <f>'Rådata Syd'!O1048</f>
        <v>ej 2026</v>
      </c>
    </row>
    <row r="1049" spans="1:9" hidden="1" x14ac:dyDescent="0.25">
      <c r="A1049" s="1" t="str">
        <f>'Rådata Syd'!A1049</f>
        <v>903</v>
      </c>
      <c r="B1049" s="1" t="str">
        <f>'Rådata Syd'!B1049</f>
        <v>HBGB</v>
      </c>
      <c r="C1049" s="1" t="str">
        <f>'Rådata Syd'!C1049</f>
        <v>Spårväxel - DKV-SJ50-7,641/9,375-1:9</v>
      </c>
      <c r="D1049" s="1" t="str">
        <f>'Rådata Syd'!D1049</f>
        <v>442/441</v>
      </c>
      <c r="E1049" s="1" t="str">
        <f>'Rådata Syd'!E1049</f>
        <v>B2</v>
      </c>
      <c r="F1049" s="12" t="str">
        <f>'Rådata Syd'!J1049</f>
        <v>-</v>
      </c>
      <c r="G1049" s="12" t="str">
        <f>'Rådata Syd'!L1049</f>
        <v>ej 2026</v>
      </c>
      <c r="H1049" s="13" t="str">
        <f>'Rådata Syd'!N1049</f>
        <v>-</v>
      </c>
      <c r="I1049" s="13" t="str">
        <f>'Rådata Syd'!O1049</f>
        <v>ej 2026</v>
      </c>
    </row>
    <row r="1050" spans="1:9" hidden="1" x14ac:dyDescent="0.25">
      <c r="A1050" s="1" t="str">
        <f>'Rådata Syd'!A1050</f>
        <v>903</v>
      </c>
      <c r="B1050" s="1" t="str">
        <f>'Rådata Syd'!B1050</f>
        <v>HBGB</v>
      </c>
      <c r="C1050" s="1" t="str">
        <f>'Rådata Syd'!C1050</f>
        <v>Spårväxel - 3V-SJ50-5,9-1:9/1:9-HV/VH</v>
      </c>
      <c r="D1050" s="1" t="str">
        <f>'Rådata Syd'!D1050</f>
        <v>467/465</v>
      </c>
      <c r="E1050" s="1" t="str">
        <f>'Rådata Syd'!E1050</f>
        <v>B2</v>
      </c>
      <c r="F1050" s="12" t="str">
        <f>'Rådata Syd'!J1050</f>
        <v>-</v>
      </c>
      <c r="G1050" s="12" t="str">
        <f>'Rådata Syd'!L1050</f>
        <v>ej 2026</v>
      </c>
      <c r="H1050" s="13" t="str">
        <f>'Rådata Syd'!N1050</f>
        <v>-</v>
      </c>
      <c r="I1050" s="13" t="str">
        <f>'Rådata Syd'!O1050</f>
        <v>ej 2026</v>
      </c>
    </row>
    <row r="1051" spans="1:9" hidden="1" x14ac:dyDescent="0.25">
      <c r="A1051" s="1" t="str">
        <f>'Rådata Syd'!A1051</f>
        <v>903</v>
      </c>
      <c r="B1051" s="1" t="str">
        <f>'Rådata Syd'!B1051</f>
        <v>HBGB</v>
      </c>
      <c r="C1051" s="1" t="str">
        <f>'Rådata Syd'!C1051</f>
        <v>Spårväxel - DKV-S54-190-1:9</v>
      </c>
      <c r="D1051" s="1" t="str">
        <f>'Rådata Syd'!D1051</f>
        <v>472/473</v>
      </c>
      <c r="E1051" s="1" t="str">
        <f>'Rådata Syd'!E1051</f>
        <v>B2</v>
      </c>
      <c r="F1051" s="12" t="str">
        <f>'Rådata Syd'!J1051</f>
        <v>-</v>
      </c>
      <c r="G1051" s="12" t="str">
        <f>'Rådata Syd'!L1051</f>
        <v>ej 2026</v>
      </c>
      <c r="H1051" s="13" t="str">
        <f>'Rådata Syd'!N1051</f>
        <v>-</v>
      </c>
      <c r="I1051" s="13" t="str">
        <f>'Rådata Syd'!O1051</f>
        <v>ej 2026</v>
      </c>
    </row>
    <row r="1052" spans="1:9" hidden="1" x14ac:dyDescent="0.25">
      <c r="A1052" s="1" t="str">
        <f>'Rådata Syd'!A1052</f>
        <v>903</v>
      </c>
      <c r="B1052" s="1" t="str">
        <f>'Rådata Syd'!B1052</f>
        <v>HBGB</v>
      </c>
      <c r="C1052" s="1" t="str">
        <f>'Rådata Syd'!C1052</f>
        <v>Spårväxel - DKV-S54-190-1:9</v>
      </c>
      <c r="D1052" s="1" t="str">
        <f>'Rådata Syd'!D1052</f>
        <v>474/469</v>
      </c>
      <c r="E1052" s="1" t="str">
        <f>'Rådata Syd'!E1052</f>
        <v>B2</v>
      </c>
      <c r="F1052" s="12" t="str">
        <f>'Rådata Syd'!J1052</f>
        <v>-</v>
      </c>
      <c r="G1052" s="12" t="str">
        <f>'Rådata Syd'!L1052</f>
        <v>ej 2026</v>
      </c>
      <c r="H1052" s="13" t="str">
        <f>'Rådata Syd'!N1052</f>
        <v>-</v>
      </c>
      <c r="I1052" s="13" t="str">
        <f>'Rådata Syd'!O1052</f>
        <v>ej 2026</v>
      </c>
    </row>
    <row r="1053" spans="1:9" x14ac:dyDescent="0.25">
      <c r="A1053" s="1" t="str">
        <f>'Rådata Syd'!A1053</f>
        <v>904</v>
      </c>
      <c r="B1053" s="1" t="str">
        <f>'Rådata Syd'!B1053</f>
        <v>HB</v>
      </c>
      <c r="C1053" s="1" t="str">
        <f>'Rådata Syd'!C1053</f>
        <v>Spårväxel - SPK-UIC60-1:4,44 kryss</v>
      </c>
      <c r="D1053" s="1" t="str">
        <f>'Rådata Syd'!D1053</f>
        <v>54</v>
      </c>
      <c r="E1053" s="1" t="str">
        <f>'Rådata Syd'!E1053</f>
        <v>B3</v>
      </c>
      <c r="F1053" s="12" t="str">
        <f>'Rådata Syd'!J1053</f>
        <v>-</v>
      </c>
      <c r="G1053" s="12" t="str">
        <f>'Rådata Syd'!L1053</f>
        <v>ej 2026</v>
      </c>
      <c r="H1053" s="13">
        <f>'Rådata Syd'!N1053</f>
        <v>38</v>
      </c>
      <c r="I1053" s="13" t="str">
        <f>'Rådata Syd'!O1053</f>
        <v>ej 2026</v>
      </c>
    </row>
    <row r="1054" spans="1:9" hidden="1" x14ac:dyDescent="0.25">
      <c r="A1054" s="1" t="str">
        <f>'Rådata Syd'!A1054</f>
        <v>904</v>
      </c>
      <c r="B1054" s="1" t="str">
        <f>'Rådata Syd'!B1054</f>
        <v>HB</v>
      </c>
      <c r="C1054" s="1" t="str">
        <f>'Rådata Syd'!C1054</f>
        <v>Spårväxel - SPK-SJ50-1:4,44 kryss</v>
      </c>
      <c r="D1054" s="1" t="str">
        <f>'Rådata Syd'!D1054</f>
        <v>55</v>
      </c>
      <c r="E1054" s="1" t="str">
        <f>'Rådata Syd'!E1054</f>
        <v>B1</v>
      </c>
      <c r="F1054" s="12" t="str">
        <f>'Rådata Syd'!J1054</f>
        <v>-</v>
      </c>
      <c r="G1054" s="12" t="str">
        <f>'Rådata Syd'!L1054</f>
        <v>ej 2026</v>
      </c>
      <c r="H1054" s="13" t="str">
        <f>'Rådata Syd'!N1054</f>
        <v>-</v>
      </c>
      <c r="I1054" s="13" t="str">
        <f>'Rådata Syd'!O1054</f>
        <v>ej 2026</v>
      </c>
    </row>
    <row r="1055" spans="1:9" hidden="1" x14ac:dyDescent="0.25">
      <c r="A1055" s="1" t="str">
        <f>'Rådata Syd'!A1055</f>
        <v>904</v>
      </c>
      <c r="B1055" s="1" t="str">
        <f>'Rådata Syd'!B1055</f>
        <v>HB</v>
      </c>
      <c r="C1055" s="1" t="str">
        <f>'Rådata Syd'!C1055</f>
        <v>Spårväxel - EV-SJ50-11-1:9</v>
      </c>
      <c r="D1055" s="1" t="str">
        <f>'Rådata Syd'!D1055</f>
        <v>401</v>
      </c>
      <c r="E1055" s="1" t="str">
        <f>'Rådata Syd'!E1055</f>
        <v>B1</v>
      </c>
      <c r="F1055" s="12" t="str">
        <f>'Rådata Syd'!J1055</f>
        <v>-</v>
      </c>
      <c r="G1055" s="12" t="str">
        <f>'Rådata Syd'!L1055</f>
        <v>ej 2026</v>
      </c>
      <c r="H1055" s="13" t="str">
        <f>'Rådata Syd'!N1055</f>
        <v>-</v>
      </c>
      <c r="I1055" s="13" t="str">
        <f>'Rådata Syd'!O1055</f>
        <v>ej 2026</v>
      </c>
    </row>
    <row r="1056" spans="1:9" x14ac:dyDescent="0.25">
      <c r="A1056" s="1" t="str">
        <f>'Rådata Syd'!A1056</f>
        <v>904</v>
      </c>
      <c r="B1056" s="1" t="str">
        <f>'Rådata Syd'!B1056</f>
        <v>HB</v>
      </c>
      <c r="C1056" s="1" t="str">
        <f>'Rådata Syd'!C1056</f>
        <v>Spårväxel - EV-UIC60-760-1:15</v>
      </c>
      <c r="D1056" s="1" t="str">
        <f>'Rådata Syd'!D1056</f>
        <v>402</v>
      </c>
      <c r="E1056" s="1" t="str">
        <f>'Rådata Syd'!E1056</f>
        <v>B3</v>
      </c>
      <c r="F1056" s="12" t="str">
        <f>'Rådata Syd'!J1056</f>
        <v>-</v>
      </c>
      <c r="G1056" s="12" t="str">
        <f>'Rådata Syd'!L1056</f>
        <v>ej 2026</v>
      </c>
      <c r="H1056" s="13">
        <f>'Rådata Syd'!N1056</f>
        <v>38</v>
      </c>
      <c r="I1056" s="13" t="str">
        <f>'Rådata Syd'!O1056</f>
        <v>ej 2026</v>
      </c>
    </row>
    <row r="1057" spans="1:9" hidden="1" x14ac:dyDescent="0.25">
      <c r="A1057" s="1" t="str">
        <f>'Rådata Syd'!A1057</f>
        <v>904</v>
      </c>
      <c r="B1057" s="1" t="str">
        <f>'Rådata Syd'!B1057</f>
        <v>HB</v>
      </c>
      <c r="C1057" s="1" t="str">
        <f>'Rådata Syd'!C1057</f>
        <v>Spårväxel - EV-SJ50-11-1:9</v>
      </c>
      <c r="D1057" s="1" t="str">
        <f>'Rådata Syd'!D1057</f>
        <v>403</v>
      </c>
      <c r="E1057" s="1" t="str">
        <f>'Rådata Syd'!E1057</f>
        <v>B1</v>
      </c>
      <c r="F1057" s="12" t="str">
        <f>'Rådata Syd'!J1057</f>
        <v>-</v>
      </c>
      <c r="G1057" s="12" t="str">
        <f>'Rådata Syd'!L1057</f>
        <v>ej 2026</v>
      </c>
      <c r="H1057" s="13" t="str">
        <f>'Rådata Syd'!N1057</f>
        <v>-</v>
      </c>
      <c r="I1057" s="13" t="str">
        <f>'Rådata Syd'!O1057</f>
        <v>ej 2026</v>
      </c>
    </row>
    <row r="1058" spans="1:9" x14ac:dyDescent="0.25">
      <c r="A1058" s="1" t="str">
        <f>'Rådata Syd'!A1058</f>
        <v>904</v>
      </c>
      <c r="B1058" s="1" t="str">
        <f>'Rådata Syd'!B1058</f>
        <v>HB</v>
      </c>
      <c r="C1058" s="1" t="str">
        <f>'Rådata Syd'!C1058</f>
        <v>Spårväxel - EV-UIC60-300-1:9 kryss</v>
      </c>
      <c r="D1058" s="1" t="str">
        <f>'Rådata Syd'!D1058</f>
        <v>406</v>
      </c>
      <c r="E1058" s="1" t="str">
        <f>'Rådata Syd'!E1058</f>
        <v>B3</v>
      </c>
      <c r="F1058" s="12" t="str">
        <f>'Rådata Syd'!J1058</f>
        <v>-</v>
      </c>
      <c r="G1058" s="12" t="str">
        <f>'Rådata Syd'!L1058</f>
        <v>ej 2026</v>
      </c>
      <c r="H1058" s="13">
        <f>'Rådata Syd'!N1058</f>
        <v>38</v>
      </c>
      <c r="I1058" s="13" t="str">
        <f>'Rådata Syd'!O1058</f>
        <v>ej 2026</v>
      </c>
    </row>
    <row r="1059" spans="1:9" x14ac:dyDescent="0.25">
      <c r="A1059" s="1" t="str">
        <f>'Rådata Syd'!A1059</f>
        <v>904</v>
      </c>
      <c r="B1059" s="1" t="str">
        <f>'Rådata Syd'!B1059</f>
        <v>HB</v>
      </c>
      <c r="C1059" s="1" t="str">
        <f>'Rådata Syd'!C1059</f>
        <v>Spårväxel - EV-UIC60-300-1:9 kryss</v>
      </c>
      <c r="D1059" s="1" t="str">
        <f>'Rådata Syd'!D1059</f>
        <v>407</v>
      </c>
      <c r="E1059" s="1" t="str">
        <f>'Rådata Syd'!E1059</f>
        <v>B3</v>
      </c>
      <c r="F1059" s="12" t="str">
        <f>'Rådata Syd'!J1059</f>
        <v>-</v>
      </c>
      <c r="G1059" s="12" t="str">
        <f>'Rådata Syd'!L1059</f>
        <v>ej 2026</v>
      </c>
      <c r="H1059" s="13">
        <f>'Rådata Syd'!N1059</f>
        <v>38</v>
      </c>
      <c r="I1059" s="13" t="str">
        <f>'Rådata Syd'!O1059</f>
        <v>ej 2026</v>
      </c>
    </row>
    <row r="1060" spans="1:9" hidden="1" x14ac:dyDescent="0.25">
      <c r="A1060" s="1" t="str">
        <f>'Rådata Syd'!A1060</f>
        <v>904</v>
      </c>
      <c r="B1060" s="1" t="str">
        <f>'Rådata Syd'!B1060</f>
        <v>HB</v>
      </c>
      <c r="C1060" s="1" t="str">
        <f>'Rådata Syd'!C1060</f>
        <v>Spårväxel - EV-UIC60-300-1:9 kryss</v>
      </c>
      <c r="D1060" s="1" t="str">
        <f>'Rådata Syd'!D1060</f>
        <v>408</v>
      </c>
      <c r="E1060" s="1" t="str">
        <f>'Rådata Syd'!E1060</f>
        <v>B1</v>
      </c>
      <c r="F1060" s="12" t="str">
        <f>'Rådata Syd'!J1060</f>
        <v>-</v>
      </c>
      <c r="G1060" s="12" t="str">
        <f>'Rådata Syd'!L1060</f>
        <v>ej 2026</v>
      </c>
      <c r="H1060" s="13" t="str">
        <f>'Rådata Syd'!N1060</f>
        <v>-</v>
      </c>
      <c r="I1060" s="13" t="str">
        <f>'Rådata Syd'!O1060</f>
        <v>ej 2026</v>
      </c>
    </row>
    <row r="1061" spans="1:9" x14ac:dyDescent="0.25">
      <c r="A1061" s="1" t="str">
        <f>'Rådata Syd'!A1061</f>
        <v>904</v>
      </c>
      <c r="B1061" s="1" t="str">
        <f>'Rådata Syd'!B1061</f>
        <v>HB</v>
      </c>
      <c r="C1061" s="1" t="str">
        <f>'Rådata Syd'!C1061</f>
        <v>Spårväxel - EV-UIC60-300-1:9 kryss</v>
      </c>
      <c r="D1061" s="1" t="str">
        <f>'Rådata Syd'!D1061</f>
        <v>409</v>
      </c>
      <c r="E1061" s="1" t="str">
        <f>'Rådata Syd'!E1061</f>
        <v>B3</v>
      </c>
      <c r="F1061" s="12" t="str">
        <f>'Rådata Syd'!J1061</f>
        <v>-</v>
      </c>
      <c r="G1061" s="12" t="str">
        <f>'Rådata Syd'!L1061</f>
        <v>ej 2026</v>
      </c>
      <c r="H1061" s="13">
        <f>'Rådata Syd'!N1061</f>
        <v>38</v>
      </c>
      <c r="I1061" s="13" t="str">
        <f>'Rådata Syd'!O1061</f>
        <v>ej 2026</v>
      </c>
    </row>
    <row r="1062" spans="1:9" x14ac:dyDescent="0.25">
      <c r="A1062" s="1" t="str">
        <f>'Rådata Syd'!A1062</f>
        <v>904</v>
      </c>
      <c r="B1062" s="1" t="str">
        <f>'Rådata Syd'!B1062</f>
        <v>HB</v>
      </c>
      <c r="C1062" s="1" t="str">
        <f>'Rådata Syd'!C1062</f>
        <v>Spårväxel - EV-UIC60-300-1:9</v>
      </c>
      <c r="D1062" s="1" t="str">
        <f>'Rådata Syd'!D1062</f>
        <v>410</v>
      </c>
      <c r="E1062" s="1" t="str">
        <f>'Rådata Syd'!E1062</f>
        <v>B3</v>
      </c>
      <c r="F1062" s="12" t="str">
        <f>'Rådata Syd'!J1062</f>
        <v>-</v>
      </c>
      <c r="G1062" s="12" t="str">
        <f>'Rådata Syd'!L1062</f>
        <v>ej 2026</v>
      </c>
      <c r="H1062" s="13">
        <f>'Rådata Syd'!N1062</f>
        <v>38</v>
      </c>
      <c r="I1062" s="13" t="str">
        <f>'Rådata Syd'!O1062</f>
        <v>ej 2026</v>
      </c>
    </row>
    <row r="1063" spans="1:9" x14ac:dyDescent="0.25">
      <c r="A1063" s="1" t="str">
        <f>'Rådata Syd'!A1063</f>
        <v>904</v>
      </c>
      <c r="B1063" s="1" t="str">
        <f>'Rådata Syd'!B1063</f>
        <v>HB</v>
      </c>
      <c r="C1063" s="1" t="str">
        <f>'Rådata Syd'!C1063</f>
        <v>Spårväxel - EV-UIC60-760-1:15</v>
      </c>
      <c r="D1063" s="1" t="str">
        <f>'Rådata Syd'!D1063</f>
        <v>413</v>
      </c>
      <c r="E1063" s="1" t="str">
        <f>'Rådata Syd'!E1063</f>
        <v>B3</v>
      </c>
      <c r="F1063" s="12" t="str">
        <f>'Rådata Syd'!J1063</f>
        <v>-</v>
      </c>
      <c r="G1063" s="12" t="str">
        <f>'Rådata Syd'!L1063</f>
        <v>ej 2026</v>
      </c>
      <c r="H1063" s="13">
        <f>'Rådata Syd'!N1063</f>
        <v>38</v>
      </c>
      <c r="I1063" s="13" t="str">
        <f>'Rådata Syd'!O1063</f>
        <v>ej 2026</v>
      </c>
    </row>
    <row r="1064" spans="1:9" x14ac:dyDescent="0.25">
      <c r="A1064" s="1" t="str">
        <f>'Rådata Syd'!A1064</f>
        <v>904</v>
      </c>
      <c r="B1064" s="1" t="str">
        <f>'Rådata Syd'!B1064</f>
        <v>HB</v>
      </c>
      <c r="C1064" s="1" t="str">
        <f>'Rådata Syd'!C1064</f>
        <v>Spårväxel - EV-UIC60-760-1:15</v>
      </c>
      <c r="D1064" s="1" t="str">
        <f>'Rådata Syd'!D1064</f>
        <v>415</v>
      </c>
      <c r="E1064" s="1" t="str">
        <f>'Rådata Syd'!E1064</f>
        <v>B3</v>
      </c>
      <c r="F1064" s="12" t="str">
        <f>'Rådata Syd'!J1064</f>
        <v>-</v>
      </c>
      <c r="G1064" s="12" t="str">
        <f>'Rådata Syd'!L1064</f>
        <v>ej 2026</v>
      </c>
      <c r="H1064" s="13">
        <f>'Rådata Syd'!N1064</f>
        <v>38</v>
      </c>
      <c r="I1064" s="13" t="str">
        <f>'Rådata Syd'!O1064</f>
        <v>ej 2026</v>
      </c>
    </row>
    <row r="1065" spans="1:9" x14ac:dyDescent="0.25">
      <c r="A1065" s="1" t="str">
        <f>'Rådata Syd'!A1065</f>
        <v>904</v>
      </c>
      <c r="B1065" s="1" t="str">
        <f>'Rådata Syd'!B1065</f>
        <v>HB</v>
      </c>
      <c r="C1065" s="1" t="str">
        <f>'Rådata Syd'!C1065</f>
        <v>Spårväxel - EV-UIC60-760-1:15</v>
      </c>
      <c r="D1065" s="1" t="str">
        <f>'Rådata Syd'!D1065</f>
        <v>416</v>
      </c>
      <c r="E1065" s="1" t="str">
        <f>'Rådata Syd'!E1065</f>
        <v>B3</v>
      </c>
      <c r="F1065" s="12" t="str">
        <f>'Rådata Syd'!J1065</f>
        <v>-</v>
      </c>
      <c r="G1065" s="12" t="str">
        <f>'Rådata Syd'!L1065</f>
        <v>ej 2026</v>
      </c>
      <c r="H1065" s="13">
        <f>'Rådata Syd'!N1065</f>
        <v>38</v>
      </c>
      <c r="I1065" s="13" t="str">
        <f>'Rådata Syd'!O1065</f>
        <v>ej 2026</v>
      </c>
    </row>
    <row r="1066" spans="1:9" x14ac:dyDescent="0.25">
      <c r="A1066" s="1" t="str">
        <f>'Rådata Syd'!A1066</f>
        <v>904</v>
      </c>
      <c r="B1066" s="1" t="str">
        <f>'Rådata Syd'!B1066</f>
        <v>HB</v>
      </c>
      <c r="C1066" s="1" t="str">
        <f>'Rådata Syd'!C1066</f>
        <v>Spårväxel - EV-UIC60-760-1:15</v>
      </c>
      <c r="D1066" s="1" t="str">
        <f>'Rådata Syd'!D1066</f>
        <v>417</v>
      </c>
      <c r="E1066" s="1" t="str">
        <f>'Rådata Syd'!E1066</f>
        <v>B3</v>
      </c>
      <c r="F1066" s="12" t="str">
        <f>'Rådata Syd'!J1066</f>
        <v>-</v>
      </c>
      <c r="G1066" s="12" t="str">
        <f>'Rådata Syd'!L1066</f>
        <v>ej 2026</v>
      </c>
      <c r="H1066" s="13">
        <f>'Rådata Syd'!N1066</f>
        <v>38</v>
      </c>
      <c r="I1066" s="13" t="str">
        <f>'Rådata Syd'!O1066</f>
        <v>ej 2026</v>
      </c>
    </row>
    <row r="1067" spans="1:9" x14ac:dyDescent="0.25">
      <c r="A1067" s="1" t="str">
        <f>'Rådata Syd'!A1067</f>
        <v>904</v>
      </c>
      <c r="B1067" s="1" t="str">
        <f>'Rådata Syd'!B1067</f>
        <v>HB</v>
      </c>
      <c r="C1067" s="1" t="str">
        <f>'Rådata Syd'!C1067</f>
        <v>Spårväxel - EV-SJ50-11-1:9 kryss</v>
      </c>
      <c r="D1067" s="1" t="str">
        <f>'Rådata Syd'!D1067</f>
        <v>418</v>
      </c>
      <c r="E1067" s="1" t="str">
        <f>'Rådata Syd'!E1067</f>
        <v>B3</v>
      </c>
      <c r="F1067" s="12" t="str">
        <f>'Rådata Syd'!J1067</f>
        <v>-</v>
      </c>
      <c r="G1067" s="12" t="str">
        <f>'Rådata Syd'!L1067</f>
        <v>ej 2026</v>
      </c>
      <c r="H1067" s="13">
        <f>'Rådata Syd'!N1067</f>
        <v>38</v>
      </c>
      <c r="I1067" s="13" t="str">
        <f>'Rådata Syd'!O1067</f>
        <v>ej 2026</v>
      </c>
    </row>
    <row r="1068" spans="1:9" hidden="1" x14ac:dyDescent="0.25">
      <c r="A1068" s="1" t="str">
        <f>'Rådata Syd'!A1068</f>
        <v>904</v>
      </c>
      <c r="B1068" s="1" t="str">
        <f>'Rådata Syd'!B1068</f>
        <v>HB</v>
      </c>
      <c r="C1068" s="1" t="str">
        <f>'Rådata Syd'!C1068</f>
        <v>Spårväxel - EV-SJ50-11-1:9 kryss</v>
      </c>
      <c r="D1068" s="1" t="str">
        <f>'Rådata Syd'!D1068</f>
        <v>419</v>
      </c>
      <c r="E1068" s="1" t="str">
        <f>'Rådata Syd'!E1068</f>
        <v>B1</v>
      </c>
      <c r="F1068" s="12" t="str">
        <f>'Rådata Syd'!J1068</f>
        <v>-</v>
      </c>
      <c r="G1068" s="12" t="str">
        <f>'Rådata Syd'!L1068</f>
        <v>ej 2026</v>
      </c>
      <c r="H1068" s="13" t="str">
        <f>'Rådata Syd'!N1068</f>
        <v>-</v>
      </c>
      <c r="I1068" s="13" t="str">
        <f>'Rådata Syd'!O1068</f>
        <v>ej 2026</v>
      </c>
    </row>
    <row r="1069" spans="1:9" x14ac:dyDescent="0.25">
      <c r="A1069" s="1" t="str">
        <f>'Rådata Syd'!A1069</f>
        <v>904</v>
      </c>
      <c r="B1069" s="1" t="str">
        <f>'Rådata Syd'!B1069</f>
        <v>HB</v>
      </c>
      <c r="C1069" s="1" t="str">
        <f>'Rådata Syd'!C1069</f>
        <v>Spårväxel - EV-SJ50-11-1:9 kryss</v>
      </c>
      <c r="D1069" s="1" t="str">
        <f>'Rådata Syd'!D1069</f>
        <v>421</v>
      </c>
      <c r="E1069" s="1" t="str">
        <f>'Rådata Syd'!E1069</f>
        <v>B3</v>
      </c>
      <c r="F1069" s="12" t="str">
        <f>'Rådata Syd'!J1069</f>
        <v>-</v>
      </c>
      <c r="G1069" s="12" t="str">
        <f>'Rådata Syd'!L1069</f>
        <v>ej 2026</v>
      </c>
      <c r="H1069" s="13">
        <f>'Rådata Syd'!N1069</f>
        <v>38</v>
      </c>
      <c r="I1069" s="13" t="str">
        <f>'Rådata Syd'!O1069</f>
        <v>ej 2026</v>
      </c>
    </row>
    <row r="1070" spans="1:9" x14ac:dyDescent="0.25">
      <c r="A1070" s="1" t="str">
        <f>'Rådata Syd'!A1070</f>
        <v>904</v>
      </c>
      <c r="B1070" s="1" t="str">
        <f>'Rådata Syd'!B1070</f>
        <v>HB</v>
      </c>
      <c r="C1070" s="1" t="str">
        <f>'Rådata Syd'!C1070</f>
        <v>Spårväxel - EV-UIC60-760-1:15</v>
      </c>
      <c r="D1070" s="1" t="str">
        <f>'Rådata Syd'!D1070</f>
        <v>422</v>
      </c>
      <c r="E1070" s="1" t="str">
        <f>'Rådata Syd'!E1070</f>
        <v>B3</v>
      </c>
      <c r="F1070" s="12" t="str">
        <f>'Rådata Syd'!J1070</f>
        <v>-</v>
      </c>
      <c r="G1070" s="12" t="str">
        <f>'Rådata Syd'!L1070</f>
        <v>ej 2026</v>
      </c>
      <c r="H1070" s="13">
        <f>'Rådata Syd'!N1070</f>
        <v>38</v>
      </c>
      <c r="I1070" s="13" t="str">
        <f>'Rådata Syd'!O1070</f>
        <v>ej 2026</v>
      </c>
    </row>
    <row r="1071" spans="1:9" x14ac:dyDescent="0.25">
      <c r="A1071" s="1" t="str">
        <f>'Rådata Syd'!A1071</f>
        <v>904</v>
      </c>
      <c r="B1071" s="1" t="str">
        <f>'Rådata Syd'!B1071</f>
        <v>HB</v>
      </c>
      <c r="C1071" s="1" t="str">
        <f>'Rådata Syd'!C1071</f>
        <v>Spårväxel - EV-UIC60-760-1:15</v>
      </c>
      <c r="D1071" s="1" t="str">
        <f>'Rådata Syd'!D1071</f>
        <v>423</v>
      </c>
      <c r="E1071" s="1" t="str">
        <f>'Rådata Syd'!E1071</f>
        <v>B3</v>
      </c>
      <c r="F1071" s="12" t="str">
        <f>'Rådata Syd'!J1071</f>
        <v>-</v>
      </c>
      <c r="G1071" s="12" t="str">
        <f>'Rådata Syd'!L1071</f>
        <v>ej 2026</v>
      </c>
      <c r="H1071" s="13">
        <f>'Rådata Syd'!N1071</f>
        <v>38</v>
      </c>
      <c r="I1071" s="13" t="str">
        <f>'Rådata Syd'!O1071</f>
        <v>ej 2026</v>
      </c>
    </row>
    <row r="1072" spans="1:9" hidden="1" x14ac:dyDescent="0.25">
      <c r="A1072" s="1" t="str">
        <f>'Rådata Syd'!A1072</f>
        <v>904</v>
      </c>
      <c r="B1072" s="1" t="str">
        <f>'Rådata Syd'!B1072</f>
        <v>HB</v>
      </c>
      <c r="C1072" s="1" t="str">
        <f>'Rådata Syd'!C1072</f>
        <v>Spårväxel - DKV-SJ50-7,641/9,375-1:9</v>
      </c>
      <c r="D1072" s="1" t="str">
        <f>'Rådata Syd'!D1072</f>
        <v>420/425</v>
      </c>
      <c r="E1072" s="1" t="str">
        <f>'Rådata Syd'!E1072</f>
        <v>B1</v>
      </c>
      <c r="F1072" s="12" t="str">
        <f>'Rådata Syd'!J1072</f>
        <v>-</v>
      </c>
      <c r="G1072" s="12" t="str">
        <f>'Rådata Syd'!L1072</f>
        <v>ej 2026</v>
      </c>
      <c r="H1072" s="13" t="str">
        <f>'Rådata Syd'!N1072</f>
        <v>-</v>
      </c>
      <c r="I1072" s="13" t="str">
        <f>'Rådata Syd'!O1072</f>
        <v>ej 2026</v>
      </c>
    </row>
    <row r="1073" spans="1:9" x14ac:dyDescent="0.25">
      <c r="A1073" s="1" t="str">
        <f>'Rådata Syd'!A1073</f>
        <v>904</v>
      </c>
      <c r="B1073" s="1" t="str">
        <f>'Rådata Syd'!B1073</f>
        <v>HBGB</v>
      </c>
      <c r="C1073" s="1" t="str">
        <f>'Rådata Syd'!C1073</f>
        <v>Spårväxel - SPK-UIC60-1:7,47</v>
      </c>
      <c r="D1073" s="1" t="str">
        <f>'Rådata Syd'!D1073</f>
        <v>59</v>
      </c>
      <c r="E1073" s="1" t="str">
        <f>'Rådata Syd'!E1073</f>
        <v>B3</v>
      </c>
      <c r="F1073" s="12" t="str">
        <f>'Rådata Syd'!J1073</f>
        <v>-</v>
      </c>
      <c r="G1073" s="12" t="str">
        <f>'Rådata Syd'!L1073</f>
        <v>ej 2026</v>
      </c>
      <c r="H1073" s="13">
        <f>'Rådata Syd'!N1073</f>
        <v>38</v>
      </c>
      <c r="I1073" s="13" t="str">
        <f>'Rådata Syd'!O1073</f>
        <v>ej 2026</v>
      </c>
    </row>
    <row r="1074" spans="1:9" x14ac:dyDescent="0.25">
      <c r="A1074" s="1" t="str">
        <f>'Rådata Syd'!A1074</f>
        <v>904</v>
      </c>
      <c r="B1074" s="1" t="str">
        <f>'Rådata Syd'!B1074</f>
        <v>HBGB</v>
      </c>
      <c r="C1074" s="1" t="str">
        <f>'Rådata Syd'!C1074</f>
        <v>Spårväxel - SPK-UIC60-1:4,44 kryss</v>
      </c>
      <c r="D1074" s="1" t="str">
        <f>'Rådata Syd'!D1074</f>
        <v>60</v>
      </c>
      <c r="E1074" s="1" t="str">
        <f>'Rådata Syd'!E1074</f>
        <v>B3</v>
      </c>
      <c r="F1074" s="12" t="str">
        <f>'Rådata Syd'!J1074</f>
        <v>-</v>
      </c>
      <c r="G1074" s="12" t="str">
        <f>'Rådata Syd'!L1074</f>
        <v>ej 2026</v>
      </c>
      <c r="H1074" s="13">
        <f>'Rådata Syd'!N1074</f>
        <v>38</v>
      </c>
      <c r="I1074" s="13" t="str">
        <f>'Rådata Syd'!O1074</f>
        <v>ej 2026</v>
      </c>
    </row>
    <row r="1075" spans="1:9" x14ac:dyDescent="0.25">
      <c r="A1075" s="1" t="str">
        <f>'Rådata Syd'!A1075</f>
        <v>904</v>
      </c>
      <c r="B1075" s="1" t="str">
        <f>'Rådata Syd'!B1075</f>
        <v>HBGB</v>
      </c>
      <c r="C1075" s="1" t="str">
        <f>'Rådata Syd'!C1075</f>
        <v>Spårväxel - EV-BV50-225/190-1:9</v>
      </c>
      <c r="D1075" s="1" t="str">
        <f>'Rådata Syd'!D1075</f>
        <v>436</v>
      </c>
      <c r="E1075" s="1" t="str">
        <f>'Rådata Syd'!E1075</f>
        <v>B3</v>
      </c>
      <c r="F1075" s="12" t="str">
        <f>'Rådata Syd'!J1075</f>
        <v>-</v>
      </c>
      <c r="G1075" s="12" t="str">
        <f>'Rådata Syd'!L1075</f>
        <v>ej 2026</v>
      </c>
      <c r="H1075" s="13">
        <f>'Rådata Syd'!N1075</f>
        <v>38</v>
      </c>
      <c r="I1075" s="13" t="str">
        <f>'Rådata Syd'!O1075</f>
        <v>ej 2026</v>
      </c>
    </row>
    <row r="1076" spans="1:9" hidden="1" x14ac:dyDescent="0.25">
      <c r="A1076" s="1" t="str">
        <f>'Rådata Syd'!A1076</f>
        <v>904</v>
      </c>
      <c r="B1076" s="1" t="str">
        <f>'Rådata Syd'!B1076</f>
        <v>HBGB</v>
      </c>
      <c r="C1076" s="1" t="str">
        <f>'Rådata Syd'!C1076</f>
        <v>Spårväxel - EV-SJ41-5,9-1:9</v>
      </c>
      <c r="D1076" s="1" t="str">
        <f>'Rådata Syd'!D1076</f>
        <v>437</v>
      </c>
      <c r="E1076" s="1" t="str">
        <f>'Rådata Syd'!E1076</f>
        <v>B1</v>
      </c>
      <c r="F1076" s="12" t="str">
        <f>'Rådata Syd'!J1076</f>
        <v>-</v>
      </c>
      <c r="G1076" s="12" t="str">
        <f>'Rådata Syd'!L1076</f>
        <v>ej 2026</v>
      </c>
      <c r="H1076" s="13" t="str">
        <f>'Rådata Syd'!N1076</f>
        <v>-</v>
      </c>
      <c r="I1076" s="13" t="str">
        <f>'Rådata Syd'!O1076</f>
        <v>ej 2026</v>
      </c>
    </row>
    <row r="1077" spans="1:9" x14ac:dyDescent="0.25">
      <c r="A1077" s="1" t="str">
        <f>'Rådata Syd'!A1077</f>
        <v>904</v>
      </c>
      <c r="B1077" s="1" t="str">
        <f>'Rådata Syd'!B1077</f>
        <v>HBGB</v>
      </c>
      <c r="C1077" s="1" t="str">
        <f>'Rådata Syd'!C1077</f>
        <v>Spårväxel - EV-BV50-600-1:15</v>
      </c>
      <c r="D1077" s="1" t="str">
        <f>'Rådata Syd'!D1077</f>
        <v>438</v>
      </c>
      <c r="E1077" s="1" t="str">
        <f>'Rådata Syd'!E1077</f>
        <v>B3</v>
      </c>
      <c r="F1077" s="12" t="str">
        <f>'Rådata Syd'!J1077</f>
        <v>-</v>
      </c>
      <c r="G1077" s="12" t="str">
        <f>'Rådata Syd'!L1077</f>
        <v>ej 2026</v>
      </c>
      <c r="H1077" s="13">
        <f>'Rådata Syd'!N1077</f>
        <v>38</v>
      </c>
      <c r="I1077" s="13" t="str">
        <f>'Rådata Syd'!O1077</f>
        <v>ej 2026</v>
      </c>
    </row>
    <row r="1078" spans="1:9" x14ac:dyDescent="0.25">
      <c r="A1078" s="1" t="str">
        <f>'Rådata Syd'!A1078</f>
        <v>904</v>
      </c>
      <c r="B1078" s="1" t="str">
        <f>'Rådata Syd'!B1078</f>
        <v>HBGB</v>
      </c>
      <c r="C1078" s="1" t="str">
        <f>'Rådata Syd'!C1078</f>
        <v>Spårväxel - EV-BV50-600-1:15</v>
      </c>
      <c r="D1078" s="1" t="str">
        <f>'Rådata Syd'!D1078</f>
        <v>439</v>
      </c>
      <c r="E1078" s="1" t="str">
        <f>'Rådata Syd'!E1078</f>
        <v>B3</v>
      </c>
      <c r="F1078" s="12" t="str">
        <f>'Rådata Syd'!J1078</f>
        <v>-</v>
      </c>
      <c r="G1078" s="12" t="str">
        <f>'Rådata Syd'!L1078</f>
        <v>ej 2026</v>
      </c>
      <c r="H1078" s="13">
        <f>'Rådata Syd'!N1078</f>
        <v>38</v>
      </c>
      <c r="I1078" s="13" t="str">
        <f>'Rådata Syd'!O1078</f>
        <v>ej 2026</v>
      </c>
    </row>
    <row r="1079" spans="1:9" x14ac:dyDescent="0.25">
      <c r="A1079" s="1" t="str">
        <f>'Rådata Syd'!A1079</f>
        <v>904</v>
      </c>
      <c r="B1079" s="1" t="str">
        <f>'Rådata Syd'!B1079</f>
        <v>HBGB</v>
      </c>
      <c r="C1079" s="1" t="str">
        <f>'Rådata Syd'!C1079</f>
        <v>Spårväxel - EV-BV50-225/190-1:9</v>
      </c>
      <c r="D1079" s="1" t="str">
        <f>'Rådata Syd'!D1079</f>
        <v>440</v>
      </c>
      <c r="E1079" s="1" t="str">
        <f>'Rådata Syd'!E1079</f>
        <v>B3</v>
      </c>
      <c r="F1079" s="12" t="str">
        <f>'Rådata Syd'!J1079</f>
        <v>-</v>
      </c>
      <c r="G1079" s="12" t="str">
        <f>'Rådata Syd'!L1079</f>
        <v>ej 2026</v>
      </c>
      <c r="H1079" s="13">
        <f>'Rådata Syd'!N1079</f>
        <v>38</v>
      </c>
      <c r="I1079" s="13" t="str">
        <f>'Rådata Syd'!O1079</f>
        <v>ej 2026</v>
      </c>
    </row>
    <row r="1080" spans="1:9" x14ac:dyDescent="0.25">
      <c r="A1080" s="1" t="str">
        <f>'Rådata Syd'!A1080</f>
        <v>904</v>
      </c>
      <c r="B1080" s="1" t="str">
        <f>'Rådata Syd'!B1080</f>
        <v>HBGB</v>
      </c>
      <c r="C1080" s="1" t="str">
        <f>'Rådata Syd'!C1080</f>
        <v>Spårväxel - EV-SJ50-12-1:15</v>
      </c>
      <c r="D1080" s="1" t="str">
        <f>'Rådata Syd'!D1080</f>
        <v>446</v>
      </c>
      <c r="E1080" s="1" t="str">
        <f>'Rådata Syd'!E1080</f>
        <v>B3</v>
      </c>
      <c r="F1080" s="12" t="str">
        <f>'Rådata Syd'!J1080</f>
        <v>-</v>
      </c>
      <c r="G1080" s="12" t="str">
        <f>'Rådata Syd'!L1080</f>
        <v>ej 2026</v>
      </c>
      <c r="H1080" s="13">
        <f>'Rådata Syd'!N1080</f>
        <v>38</v>
      </c>
      <c r="I1080" s="13" t="str">
        <f>'Rådata Syd'!O1080</f>
        <v>ej 2026</v>
      </c>
    </row>
    <row r="1081" spans="1:9" x14ac:dyDescent="0.25">
      <c r="A1081" s="1" t="str">
        <f>'Rådata Syd'!A1081</f>
        <v>904</v>
      </c>
      <c r="B1081" s="1" t="str">
        <f>'Rådata Syd'!B1081</f>
        <v>HBGB</v>
      </c>
      <c r="C1081" s="1" t="str">
        <f>'Rådata Syd'!C1081</f>
        <v>Spårväxel - EV-SJ50-12-1:15</v>
      </c>
      <c r="D1081" s="1" t="str">
        <f>'Rådata Syd'!D1081</f>
        <v>447</v>
      </c>
      <c r="E1081" s="1" t="str">
        <f>'Rådata Syd'!E1081</f>
        <v>B3</v>
      </c>
      <c r="F1081" s="12" t="str">
        <f>'Rådata Syd'!J1081</f>
        <v>-</v>
      </c>
      <c r="G1081" s="12" t="str">
        <f>'Rådata Syd'!L1081</f>
        <v>ej 2026</v>
      </c>
      <c r="H1081" s="13">
        <f>'Rådata Syd'!N1081</f>
        <v>38</v>
      </c>
      <c r="I1081" s="13" t="str">
        <f>'Rådata Syd'!O1081</f>
        <v>ej 2026</v>
      </c>
    </row>
    <row r="1082" spans="1:9" x14ac:dyDescent="0.25">
      <c r="A1082" s="1" t="str">
        <f>'Rådata Syd'!A1082</f>
        <v>904</v>
      </c>
      <c r="B1082" s="1" t="str">
        <f>'Rådata Syd'!B1082</f>
        <v>HBGB</v>
      </c>
      <c r="C1082" s="1" t="str">
        <f>'Rådata Syd'!C1082</f>
        <v>Spårväxel - EV-UIC60-300-1:9 kryss</v>
      </c>
      <c r="D1082" s="1" t="str">
        <f>'Rådata Syd'!D1082</f>
        <v>481</v>
      </c>
      <c r="E1082" s="1" t="str">
        <f>'Rådata Syd'!E1082</f>
        <v>B3</v>
      </c>
      <c r="F1082" s="12" t="str">
        <f>'Rådata Syd'!J1082</f>
        <v>-</v>
      </c>
      <c r="G1082" s="12" t="str">
        <f>'Rådata Syd'!L1082</f>
        <v>ej 2026</v>
      </c>
      <c r="H1082" s="13">
        <f>'Rådata Syd'!N1082</f>
        <v>38</v>
      </c>
      <c r="I1082" s="13" t="str">
        <f>'Rådata Syd'!O1082</f>
        <v>ej 2026</v>
      </c>
    </row>
    <row r="1083" spans="1:9" x14ac:dyDescent="0.25">
      <c r="A1083" s="1" t="str">
        <f>'Rådata Syd'!A1083</f>
        <v>904</v>
      </c>
      <c r="B1083" s="1" t="str">
        <f>'Rådata Syd'!B1083</f>
        <v>HBGB</v>
      </c>
      <c r="C1083" s="1" t="str">
        <f>'Rådata Syd'!C1083</f>
        <v>Spårväxel - EV-UIC60-300-1:9</v>
      </c>
      <c r="D1083" s="1" t="str">
        <f>'Rådata Syd'!D1083</f>
        <v>482</v>
      </c>
      <c r="E1083" s="1" t="str">
        <f>'Rådata Syd'!E1083</f>
        <v>B3</v>
      </c>
      <c r="F1083" s="12" t="str">
        <f>'Rådata Syd'!J1083</f>
        <v>-</v>
      </c>
      <c r="G1083" s="12" t="str">
        <f>'Rådata Syd'!L1083</f>
        <v>ej 2026</v>
      </c>
      <c r="H1083" s="13">
        <f>'Rådata Syd'!N1083</f>
        <v>38</v>
      </c>
      <c r="I1083" s="13" t="str">
        <f>'Rådata Syd'!O1083</f>
        <v>ej 2026</v>
      </c>
    </row>
    <row r="1084" spans="1:9" x14ac:dyDescent="0.25">
      <c r="A1084" s="1" t="str">
        <f>'Rådata Syd'!A1084</f>
        <v>904</v>
      </c>
      <c r="B1084" s="1" t="str">
        <f>'Rådata Syd'!B1084</f>
        <v>HBGB</v>
      </c>
      <c r="C1084" s="1" t="str">
        <f>'Rådata Syd'!C1084</f>
        <v>Spårväxel - EV-UIC60-760-1:15</v>
      </c>
      <c r="D1084" s="1" t="str">
        <f>'Rådata Syd'!D1084</f>
        <v>483</v>
      </c>
      <c r="E1084" s="1" t="str">
        <f>'Rådata Syd'!E1084</f>
        <v>B3</v>
      </c>
      <c r="F1084" s="12" t="str">
        <f>'Rådata Syd'!J1084</f>
        <v>-</v>
      </c>
      <c r="G1084" s="12" t="str">
        <f>'Rådata Syd'!L1084</f>
        <v>ej 2026</v>
      </c>
      <c r="H1084" s="13">
        <f>'Rådata Syd'!N1084</f>
        <v>38</v>
      </c>
      <c r="I1084" s="13" t="str">
        <f>'Rådata Syd'!O1084</f>
        <v>ej 2026</v>
      </c>
    </row>
    <row r="1085" spans="1:9" x14ac:dyDescent="0.25">
      <c r="A1085" s="1" t="str">
        <f>'Rådata Syd'!A1085</f>
        <v>904</v>
      </c>
      <c r="B1085" s="1" t="str">
        <f>'Rådata Syd'!B1085</f>
        <v>HBGB</v>
      </c>
      <c r="C1085" s="1" t="str">
        <f>'Rådata Syd'!C1085</f>
        <v>Spårväxel - EV-UIC60-300-1:9 kryss</v>
      </c>
      <c r="D1085" s="1" t="str">
        <f>'Rådata Syd'!D1085</f>
        <v>484</v>
      </c>
      <c r="E1085" s="1" t="str">
        <f>'Rådata Syd'!E1085</f>
        <v>B3</v>
      </c>
      <c r="F1085" s="12" t="str">
        <f>'Rådata Syd'!J1085</f>
        <v>-</v>
      </c>
      <c r="G1085" s="12" t="str">
        <f>'Rådata Syd'!L1085</f>
        <v>ej 2026</v>
      </c>
      <c r="H1085" s="13">
        <f>'Rådata Syd'!N1085</f>
        <v>38</v>
      </c>
      <c r="I1085" s="13" t="str">
        <f>'Rådata Syd'!O1085</f>
        <v>ej 2026</v>
      </c>
    </row>
    <row r="1086" spans="1:9" x14ac:dyDescent="0.25">
      <c r="A1086" s="1" t="str">
        <f>'Rådata Syd'!A1086</f>
        <v>904</v>
      </c>
      <c r="B1086" s="1" t="str">
        <f>'Rådata Syd'!B1086</f>
        <v>HBGB</v>
      </c>
      <c r="C1086" s="1" t="str">
        <f>'Rådata Syd'!C1086</f>
        <v>Spårväxel - EV-UIC60-300-1:9</v>
      </c>
      <c r="D1086" s="1" t="str">
        <f>'Rådata Syd'!D1086</f>
        <v>485</v>
      </c>
      <c r="E1086" s="1" t="str">
        <f>'Rådata Syd'!E1086</f>
        <v>B3</v>
      </c>
      <c r="F1086" s="12" t="str">
        <f>'Rådata Syd'!J1086</f>
        <v>-</v>
      </c>
      <c r="G1086" s="12" t="str">
        <f>'Rådata Syd'!L1086</f>
        <v>ej 2026</v>
      </c>
      <c r="H1086" s="13">
        <f>'Rådata Syd'!N1086</f>
        <v>38</v>
      </c>
      <c r="I1086" s="13" t="str">
        <f>'Rådata Syd'!O1086</f>
        <v>ej 2026</v>
      </c>
    </row>
    <row r="1087" spans="1:9" x14ac:dyDescent="0.25">
      <c r="A1087" s="1" t="str">
        <f>'Rådata Syd'!A1087</f>
        <v>904</v>
      </c>
      <c r="B1087" s="1" t="str">
        <f>'Rådata Syd'!B1087</f>
        <v>HBGB</v>
      </c>
      <c r="C1087" s="1" t="str">
        <f>'Rådata Syd'!C1087</f>
        <v>Spårväxel - EV-UIC60-760-1:15</v>
      </c>
      <c r="D1087" s="1" t="str">
        <f>'Rådata Syd'!D1087</f>
        <v>489</v>
      </c>
      <c r="E1087" s="1" t="str">
        <f>'Rådata Syd'!E1087</f>
        <v>B3</v>
      </c>
      <c r="F1087" s="12" t="str">
        <f>'Rådata Syd'!J1087</f>
        <v>-</v>
      </c>
      <c r="G1087" s="12" t="str">
        <f>'Rådata Syd'!L1087</f>
        <v>ej 2026</v>
      </c>
      <c r="H1087" s="13">
        <f>'Rådata Syd'!N1087</f>
        <v>38</v>
      </c>
      <c r="I1087" s="13" t="str">
        <f>'Rådata Syd'!O1087</f>
        <v>ej 2026</v>
      </c>
    </row>
    <row r="1088" spans="1:9" x14ac:dyDescent="0.25">
      <c r="A1088" s="1" t="str">
        <f>'Rådata Syd'!A1088</f>
        <v>904</v>
      </c>
      <c r="B1088" s="1" t="str">
        <f>'Rådata Syd'!B1088</f>
        <v>HBGB</v>
      </c>
      <c r="C1088" s="1" t="str">
        <f>'Rådata Syd'!C1088</f>
        <v>Spårväxel - EV-UIC60-760-1:15</v>
      </c>
      <c r="D1088" s="1" t="str">
        <f>'Rådata Syd'!D1088</f>
        <v>490</v>
      </c>
      <c r="E1088" s="1" t="str">
        <f>'Rådata Syd'!E1088</f>
        <v>B3</v>
      </c>
      <c r="F1088" s="12" t="str">
        <f>'Rådata Syd'!J1088</f>
        <v>-</v>
      </c>
      <c r="G1088" s="12" t="str">
        <f>'Rådata Syd'!L1088</f>
        <v>ej 2026</v>
      </c>
      <c r="H1088" s="13">
        <f>'Rådata Syd'!N1088</f>
        <v>38</v>
      </c>
      <c r="I1088" s="13" t="str">
        <f>'Rådata Syd'!O1088</f>
        <v>ej 2026</v>
      </c>
    </row>
    <row r="1089" spans="1:9" x14ac:dyDescent="0.25">
      <c r="A1089" s="1" t="str">
        <f>'Rådata Syd'!A1089</f>
        <v>904</v>
      </c>
      <c r="B1089" s="1" t="str">
        <f>'Rådata Syd'!B1089</f>
        <v>HBGB</v>
      </c>
      <c r="C1089" s="1" t="str">
        <f>'Rådata Syd'!C1089</f>
        <v>Spårväxel - EV-SJ50-12-1:15</v>
      </c>
      <c r="D1089" s="1" t="str">
        <f>'Rådata Syd'!D1089</f>
        <v>493</v>
      </c>
      <c r="E1089" s="1" t="str">
        <f>'Rådata Syd'!E1089</f>
        <v>B3</v>
      </c>
      <c r="F1089" s="12" t="str">
        <f>'Rådata Syd'!J1089</f>
        <v>-</v>
      </c>
      <c r="G1089" s="12" t="str">
        <f>'Rådata Syd'!L1089</f>
        <v>ej 2026</v>
      </c>
      <c r="H1089" s="13">
        <f>'Rådata Syd'!N1089</f>
        <v>38</v>
      </c>
      <c r="I1089" s="13" t="str">
        <f>'Rådata Syd'!O1089</f>
        <v>ej 2026</v>
      </c>
    </row>
    <row r="1090" spans="1:9" x14ac:dyDescent="0.25">
      <c r="A1090" s="1" t="str">
        <f>'Rådata Syd'!A1090</f>
        <v>904</v>
      </c>
      <c r="B1090" s="1" t="str">
        <f>'Rådata Syd'!B1090</f>
        <v>HBGB</v>
      </c>
      <c r="C1090" s="1" t="str">
        <f>'Rådata Syd'!C1090</f>
        <v>Spårväxel - EV-SJ50-11-1:9</v>
      </c>
      <c r="D1090" s="1" t="str">
        <f>'Rådata Syd'!D1090</f>
        <v>494</v>
      </c>
      <c r="E1090" s="1" t="str">
        <f>'Rådata Syd'!E1090</f>
        <v>B3</v>
      </c>
      <c r="F1090" s="12" t="str">
        <f>'Rådata Syd'!J1090</f>
        <v>-</v>
      </c>
      <c r="G1090" s="12" t="str">
        <f>'Rådata Syd'!L1090</f>
        <v>ej 2026</v>
      </c>
      <c r="H1090" s="13">
        <f>'Rådata Syd'!N1090</f>
        <v>38</v>
      </c>
      <c r="I1090" s="13" t="str">
        <f>'Rådata Syd'!O1090</f>
        <v>ej 2026</v>
      </c>
    </row>
    <row r="1091" spans="1:9" x14ac:dyDescent="0.25">
      <c r="A1091" s="1" t="str">
        <f>'Rådata Syd'!A1091</f>
        <v>904</v>
      </c>
      <c r="B1091" s="1" t="str">
        <f>'Rådata Syd'!B1091</f>
        <v>HBGB</v>
      </c>
      <c r="C1091" s="1" t="str">
        <f>'Rådata Syd'!C1091</f>
        <v>Spårväxel - EV-UIC60-300-1:9</v>
      </c>
      <c r="D1091" s="1" t="str">
        <f>'Rådata Syd'!D1091</f>
        <v>498</v>
      </c>
      <c r="E1091" s="1" t="str">
        <f>'Rådata Syd'!E1091</f>
        <v>B4</v>
      </c>
      <c r="F1091" s="12" t="str">
        <f>'Rådata Syd'!J1091</f>
        <v>-</v>
      </c>
      <c r="G1091" s="12" t="str">
        <f>'Rådata Syd'!L1091</f>
        <v>ej 2026</v>
      </c>
      <c r="H1091" s="13">
        <f>'Rådata Syd'!N1091</f>
        <v>38</v>
      </c>
      <c r="I1091" s="13" t="str">
        <f>'Rådata Syd'!O1091</f>
        <v>ej 2026</v>
      </c>
    </row>
    <row r="1092" spans="1:9" x14ac:dyDescent="0.25">
      <c r="A1092" s="1" t="str">
        <f>'Rådata Syd'!A1092</f>
        <v>904</v>
      </c>
      <c r="B1092" s="1" t="str">
        <f>'Rådata Syd'!B1092</f>
        <v>HBGB</v>
      </c>
      <c r="C1092" s="1" t="str">
        <f>'Rådata Syd'!C1092</f>
        <v>Spårväxel - EV-UIC60-300-1:9</v>
      </c>
      <c r="D1092" s="1" t="str">
        <f>'Rådata Syd'!D1092</f>
        <v>499</v>
      </c>
      <c r="E1092" s="1" t="str">
        <f>'Rådata Syd'!E1092</f>
        <v>B3</v>
      </c>
      <c r="F1092" s="12" t="str">
        <f>'Rådata Syd'!J1092</f>
        <v>-</v>
      </c>
      <c r="G1092" s="12" t="str">
        <f>'Rådata Syd'!L1092</f>
        <v>ej 2026</v>
      </c>
      <c r="H1092" s="13">
        <f>'Rådata Syd'!N1092</f>
        <v>38</v>
      </c>
      <c r="I1092" s="13" t="str">
        <f>'Rådata Syd'!O1092</f>
        <v>ej 2026</v>
      </c>
    </row>
    <row r="1093" spans="1:9" x14ac:dyDescent="0.25">
      <c r="A1093" s="1" t="str">
        <f>'Rådata Syd'!A1093</f>
        <v>904</v>
      </c>
      <c r="B1093" s="1" t="str">
        <f>'Rådata Syd'!B1093</f>
        <v>HBGB</v>
      </c>
      <c r="C1093" s="1" t="str">
        <f>'Rådata Syd'!C1093</f>
        <v>Spårväxel - EV-UIC60-300-1:9</v>
      </c>
      <c r="D1093" s="1" t="str">
        <f>'Rådata Syd'!D1093</f>
        <v>500</v>
      </c>
      <c r="E1093" s="1" t="str">
        <f>'Rådata Syd'!E1093</f>
        <v>B4</v>
      </c>
      <c r="F1093" s="12" t="str">
        <f>'Rådata Syd'!J1093</f>
        <v>-</v>
      </c>
      <c r="G1093" s="12" t="str">
        <f>'Rådata Syd'!L1093</f>
        <v>ej 2026</v>
      </c>
      <c r="H1093" s="13">
        <f>'Rådata Syd'!N1093</f>
        <v>38</v>
      </c>
      <c r="I1093" s="13" t="str">
        <f>'Rådata Syd'!O1093</f>
        <v>ej 2026</v>
      </c>
    </row>
    <row r="1094" spans="1:9" hidden="1" x14ac:dyDescent="0.25">
      <c r="A1094" s="1" t="str">
        <f>'Rådata Syd'!A1094</f>
        <v>905</v>
      </c>
      <c r="B1094" s="1" t="str">
        <f>'Rådata Syd'!B1094</f>
        <v>Ä</v>
      </c>
      <c r="C1094" s="1" t="str">
        <f>'Rådata Syd'!C1094</f>
        <v>Spårväxel - EV-SJ50-12-1:9</v>
      </c>
      <c r="D1094" s="1" t="str">
        <f>'Rådata Syd'!D1094</f>
        <v>11</v>
      </c>
      <c r="E1094" s="1" t="str">
        <f>'Rådata Syd'!E1094</f>
        <v>B1</v>
      </c>
      <c r="F1094" s="12" t="str">
        <f>'Rådata Syd'!J1094</f>
        <v>-</v>
      </c>
      <c r="G1094" s="12" t="str">
        <f>'Rådata Syd'!L1094</f>
        <v>ej 2026</v>
      </c>
      <c r="H1094" s="13" t="str">
        <f>'Rådata Syd'!N1094</f>
        <v>-</v>
      </c>
      <c r="I1094" s="13" t="str">
        <f>'Rådata Syd'!O1094</f>
        <v>ej 2026</v>
      </c>
    </row>
    <row r="1095" spans="1:9" hidden="1" x14ac:dyDescent="0.25">
      <c r="A1095" s="1" t="str">
        <f>'Rådata Syd'!A1095</f>
        <v>905</v>
      </c>
      <c r="B1095" s="1" t="str">
        <f>'Rådata Syd'!B1095</f>
        <v>Ä</v>
      </c>
      <c r="C1095" s="1" t="str">
        <f>'Rådata Syd'!C1095</f>
        <v>Spårväxel - EV-SJ43-10-1:12</v>
      </c>
      <c r="D1095" s="1" t="str">
        <f>'Rådata Syd'!D1095</f>
        <v>17</v>
      </c>
      <c r="E1095" s="1" t="str">
        <f>'Rådata Syd'!E1095</f>
        <v>B1</v>
      </c>
      <c r="F1095" s="12" t="str">
        <f>'Rådata Syd'!J1095</f>
        <v>-</v>
      </c>
      <c r="G1095" s="12" t="str">
        <f>'Rådata Syd'!L1095</f>
        <v>ej 2026</v>
      </c>
      <c r="H1095" s="13" t="str">
        <f>'Rådata Syd'!N1095</f>
        <v>-</v>
      </c>
      <c r="I1095" s="13" t="str">
        <f>'Rådata Syd'!O1095</f>
        <v>ej 2026</v>
      </c>
    </row>
    <row r="1096" spans="1:9" hidden="1" x14ac:dyDescent="0.25">
      <c r="A1096" s="1" t="str">
        <f>'Rådata Syd'!A1096</f>
        <v>905</v>
      </c>
      <c r="B1096" s="1" t="str">
        <f>'Rådata Syd'!B1096</f>
        <v>Ä</v>
      </c>
      <c r="C1096" s="1" t="str">
        <f>'Rådata Syd'!C1096</f>
        <v>Spårväxel - EV-SJ50-11-1:9</v>
      </c>
      <c r="D1096" s="1" t="str">
        <f>'Rådata Syd'!D1096</f>
        <v>18</v>
      </c>
      <c r="E1096" s="1" t="str">
        <f>'Rådata Syd'!E1096</f>
        <v>B1</v>
      </c>
      <c r="F1096" s="12" t="str">
        <f>'Rådata Syd'!J1096</f>
        <v>-</v>
      </c>
      <c r="G1096" s="12" t="str">
        <f>'Rådata Syd'!L1096</f>
        <v>ej 2026</v>
      </c>
      <c r="H1096" s="13" t="str">
        <f>'Rådata Syd'!N1096</f>
        <v>-</v>
      </c>
      <c r="I1096" s="13" t="str">
        <f>'Rådata Syd'!O1096</f>
        <v>ej 2026</v>
      </c>
    </row>
    <row r="1097" spans="1:9" hidden="1" x14ac:dyDescent="0.25">
      <c r="A1097" s="1" t="str">
        <f>'Rådata Syd'!A1097</f>
        <v>905</v>
      </c>
      <c r="B1097" s="1" t="str">
        <f>'Rådata Syd'!B1097</f>
        <v>Ä</v>
      </c>
      <c r="C1097" s="1" t="str">
        <f>'Rådata Syd'!C1097</f>
        <v>Spårväxel - EV-BV50-225/190-1:9</v>
      </c>
      <c r="D1097" s="1" t="str">
        <f>'Rådata Syd'!D1097</f>
        <v>19</v>
      </c>
      <c r="E1097" s="1" t="str">
        <f>'Rådata Syd'!E1097</f>
        <v>B1</v>
      </c>
      <c r="F1097" s="12" t="str">
        <f>'Rådata Syd'!J1097</f>
        <v>-</v>
      </c>
      <c r="G1097" s="12" t="str">
        <f>'Rådata Syd'!L1097</f>
        <v>ej 2026</v>
      </c>
      <c r="H1097" s="13" t="str">
        <f>'Rådata Syd'!N1097</f>
        <v>-</v>
      </c>
      <c r="I1097" s="13" t="str">
        <f>'Rådata Syd'!O1097</f>
        <v>ej 2026</v>
      </c>
    </row>
    <row r="1098" spans="1:9" hidden="1" x14ac:dyDescent="0.25">
      <c r="A1098" s="1" t="str">
        <f>'Rådata Syd'!A1098</f>
        <v>905</v>
      </c>
      <c r="B1098" s="1" t="str">
        <f>'Rådata Syd'!B1098</f>
        <v>Ä</v>
      </c>
      <c r="C1098" s="1" t="str">
        <f>'Rådata Syd'!C1098</f>
        <v>Spårväxel - EV-BV50-225/190-1:9</v>
      </c>
      <c r="D1098" s="1" t="str">
        <f>'Rådata Syd'!D1098</f>
        <v>999</v>
      </c>
      <c r="E1098" s="1" t="str">
        <f>'Rådata Syd'!E1098</f>
        <v>B1</v>
      </c>
      <c r="F1098" s="12" t="str">
        <f>'Rådata Syd'!J1098</f>
        <v>-</v>
      </c>
      <c r="G1098" s="12" t="str">
        <f>'Rådata Syd'!L1098</f>
        <v>ej 2026</v>
      </c>
      <c r="H1098" s="13" t="str">
        <f>'Rådata Syd'!N1098</f>
        <v>-</v>
      </c>
      <c r="I1098" s="13" t="str">
        <f>'Rådata Syd'!O1098</f>
        <v>ej 2026</v>
      </c>
    </row>
    <row r="1099" spans="1:9" hidden="1" x14ac:dyDescent="0.25">
      <c r="A1099" s="1" t="str">
        <f>'Rådata Syd'!A1099</f>
        <v>908</v>
      </c>
      <c r="B1099" s="1" t="str">
        <f>'Rådata Syd'!B1099</f>
        <v>HM</v>
      </c>
      <c r="C1099" s="1" t="str">
        <f>'Rådata Syd'!C1099</f>
        <v>Spårväxel - EV-SJ50-11-1:9</v>
      </c>
      <c r="D1099" s="1" t="str">
        <f>'Rådata Syd'!D1099</f>
        <v>110</v>
      </c>
      <c r="E1099" s="1" t="str">
        <f>'Rådata Syd'!E1099</f>
        <v>B2</v>
      </c>
      <c r="F1099" s="12" t="str">
        <f>'Rådata Syd'!J1099</f>
        <v>-</v>
      </c>
      <c r="G1099" s="12" t="str">
        <f>'Rådata Syd'!L1099</f>
        <v>ej 2026</v>
      </c>
      <c r="H1099" s="13" t="str">
        <f>'Rådata Syd'!N1099</f>
        <v>-</v>
      </c>
      <c r="I1099" s="13" t="str">
        <f>'Rådata Syd'!O1099</f>
        <v>ej 2026</v>
      </c>
    </row>
    <row r="1100" spans="1:9" hidden="1" x14ac:dyDescent="0.25">
      <c r="A1100" s="1" t="str">
        <f>'Rådata Syd'!A1100</f>
        <v>908</v>
      </c>
      <c r="B1100" s="1" t="str">
        <f>'Rådata Syd'!B1100</f>
        <v>HM</v>
      </c>
      <c r="C1100" s="1" t="str">
        <f>'Rådata Syd'!C1100</f>
        <v>Spårväxel - EV-SJ50-11-1:9</v>
      </c>
      <c r="D1100" s="1" t="str">
        <f>'Rådata Syd'!D1100</f>
        <v>114</v>
      </c>
      <c r="E1100" s="1" t="str">
        <f>'Rådata Syd'!E1100</f>
        <v>B2</v>
      </c>
      <c r="F1100" s="12" t="str">
        <f>'Rådata Syd'!J1100</f>
        <v>-</v>
      </c>
      <c r="G1100" s="12" t="str">
        <f>'Rådata Syd'!L1100</f>
        <v>ej 2026</v>
      </c>
      <c r="H1100" s="13" t="str">
        <f>'Rådata Syd'!N1100</f>
        <v>-</v>
      </c>
      <c r="I1100" s="13" t="str">
        <f>'Rådata Syd'!O1100</f>
        <v>ej 2026</v>
      </c>
    </row>
    <row r="1101" spans="1:9" hidden="1" x14ac:dyDescent="0.25">
      <c r="A1101" s="1" t="str">
        <f>'Rådata Syd'!A1101</f>
        <v>908</v>
      </c>
      <c r="B1101" s="1" t="str">
        <f>'Rådata Syd'!B1101</f>
        <v>HM</v>
      </c>
      <c r="C1101" s="1" t="str">
        <f>'Rådata Syd'!C1101</f>
        <v>Spårväxel - EV-SJ50-11-1:9</v>
      </c>
      <c r="D1101" s="1" t="str">
        <f>'Rådata Syd'!D1101</f>
        <v>116</v>
      </c>
      <c r="E1101" s="1" t="str">
        <f>'Rådata Syd'!E1101</f>
        <v>B2</v>
      </c>
      <c r="F1101" s="12" t="str">
        <f>'Rådata Syd'!J1101</f>
        <v>-</v>
      </c>
      <c r="G1101" s="12" t="str">
        <f>'Rådata Syd'!L1101</f>
        <v>ej 2026</v>
      </c>
      <c r="H1101" s="13" t="str">
        <f>'Rådata Syd'!N1101</f>
        <v>-</v>
      </c>
      <c r="I1101" s="13" t="str">
        <f>'Rådata Syd'!O1101</f>
        <v>ej 2026</v>
      </c>
    </row>
    <row r="1102" spans="1:9" hidden="1" x14ac:dyDescent="0.25">
      <c r="A1102" s="1" t="str">
        <f>'Rådata Syd'!A1102</f>
        <v>908</v>
      </c>
      <c r="B1102" s="1" t="str">
        <f>'Rådata Syd'!B1102</f>
        <v>HM</v>
      </c>
      <c r="C1102" s="1" t="str">
        <f>'Rådata Syd'!C1102</f>
        <v>Spårväxel - EV-SJ50-11-1:9</v>
      </c>
      <c r="D1102" s="1" t="str">
        <f>'Rådata Syd'!D1102</f>
        <v>121</v>
      </c>
      <c r="E1102" s="1" t="str">
        <f>'Rådata Syd'!E1102</f>
        <v>B2</v>
      </c>
      <c r="F1102" s="12" t="str">
        <f>'Rådata Syd'!J1102</f>
        <v>-</v>
      </c>
      <c r="G1102" s="12" t="str">
        <f>'Rådata Syd'!L1102</f>
        <v>ej 2026</v>
      </c>
      <c r="H1102" s="13" t="str">
        <f>'Rådata Syd'!N1102</f>
        <v>-</v>
      </c>
      <c r="I1102" s="13" t="str">
        <f>'Rådata Syd'!O1102</f>
        <v>ej 2026</v>
      </c>
    </row>
    <row r="1103" spans="1:9" hidden="1" x14ac:dyDescent="0.25">
      <c r="A1103" s="1" t="str">
        <f>'Rådata Syd'!A1103</f>
        <v>908</v>
      </c>
      <c r="B1103" s="1" t="str">
        <f>'Rådata Syd'!B1103</f>
        <v>HM</v>
      </c>
      <c r="C1103" s="1" t="str">
        <f>'Rådata Syd'!C1103</f>
        <v>Spårväxel - EV-SJ50-11-1:9</v>
      </c>
      <c r="D1103" s="1" t="str">
        <f>'Rådata Syd'!D1103</f>
        <v>124</v>
      </c>
      <c r="E1103" s="1" t="str">
        <f>'Rådata Syd'!E1103</f>
        <v>B2</v>
      </c>
      <c r="F1103" s="12" t="str">
        <f>'Rådata Syd'!J1103</f>
        <v>-</v>
      </c>
      <c r="G1103" s="12" t="str">
        <f>'Rådata Syd'!L1103</f>
        <v>ej 2026</v>
      </c>
      <c r="H1103" s="13" t="str">
        <f>'Rådata Syd'!N1103</f>
        <v>-</v>
      </c>
      <c r="I1103" s="13" t="str">
        <f>'Rådata Syd'!O1103</f>
        <v>ej 2026</v>
      </c>
    </row>
    <row r="1104" spans="1:9" hidden="1" x14ac:dyDescent="0.25">
      <c r="A1104" s="1" t="str">
        <f>'Rådata Syd'!A1104</f>
        <v>908</v>
      </c>
      <c r="B1104" s="1" t="str">
        <f>'Rådata Syd'!B1104</f>
        <v>HM</v>
      </c>
      <c r="C1104" s="1" t="str">
        <f>'Rådata Syd'!C1104</f>
        <v>Spårväxel - EV-SJ50-11-1:9</v>
      </c>
      <c r="D1104" s="1" t="str">
        <f>'Rådata Syd'!D1104</f>
        <v>130</v>
      </c>
      <c r="E1104" s="1" t="str">
        <f>'Rådata Syd'!E1104</f>
        <v>B2</v>
      </c>
      <c r="F1104" s="12" t="str">
        <f>'Rådata Syd'!J1104</f>
        <v>-</v>
      </c>
      <c r="G1104" s="12" t="str">
        <f>'Rådata Syd'!L1104</f>
        <v>ej 2026</v>
      </c>
      <c r="H1104" s="13" t="str">
        <f>'Rådata Syd'!N1104</f>
        <v>-</v>
      </c>
      <c r="I1104" s="13" t="str">
        <f>'Rådata Syd'!O1104</f>
        <v>ej 2026</v>
      </c>
    </row>
    <row r="1105" spans="1:9" hidden="1" x14ac:dyDescent="0.25">
      <c r="A1105" s="1" t="str">
        <f>'Rådata Syd'!A1105</f>
        <v>908</v>
      </c>
      <c r="B1105" s="1" t="str">
        <f>'Rådata Syd'!B1105</f>
        <v>HM</v>
      </c>
      <c r="C1105" s="1" t="str">
        <f>'Rådata Syd'!C1105</f>
        <v>Spårväxel - EV-SJ50-11-1:9</v>
      </c>
      <c r="D1105" s="1" t="str">
        <f>'Rådata Syd'!D1105</f>
        <v>137</v>
      </c>
      <c r="E1105" s="1" t="str">
        <f>'Rådata Syd'!E1105</f>
        <v>B2</v>
      </c>
      <c r="F1105" s="12" t="str">
        <f>'Rådata Syd'!J1105</f>
        <v>-</v>
      </c>
      <c r="G1105" s="12" t="str">
        <f>'Rådata Syd'!L1105</f>
        <v>ej 2026</v>
      </c>
      <c r="H1105" s="13" t="str">
        <f>'Rådata Syd'!N1105</f>
        <v>-</v>
      </c>
      <c r="I1105" s="13" t="str">
        <f>'Rådata Syd'!O1105</f>
        <v>ej 2026</v>
      </c>
    </row>
    <row r="1106" spans="1:9" hidden="1" x14ac:dyDescent="0.25">
      <c r="A1106" s="1" t="str">
        <f>'Rådata Syd'!A1106</f>
        <v>908</v>
      </c>
      <c r="B1106" s="1" t="str">
        <f>'Rådata Syd'!B1106</f>
        <v>HM</v>
      </c>
      <c r="C1106" s="1" t="str">
        <f>'Rådata Syd'!C1106</f>
        <v>Spårväxel - EV-SJ50-11-1:9</v>
      </c>
      <c r="D1106" s="1" t="str">
        <f>'Rådata Syd'!D1106</f>
        <v>143</v>
      </c>
      <c r="E1106" s="1" t="str">
        <f>'Rådata Syd'!E1106</f>
        <v>B2</v>
      </c>
      <c r="F1106" s="12" t="str">
        <f>'Rådata Syd'!J1106</f>
        <v>-</v>
      </c>
      <c r="G1106" s="12" t="str">
        <f>'Rådata Syd'!L1106</f>
        <v>ej 2026</v>
      </c>
      <c r="H1106" s="13" t="str">
        <f>'Rådata Syd'!N1106</f>
        <v>-</v>
      </c>
      <c r="I1106" s="13" t="str">
        <f>'Rådata Syd'!O1106</f>
        <v>ej 2026</v>
      </c>
    </row>
    <row r="1107" spans="1:9" x14ac:dyDescent="0.25">
      <c r="A1107" s="1" t="str">
        <f>'Rådata Syd'!A1107</f>
        <v>908</v>
      </c>
      <c r="B1107" s="1" t="str">
        <f>'Rådata Syd'!B1107</f>
        <v>HM</v>
      </c>
      <c r="C1107" s="1" t="str">
        <f>'Rådata Syd'!C1107</f>
        <v>Spårväxel - EV-UIC60-760-1:14</v>
      </c>
      <c r="D1107" s="1" t="str">
        <f>'Rådata Syd'!D1107</f>
        <v>407</v>
      </c>
      <c r="E1107" s="1" t="str">
        <f>'Rådata Syd'!E1107</f>
        <v>B5</v>
      </c>
      <c r="F1107" s="12" t="str">
        <f>'Rådata Syd'!J1107</f>
        <v>-</v>
      </c>
      <c r="G1107" s="12" t="str">
        <f>'Rådata Syd'!L1107</f>
        <v>ej 2026</v>
      </c>
      <c r="H1107" s="13">
        <f>'Rådata Syd'!N1107</f>
        <v>14</v>
      </c>
      <c r="I1107" s="13" t="str">
        <f>'Rådata Syd'!O1107</f>
        <v>ej 2026</v>
      </c>
    </row>
    <row r="1108" spans="1:9" x14ac:dyDescent="0.25">
      <c r="A1108" s="1" t="str">
        <f>'Rådata Syd'!A1108</f>
        <v>908</v>
      </c>
      <c r="B1108" s="1" t="str">
        <f>'Rådata Syd'!B1108</f>
        <v>HM</v>
      </c>
      <c r="C1108" s="1" t="str">
        <f>'Rådata Syd'!C1108</f>
        <v>Spårväxel - EV-SJ50-11-1:9</v>
      </c>
      <c r="D1108" s="1" t="str">
        <f>'Rådata Syd'!D1108</f>
        <v>408</v>
      </c>
      <c r="E1108" s="1" t="str">
        <f>'Rådata Syd'!E1108</f>
        <v>B3</v>
      </c>
      <c r="F1108" s="12" t="str">
        <f>'Rådata Syd'!J1108</f>
        <v>-</v>
      </c>
      <c r="G1108" s="12" t="str">
        <f>'Rådata Syd'!L1108</f>
        <v>ej 2026</v>
      </c>
      <c r="H1108" s="13">
        <f>'Rådata Syd'!N1108</f>
        <v>14</v>
      </c>
      <c r="I1108" s="13" t="str">
        <f>'Rådata Syd'!O1108</f>
        <v>ej 2026</v>
      </c>
    </row>
    <row r="1109" spans="1:9" x14ac:dyDescent="0.25">
      <c r="A1109" s="1" t="str">
        <f>'Rådata Syd'!A1109</f>
        <v>908</v>
      </c>
      <c r="B1109" s="1" t="str">
        <f>'Rådata Syd'!B1109</f>
        <v>HM</v>
      </c>
      <c r="C1109" s="1" t="str">
        <f>'Rådata Syd'!C1109</f>
        <v>Spårväxel - EV-SJ50-11-1:9 kryss</v>
      </c>
      <c r="D1109" s="1" t="str">
        <f>'Rådata Syd'!D1109</f>
        <v>409</v>
      </c>
      <c r="E1109" s="1" t="str">
        <f>'Rådata Syd'!E1109</f>
        <v>B3</v>
      </c>
      <c r="F1109" s="12" t="str">
        <f>'Rådata Syd'!J1109</f>
        <v>-</v>
      </c>
      <c r="G1109" s="12" t="str">
        <f>'Rådata Syd'!L1109</f>
        <v>ej 2026</v>
      </c>
      <c r="H1109" s="13">
        <f>'Rådata Syd'!N1109</f>
        <v>14</v>
      </c>
      <c r="I1109" s="13" t="str">
        <f>'Rådata Syd'!O1109</f>
        <v>ej 2026</v>
      </c>
    </row>
    <row r="1110" spans="1:9" x14ac:dyDescent="0.25">
      <c r="A1110" s="1" t="str">
        <f>'Rådata Syd'!A1110</f>
        <v>908</v>
      </c>
      <c r="B1110" s="1" t="str">
        <f>'Rådata Syd'!B1110</f>
        <v>HM</v>
      </c>
      <c r="C1110" s="1" t="str">
        <f>'Rådata Syd'!C1110</f>
        <v>Spårväxel - EV-SJ50-11-1:9 kryss</v>
      </c>
      <c r="D1110" s="1" t="str">
        <f>'Rådata Syd'!D1110</f>
        <v>412</v>
      </c>
      <c r="E1110" s="1" t="str">
        <f>'Rådata Syd'!E1110</f>
        <v>B3</v>
      </c>
      <c r="F1110" s="12" t="str">
        <f>'Rådata Syd'!J1110</f>
        <v>-</v>
      </c>
      <c r="G1110" s="12" t="str">
        <f>'Rådata Syd'!L1110</f>
        <v>ej 2026</v>
      </c>
      <c r="H1110" s="13">
        <f>'Rådata Syd'!N1110</f>
        <v>14</v>
      </c>
      <c r="I1110" s="13" t="str">
        <f>'Rådata Syd'!O1110</f>
        <v>ej 2026</v>
      </c>
    </row>
    <row r="1111" spans="1:9" hidden="1" x14ac:dyDescent="0.25">
      <c r="A1111" s="1" t="str">
        <f>'Rådata Syd'!A1111</f>
        <v>908</v>
      </c>
      <c r="B1111" s="1" t="str">
        <f>'Rådata Syd'!B1111</f>
        <v>HM</v>
      </c>
      <c r="C1111" s="1" t="str">
        <f>'Rådata Syd'!C1111</f>
        <v>Spårväxel - EV-SJ50-11-1:9</v>
      </c>
      <c r="D1111" s="1" t="str">
        <f>'Rådata Syd'!D1111</f>
        <v>440</v>
      </c>
      <c r="E1111" s="1" t="str">
        <f>'Rådata Syd'!E1111</f>
        <v>B2</v>
      </c>
      <c r="F1111" s="12" t="str">
        <f>'Rådata Syd'!J1111</f>
        <v>-</v>
      </c>
      <c r="G1111" s="12" t="str">
        <f>'Rådata Syd'!L1111</f>
        <v>ej 2026</v>
      </c>
      <c r="H1111" s="13" t="str">
        <f>'Rådata Syd'!N1111</f>
        <v>-</v>
      </c>
      <c r="I1111" s="13" t="str">
        <f>'Rådata Syd'!O1111</f>
        <v>ej 2026</v>
      </c>
    </row>
    <row r="1112" spans="1:9" x14ac:dyDescent="0.25">
      <c r="A1112" s="1" t="str">
        <f>'Rådata Syd'!A1112</f>
        <v>908</v>
      </c>
      <c r="B1112" s="1" t="str">
        <f>'Rådata Syd'!B1112</f>
        <v>HM</v>
      </c>
      <c r="C1112" s="1" t="str">
        <f>'Rådata Syd'!C1112</f>
        <v>Spårväxel - EV-SJ50-11-1:9</v>
      </c>
      <c r="D1112" s="1" t="str">
        <f>'Rådata Syd'!D1112</f>
        <v>448</v>
      </c>
      <c r="E1112" s="1" t="str">
        <f>'Rådata Syd'!E1112</f>
        <v>B3</v>
      </c>
      <c r="F1112" s="12" t="str">
        <f>'Rådata Syd'!J1112</f>
        <v>-</v>
      </c>
      <c r="G1112" s="12" t="str">
        <f>'Rådata Syd'!L1112</f>
        <v>ej 2026</v>
      </c>
      <c r="H1112" s="13">
        <f>'Rådata Syd'!N1112</f>
        <v>14</v>
      </c>
      <c r="I1112" s="13" t="str">
        <f>'Rådata Syd'!O1112</f>
        <v>ej 2026</v>
      </c>
    </row>
    <row r="1113" spans="1:9" hidden="1" x14ac:dyDescent="0.25">
      <c r="A1113" s="1" t="str">
        <f>'Rådata Syd'!A1113</f>
        <v>908</v>
      </c>
      <c r="B1113" s="1" t="str">
        <f>'Rådata Syd'!B1113</f>
        <v>HM</v>
      </c>
      <c r="C1113" s="1" t="str">
        <f>'Rådata Syd'!C1113</f>
        <v>Spårväxel - EV-BV50-225/190-1:9</v>
      </c>
      <c r="D1113" s="1" t="str">
        <f>'Rådata Syd'!D1113</f>
        <v>454</v>
      </c>
      <c r="E1113" s="1" t="str">
        <f>'Rådata Syd'!E1113</f>
        <v>B2</v>
      </c>
      <c r="F1113" s="12" t="str">
        <f>'Rådata Syd'!J1113</f>
        <v>-</v>
      </c>
      <c r="G1113" s="12" t="str">
        <f>'Rådata Syd'!L1113</f>
        <v>ej 2026</v>
      </c>
      <c r="H1113" s="13" t="str">
        <f>'Rådata Syd'!N1113</f>
        <v>-</v>
      </c>
      <c r="I1113" s="13" t="str">
        <f>'Rådata Syd'!O1113</f>
        <v>ej 2026</v>
      </c>
    </row>
    <row r="1114" spans="1:9" hidden="1" x14ac:dyDescent="0.25">
      <c r="A1114" s="1" t="str">
        <f>'Rådata Syd'!A1114</f>
        <v>908</v>
      </c>
      <c r="B1114" s="1" t="str">
        <f>'Rådata Syd'!B1114</f>
        <v>HM</v>
      </c>
      <c r="C1114" s="1" t="str">
        <f>'Rådata Syd'!C1114</f>
        <v>Spårväxel - EV-60E-300-1:9</v>
      </c>
      <c r="D1114" s="1" t="str">
        <f>'Rådata Syd'!D1114</f>
        <v>654</v>
      </c>
      <c r="E1114" s="1" t="str">
        <f>'Rådata Syd'!E1114</f>
        <v>B2</v>
      </c>
      <c r="F1114" s="12" t="str">
        <f>'Rådata Syd'!J1114</f>
        <v>-</v>
      </c>
      <c r="G1114" s="12" t="str">
        <f>'Rådata Syd'!L1114</f>
        <v>ej 2026</v>
      </c>
      <c r="H1114" s="13" t="str">
        <f>'Rådata Syd'!N1114</f>
        <v>-</v>
      </c>
      <c r="I1114" s="13" t="str">
        <f>'Rådata Syd'!O1114</f>
        <v>ej 2026</v>
      </c>
    </row>
    <row r="1115" spans="1:9" hidden="1" x14ac:dyDescent="0.25">
      <c r="A1115" s="1" t="str">
        <f>'Rådata Syd'!A1115</f>
        <v>908</v>
      </c>
      <c r="B1115" s="1" t="str">
        <f>'Rådata Syd'!B1115</f>
        <v>HM</v>
      </c>
      <c r="C1115" s="1" t="str">
        <f>'Rådata Syd'!C1115</f>
        <v>Spårväxel - 3V-SJ50-5,9-1:9/1:9-HV/VH</v>
      </c>
      <c r="D1115" s="1" t="str">
        <f>'Rådata Syd'!D1115</f>
        <v>102/104</v>
      </c>
      <c r="E1115" s="1" t="str">
        <f>'Rådata Syd'!E1115</f>
        <v>B2</v>
      </c>
      <c r="F1115" s="12" t="str">
        <f>'Rådata Syd'!J1115</f>
        <v>-</v>
      </c>
      <c r="G1115" s="12" t="str">
        <f>'Rådata Syd'!L1115</f>
        <v>ej 2026</v>
      </c>
      <c r="H1115" s="13" t="str">
        <f>'Rådata Syd'!N1115</f>
        <v>-</v>
      </c>
      <c r="I1115" s="13" t="str">
        <f>'Rådata Syd'!O1115</f>
        <v>ej 2026</v>
      </c>
    </row>
    <row r="1116" spans="1:9" hidden="1" x14ac:dyDescent="0.25">
      <c r="A1116" s="1" t="str">
        <f>'Rådata Syd'!A1116</f>
        <v>908</v>
      </c>
      <c r="B1116" s="1" t="str">
        <f>'Rådata Syd'!B1116</f>
        <v>HM</v>
      </c>
      <c r="C1116" s="1" t="str">
        <f>'Rådata Syd'!C1116</f>
        <v>Spårväxel - 3V-SJ50-5,9-1:9/1:9-HV/VH</v>
      </c>
      <c r="D1116" s="1" t="str">
        <f>'Rådata Syd'!D1116</f>
        <v>106/108</v>
      </c>
      <c r="E1116" s="1" t="str">
        <f>'Rådata Syd'!E1116</f>
        <v>B2</v>
      </c>
      <c r="F1116" s="12" t="str">
        <f>'Rådata Syd'!J1116</f>
        <v>-</v>
      </c>
      <c r="G1116" s="12" t="str">
        <f>'Rådata Syd'!L1116</f>
        <v>ej 2026</v>
      </c>
      <c r="H1116" s="13" t="str">
        <f>'Rådata Syd'!N1116</f>
        <v>-</v>
      </c>
      <c r="I1116" s="13" t="str">
        <f>'Rådata Syd'!O1116</f>
        <v>ej 2026</v>
      </c>
    </row>
    <row r="1117" spans="1:9" hidden="1" x14ac:dyDescent="0.25">
      <c r="A1117" s="1" t="str">
        <f>'Rådata Syd'!A1117</f>
        <v>908</v>
      </c>
      <c r="B1117" s="1" t="str">
        <f>'Rådata Syd'!B1117</f>
        <v>HM</v>
      </c>
      <c r="C1117" s="1" t="str">
        <f>'Rådata Syd'!C1117</f>
        <v>Spårväxel - 3V-SJ50-5,9-1:9/1:9-HV/VH</v>
      </c>
      <c r="D1117" s="1" t="str">
        <f>'Rådata Syd'!D1117</f>
        <v>113/423</v>
      </c>
      <c r="E1117" s="1" t="str">
        <f>'Rådata Syd'!E1117</f>
        <v>B2</v>
      </c>
      <c r="F1117" s="12" t="str">
        <f>'Rådata Syd'!J1117</f>
        <v>-</v>
      </c>
      <c r="G1117" s="12" t="str">
        <f>'Rådata Syd'!L1117</f>
        <v>ej 2026</v>
      </c>
      <c r="H1117" s="13" t="str">
        <f>'Rådata Syd'!N1117</f>
        <v>-</v>
      </c>
      <c r="I1117" s="13" t="str">
        <f>'Rådata Syd'!O1117</f>
        <v>ej 2026</v>
      </c>
    </row>
    <row r="1118" spans="1:9" hidden="1" x14ac:dyDescent="0.25">
      <c r="A1118" s="1" t="str">
        <f>'Rådata Syd'!A1118</f>
        <v>908</v>
      </c>
      <c r="B1118" s="1" t="str">
        <f>'Rådata Syd'!B1118</f>
        <v>HM</v>
      </c>
      <c r="C1118" s="1" t="str">
        <f>'Rådata Syd'!C1118</f>
        <v>Spårväxel - 3V-SJ50-5,9-1:10/1:9-HH/VV</v>
      </c>
      <c r="D1118" s="1" t="str">
        <f>'Rådata Syd'!D1118</f>
        <v>127/129</v>
      </c>
      <c r="E1118" s="1" t="str">
        <f>'Rådata Syd'!E1118</f>
        <v>B2</v>
      </c>
      <c r="F1118" s="12" t="str">
        <f>'Rådata Syd'!J1118</f>
        <v>-</v>
      </c>
      <c r="G1118" s="12" t="str">
        <f>'Rådata Syd'!L1118</f>
        <v>ej 2026</v>
      </c>
      <c r="H1118" s="13" t="str">
        <f>'Rådata Syd'!N1118</f>
        <v>-</v>
      </c>
      <c r="I1118" s="13" t="str">
        <f>'Rådata Syd'!O1118</f>
        <v>ej 2026</v>
      </c>
    </row>
    <row r="1119" spans="1:9" hidden="1" x14ac:dyDescent="0.25">
      <c r="A1119" s="1" t="str">
        <f>'Rådata Syd'!A1119</f>
        <v>908</v>
      </c>
      <c r="B1119" s="1" t="str">
        <f>'Rådata Syd'!B1119</f>
        <v>HM</v>
      </c>
      <c r="C1119" s="1" t="str">
        <f>'Rådata Syd'!C1119</f>
        <v>Spårväxel - 3V-SJ50-5,9-1:9/1:9-HV/VH</v>
      </c>
      <c r="D1119" s="1" t="str">
        <f>'Rådata Syd'!D1119</f>
        <v>139/141</v>
      </c>
      <c r="E1119" s="1" t="str">
        <f>'Rådata Syd'!E1119</f>
        <v>B2</v>
      </c>
      <c r="F1119" s="12" t="str">
        <f>'Rådata Syd'!J1119</f>
        <v>-</v>
      </c>
      <c r="G1119" s="12" t="str">
        <f>'Rådata Syd'!L1119</f>
        <v>ej 2026</v>
      </c>
      <c r="H1119" s="13" t="str">
        <f>'Rådata Syd'!N1119</f>
        <v>-</v>
      </c>
      <c r="I1119" s="13" t="str">
        <f>'Rådata Syd'!O1119</f>
        <v>ej 2026</v>
      </c>
    </row>
    <row r="1120" spans="1:9" hidden="1" x14ac:dyDescent="0.25">
      <c r="A1120" s="1" t="str">
        <f>'Rådata Syd'!A1120</f>
        <v>908</v>
      </c>
      <c r="B1120" s="1" t="str">
        <f>'Rådata Syd'!B1120</f>
        <v>HM</v>
      </c>
      <c r="C1120" s="1" t="str">
        <f>'Rådata Syd'!C1120</f>
        <v>Spårväxel - EV-SJ50-11-1:9 kryss</v>
      </c>
      <c r="D1120" s="1" t="str">
        <f>'Rådata Syd'!D1120</f>
        <v>414a</v>
      </c>
      <c r="E1120" s="1" t="str">
        <f>'Rådata Syd'!E1120</f>
        <v>B2</v>
      </c>
      <c r="F1120" s="12" t="str">
        <f>'Rådata Syd'!J1120</f>
        <v>-</v>
      </c>
      <c r="G1120" s="12" t="str">
        <f>'Rådata Syd'!L1120</f>
        <v>ej 2026</v>
      </c>
      <c r="H1120" s="13" t="str">
        <f>'Rådata Syd'!N1120</f>
        <v>-</v>
      </c>
      <c r="I1120" s="13" t="str">
        <f>'Rådata Syd'!O1120</f>
        <v>ej 2026</v>
      </c>
    </row>
    <row r="1121" spans="1:9" hidden="1" x14ac:dyDescent="0.25">
      <c r="A1121" s="1" t="str">
        <f>'Rådata Syd'!A1121</f>
        <v>908</v>
      </c>
      <c r="B1121" s="1" t="str">
        <f>'Rådata Syd'!B1121</f>
        <v>HM</v>
      </c>
      <c r="C1121" s="1" t="str">
        <f>'Rådata Syd'!C1121</f>
        <v>Spårväxel - EV-SJ50-11-1:9 kryss</v>
      </c>
      <c r="D1121" s="1" t="str">
        <f>'Rådata Syd'!D1121</f>
        <v>414b</v>
      </c>
      <c r="E1121" s="1" t="str">
        <f>'Rådata Syd'!E1121</f>
        <v>B2</v>
      </c>
      <c r="F1121" s="12" t="str">
        <f>'Rådata Syd'!J1121</f>
        <v>-</v>
      </c>
      <c r="G1121" s="12" t="str">
        <f>'Rådata Syd'!L1121</f>
        <v>ej 2026</v>
      </c>
      <c r="H1121" s="13" t="str">
        <f>'Rådata Syd'!N1121</f>
        <v>-</v>
      </c>
      <c r="I1121" s="13" t="str">
        <f>'Rådata Syd'!O1121</f>
        <v>ej 2026</v>
      </c>
    </row>
    <row r="1122" spans="1:9" hidden="1" x14ac:dyDescent="0.25">
      <c r="A1122" s="1" t="str">
        <f>'Rådata Syd'!A1122</f>
        <v>908</v>
      </c>
      <c r="B1122" s="1" t="str">
        <f>'Rådata Syd'!B1122</f>
        <v>HM</v>
      </c>
      <c r="C1122" s="1" t="str">
        <f>'Rådata Syd'!C1122</f>
        <v>Spårväxel - SPK-SJ50-1:4,44 kryss</v>
      </c>
      <c r="D1122" s="1" t="str">
        <f>'Rådata Syd'!D1122</f>
        <v>sk 1</v>
      </c>
      <c r="E1122" s="1" t="str">
        <f>'Rådata Syd'!E1122</f>
        <v>B2</v>
      </c>
      <c r="F1122" s="12" t="str">
        <f>'Rådata Syd'!J1122</f>
        <v>-</v>
      </c>
      <c r="G1122" s="12" t="str">
        <f>'Rådata Syd'!L1122</f>
        <v>ej 2026</v>
      </c>
      <c r="H1122" s="13" t="str">
        <f>'Rådata Syd'!N1122</f>
        <v>-</v>
      </c>
      <c r="I1122" s="13" t="str">
        <f>'Rådata Syd'!O1122</f>
        <v>ej 2026</v>
      </c>
    </row>
    <row r="1123" spans="1:9" hidden="1" x14ac:dyDescent="0.25">
      <c r="A1123" s="1" t="str">
        <f>'Rådata Syd'!A1123</f>
        <v>908</v>
      </c>
      <c r="B1123" s="1" t="str">
        <f>'Rådata Syd'!B1123</f>
        <v>HM</v>
      </c>
      <c r="C1123" s="1" t="str">
        <f>'Rådata Syd'!C1123</f>
        <v>Spårväxel - SPK-SJ50-1:4,44 kryss</v>
      </c>
      <c r="D1123" s="1" t="str">
        <f>'Rådata Syd'!D1123</f>
        <v>sk 2</v>
      </c>
      <c r="E1123" s="1" t="str">
        <f>'Rådata Syd'!E1123</f>
        <v>B2</v>
      </c>
      <c r="F1123" s="12" t="str">
        <f>'Rådata Syd'!J1123</f>
        <v>-</v>
      </c>
      <c r="G1123" s="12" t="str">
        <f>'Rådata Syd'!L1123</f>
        <v>ej 2026</v>
      </c>
      <c r="H1123" s="13" t="str">
        <f>'Rådata Syd'!N1123</f>
        <v>-</v>
      </c>
      <c r="I1123" s="13" t="str">
        <f>'Rådata Syd'!O1123</f>
        <v>ej 2026</v>
      </c>
    </row>
    <row r="1124" spans="1:9" x14ac:dyDescent="0.25">
      <c r="A1124" s="1" t="str">
        <f>'Rådata Syd'!A1124</f>
        <v>909</v>
      </c>
      <c r="B1124" s="1" t="str">
        <f>'Rådata Syd'!B1124</f>
        <v>HM</v>
      </c>
      <c r="C1124" s="1" t="str">
        <f>'Rådata Syd'!C1124</f>
        <v>Spårväxel - EV-UIC60-760-1:15</v>
      </c>
      <c r="D1124" s="1" t="str">
        <f>'Rådata Syd'!D1124</f>
        <v>405</v>
      </c>
      <c r="E1124" s="1" t="str">
        <f>'Rådata Syd'!E1124</f>
        <v>B5</v>
      </c>
      <c r="F1124" s="12" t="str">
        <f>'Rådata Syd'!J1124</f>
        <v>-</v>
      </c>
      <c r="G1124" s="12" t="str">
        <f>'Rådata Syd'!L1124</f>
        <v>ej 2026</v>
      </c>
      <c r="H1124" s="13">
        <f>'Rådata Syd'!N1124</f>
        <v>14</v>
      </c>
      <c r="I1124" s="13" t="str">
        <f>'Rådata Syd'!O1124</f>
        <v>ej 2026</v>
      </c>
    </row>
    <row r="1125" spans="1:9" x14ac:dyDescent="0.25">
      <c r="A1125" s="1" t="str">
        <f>'Rådata Syd'!A1125</f>
        <v>909</v>
      </c>
      <c r="B1125" s="1" t="str">
        <f>'Rådata Syd'!B1125</f>
        <v>HM</v>
      </c>
      <c r="C1125" s="1" t="str">
        <f>'Rådata Syd'!C1125</f>
        <v>Spårväxel - EV-UIC60-760-1:15</v>
      </c>
      <c r="D1125" s="1" t="str">
        <f>'Rådata Syd'!D1125</f>
        <v>406</v>
      </c>
      <c r="E1125" s="1" t="str">
        <f>'Rådata Syd'!E1125</f>
        <v>B5</v>
      </c>
      <c r="F1125" s="12" t="str">
        <f>'Rådata Syd'!J1125</f>
        <v>-</v>
      </c>
      <c r="G1125" s="12" t="str">
        <f>'Rådata Syd'!L1125</f>
        <v>ej 2026</v>
      </c>
      <c r="H1125" s="13">
        <f>'Rådata Syd'!N1125</f>
        <v>14</v>
      </c>
      <c r="I1125" s="13" t="str">
        <f>'Rådata Syd'!O1125</f>
        <v>ej 2026</v>
      </c>
    </row>
    <row r="1126" spans="1:9" x14ac:dyDescent="0.25">
      <c r="A1126" s="1" t="str">
        <f>'Rådata Syd'!A1126</f>
        <v>909</v>
      </c>
      <c r="B1126" s="1" t="str">
        <f>'Rådata Syd'!B1126</f>
        <v>HM</v>
      </c>
      <c r="C1126" s="1" t="str">
        <f>'Rådata Syd'!C1126</f>
        <v>Spårväxel - EV-UIC60-760-1:14</v>
      </c>
      <c r="D1126" s="1" t="str">
        <f>'Rådata Syd'!D1126</f>
        <v>407</v>
      </c>
      <c r="E1126" s="1" t="str">
        <f>'Rådata Syd'!E1126</f>
        <v>B5</v>
      </c>
      <c r="F1126" s="12" t="str">
        <f>'Rådata Syd'!J1126</f>
        <v>-</v>
      </c>
      <c r="G1126" s="12" t="str">
        <f>'Rådata Syd'!L1126</f>
        <v>ej 2026</v>
      </c>
      <c r="H1126" s="13">
        <f>'Rådata Syd'!N1126</f>
        <v>14</v>
      </c>
      <c r="I1126" s="13" t="str">
        <f>'Rådata Syd'!O1126</f>
        <v>ej 2026</v>
      </c>
    </row>
    <row r="1127" spans="1:9" x14ac:dyDescent="0.25">
      <c r="A1127" s="1" t="str">
        <f>'Rådata Syd'!A1127</f>
        <v>909</v>
      </c>
      <c r="B1127" s="1" t="str">
        <f>'Rådata Syd'!B1127</f>
        <v>HM</v>
      </c>
      <c r="C1127" s="1" t="str">
        <f>'Rådata Syd'!C1127</f>
        <v>Spårväxel - EV-60E-208-1:9</v>
      </c>
      <c r="D1127" s="1" t="str">
        <f>'Rådata Syd'!D1127</f>
        <v>456</v>
      </c>
      <c r="E1127" s="1" t="str">
        <f>'Rådata Syd'!E1127</f>
        <v>B3</v>
      </c>
      <c r="F1127" s="12" t="str">
        <f>'Rådata Syd'!J1127</f>
        <v>-</v>
      </c>
      <c r="G1127" s="12" t="str">
        <f>'Rådata Syd'!L1127</f>
        <v>ej 2026</v>
      </c>
      <c r="H1127" s="13">
        <f>'Rådata Syd'!N1127</f>
        <v>14</v>
      </c>
      <c r="I1127" s="13" t="str">
        <f>'Rådata Syd'!O1127</f>
        <v>ej 2026</v>
      </c>
    </row>
    <row r="1128" spans="1:9" x14ac:dyDescent="0.25">
      <c r="A1128" s="1" t="str">
        <f>'Rådata Syd'!A1128</f>
        <v>909</v>
      </c>
      <c r="B1128" s="1" t="str">
        <f>'Rådata Syd'!B1128</f>
        <v>HM</v>
      </c>
      <c r="C1128" s="1" t="str">
        <f>'Rådata Syd'!C1128</f>
        <v>Spårväxel - EV-SJ50-11-1:9</v>
      </c>
      <c r="D1128" s="1" t="str">
        <f>'Rådata Syd'!D1128</f>
        <v>459</v>
      </c>
      <c r="E1128" s="1" t="str">
        <f>'Rådata Syd'!E1128</f>
        <v>B3</v>
      </c>
      <c r="F1128" s="12" t="str">
        <f>'Rådata Syd'!J1128</f>
        <v>-</v>
      </c>
      <c r="G1128" s="12" t="str">
        <f>'Rådata Syd'!L1128</f>
        <v>ej 2026</v>
      </c>
      <c r="H1128" s="13">
        <f>'Rådata Syd'!N1128</f>
        <v>14</v>
      </c>
      <c r="I1128" s="13" t="str">
        <f>'Rådata Syd'!O1128</f>
        <v>ej 2026</v>
      </c>
    </row>
    <row r="1129" spans="1:9" x14ac:dyDescent="0.25">
      <c r="A1129" s="1" t="str">
        <f>'Rådata Syd'!A1129</f>
        <v>909</v>
      </c>
      <c r="B1129" s="1" t="str">
        <f>'Rådata Syd'!B1129</f>
        <v>HM</v>
      </c>
      <c r="C1129" s="1" t="str">
        <f>'Rådata Syd'!C1129</f>
        <v>Spårväxel - EV-60E-208-1:9</v>
      </c>
      <c r="D1129" s="1" t="str">
        <f>'Rådata Syd'!D1129</f>
        <v>461</v>
      </c>
      <c r="E1129" s="1" t="str">
        <f>'Rådata Syd'!E1129</f>
        <v>B3</v>
      </c>
      <c r="F1129" s="12" t="str">
        <f>'Rådata Syd'!J1129</f>
        <v>-</v>
      </c>
      <c r="G1129" s="12" t="str">
        <f>'Rådata Syd'!L1129</f>
        <v>ej 2026</v>
      </c>
      <c r="H1129" s="13">
        <f>'Rådata Syd'!N1129</f>
        <v>14</v>
      </c>
      <c r="I1129" s="13" t="str">
        <f>'Rådata Syd'!O1129</f>
        <v>ej 2026</v>
      </c>
    </row>
    <row r="1130" spans="1:9" x14ac:dyDescent="0.25">
      <c r="A1130" s="1" t="str">
        <f>'Rådata Syd'!A1130</f>
        <v>909</v>
      </c>
      <c r="B1130" s="1" t="str">
        <f>'Rådata Syd'!B1130</f>
        <v>HM</v>
      </c>
      <c r="C1130" s="1" t="str">
        <f>'Rådata Syd'!C1130</f>
        <v>Spårväxel - EV-SJ50-11-1:9 kryss</v>
      </c>
      <c r="D1130" s="1" t="str">
        <f>'Rådata Syd'!D1130</f>
        <v>464</v>
      </c>
      <c r="E1130" s="1" t="str">
        <f>'Rådata Syd'!E1130</f>
        <v>B3</v>
      </c>
      <c r="F1130" s="12" t="str">
        <f>'Rådata Syd'!J1130</f>
        <v>-</v>
      </c>
      <c r="G1130" s="12" t="str">
        <f>'Rådata Syd'!L1130</f>
        <v>ej 2026</v>
      </c>
      <c r="H1130" s="13">
        <f>'Rådata Syd'!N1130</f>
        <v>14</v>
      </c>
      <c r="I1130" s="13" t="str">
        <f>'Rådata Syd'!O1130</f>
        <v>ej 2026</v>
      </c>
    </row>
    <row r="1131" spans="1:9" x14ac:dyDescent="0.25">
      <c r="A1131" s="1" t="str">
        <f>'Rådata Syd'!A1131</f>
        <v>909</v>
      </c>
      <c r="B1131" s="1" t="str">
        <f>'Rådata Syd'!B1131</f>
        <v>HM</v>
      </c>
      <c r="C1131" s="1" t="str">
        <f>'Rådata Syd'!C1131</f>
        <v>Spårväxel - EV-BV50-225/190-1:9 kryss</v>
      </c>
      <c r="D1131" s="1" t="str">
        <f>'Rådata Syd'!D1131</f>
        <v>471</v>
      </c>
      <c r="E1131" s="1" t="str">
        <f>'Rådata Syd'!E1131</f>
        <v>B3</v>
      </c>
      <c r="F1131" s="12" t="str">
        <f>'Rådata Syd'!J1131</f>
        <v>-</v>
      </c>
      <c r="G1131" s="12" t="str">
        <f>'Rådata Syd'!L1131</f>
        <v>ej 2026</v>
      </c>
      <c r="H1131" s="13">
        <f>'Rådata Syd'!N1131</f>
        <v>14</v>
      </c>
      <c r="I1131" s="13" t="str">
        <f>'Rådata Syd'!O1131</f>
        <v>ej 2026</v>
      </c>
    </row>
    <row r="1132" spans="1:9" x14ac:dyDescent="0.25">
      <c r="A1132" s="1" t="str">
        <f>'Rådata Syd'!A1132</f>
        <v>909</v>
      </c>
      <c r="B1132" s="1" t="str">
        <f>'Rådata Syd'!B1132</f>
        <v>HM</v>
      </c>
      <c r="C1132" s="1" t="str">
        <f>'Rådata Syd'!C1132</f>
        <v>Spårväxel - EV-SJ50-11-1:9</v>
      </c>
      <c r="D1132" s="1" t="str">
        <f>'Rådata Syd'!D1132</f>
        <v>472</v>
      </c>
      <c r="E1132" s="1" t="str">
        <f>'Rådata Syd'!E1132</f>
        <v>B3</v>
      </c>
      <c r="F1132" s="12" t="str">
        <f>'Rådata Syd'!J1132</f>
        <v>-</v>
      </c>
      <c r="G1132" s="12" t="str">
        <f>'Rådata Syd'!L1132</f>
        <v>ej 2026</v>
      </c>
      <c r="H1132" s="13">
        <f>'Rådata Syd'!N1132</f>
        <v>14</v>
      </c>
      <c r="I1132" s="13" t="str">
        <f>'Rådata Syd'!O1132</f>
        <v>ej 2026</v>
      </c>
    </row>
    <row r="1133" spans="1:9" x14ac:dyDescent="0.25">
      <c r="A1133" s="1" t="str">
        <f>'Rådata Syd'!A1133</f>
        <v>909</v>
      </c>
      <c r="B1133" s="1" t="str">
        <f>'Rådata Syd'!B1133</f>
        <v>HM</v>
      </c>
      <c r="C1133" s="1" t="str">
        <f>'Rådata Syd'!C1133</f>
        <v>Spårväxel - EV-SJ50-12-1:12</v>
      </c>
      <c r="D1133" s="1" t="str">
        <f>'Rådata Syd'!D1133</f>
        <v>473</v>
      </c>
      <c r="E1133" s="1" t="str">
        <f>'Rådata Syd'!E1133</f>
        <v>B4</v>
      </c>
      <c r="F1133" s="12" t="str">
        <f>'Rådata Syd'!J1133</f>
        <v>-</v>
      </c>
      <c r="G1133" s="12" t="str">
        <f>'Rådata Syd'!L1133</f>
        <v>ej 2026</v>
      </c>
      <c r="H1133" s="13">
        <f>'Rådata Syd'!N1133</f>
        <v>14</v>
      </c>
      <c r="I1133" s="13" t="str">
        <f>'Rådata Syd'!O1133</f>
        <v>ej 2026</v>
      </c>
    </row>
    <row r="1134" spans="1:9" x14ac:dyDescent="0.25">
      <c r="A1134" s="1" t="str">
        <f>'Rådata Syd'!A1134</f>
        <v>909</v>
      </c>
      <c r="B1134" s="1" t="str">
        <f>'Rådata Syd'!B1134</f>
        <v>HM</v>
      </c>
      <c r="C1134" s="1" t="str">
        <f>'Rådata Syd'!C1134</f>
        <v>Spårväxel - EV-SJ50-11-1:9 kryss</v>
      </c>
      <c r="D1134" s="1" t="str">
        <f>'Rådata Syd'!D1134</f>
        <v>474</v>
      </c>
      <c r="E1134" s="1" t="str">
        <f>'Rådata Syd'!E1134</f>
        <v>B3</v>
      </c>
      <c r="F1134" s="12" t="str">
        <f>'Rådata Syd'!J1134</f>
        <v>-</v>
      </c>
      <c r="G1134" s="12" t="str">
        <f>'Rådata Syd'!L1134</f>
        <v>ej 2026</v>
      </c>
      <c r="H1134" s="13">
        <f>'Rådata Syd'!N1134</f>
        <v>14</v>
      </c>
      <c r="I1134" s="13" t="str">
        <f>'Rådata Syd'!O1134</f>
        <v>ej 2026</v>
      </c>
    </row>
    <row r="1135" spans="1:9" x14ac:dyDescent="0.25">
      <c r="A1135" s="1" t="str">
        <f>'Rådata Syd'!A1135</f>
        <v>909</v>
      </c>
      <c r="B1135" s="1" t="str">
        <f>'Rådata Syd'!B1135</f>
        <v>HM</v>
      </c>
      <c r="C1135" s="1" t="str">
        <f>'Rådata Syd'!C1135</f>
        <v>Spårväxel - EV-60E-208-1:9</v>
      </c>
      <c r="D1135" s="1" t="str">
        <f>'Rådata Syd'!D1135</f>
        <v>475</v>
      </c>
      <c r="E1135" s="1" t="str">
        <f>'Rådata Syd'!E1135</f>
        <v>B3</v>
      </c>
      <c r="F1135" s="12" t="str">
        <f>'Rådata Syd'!J1135</f>
        <v>-</v>
      </c>
      <c r="G1135" s="12" t="str">
        <f>'Rådata Syd'!L1135</f>
        <v>ej 2026</v>
      </c>
      <c r="H1135" s="13">
        <f>'Rådata Syd'!N1135</f>
        <v>14</v>
      </c>
      <c r="I1135" s="13" t="str">
        <f>'Rådata Syd'!O1135</f>
        <v>ej 2026</v>
      </c>
    </row>
    <row r="1136" spans="1:9" x14ac:dyDescent="0.25">
      <c r="A1136" s="1" t="str">
        <f>'Rådata Syd'!A1136</f>
        <v>909</v>
      </c>
      <c r="B1136" s="1" t="str">
        <f>'Rådata Syd'!B1136</f>
        <v>HM</v>
      </c>
      <c r="C1136" s="1" t="str">
        <f>'Rådata Syd'!C1136</f>
        <v>Spårväxel - EV-60E-208-1:9</v>
      </c>
      <c r="D1136" s="1" t="str">
        <f>'Rådata Syd'!D1136</f>
        <v>476</v>
      </c>
      <c r="E1136" s="1" t="str">
        <f>'Rådata Syd'!E1136</f>
        <v>B3</v>
      </c>
      <c r="F1136" s="12" t="str">
        <f>'Rådata Syd'!J1136</f>
        <v>-</v>
      </c>
      <c r="G1136" s="12" t="str">
        <f>'Rådata Syd'!L1136</f>
        <v>ej 2026</v>
      </c>
      <c r="H1136" s="13">
        <f>'Rådata Syd'!N1136</f>
        <v>14</v>
      </c>
      <c r="I1136" s="13" t="str">
        <f>'Rådata Syd'!O1136</f>
        <v>ej 2026</v>
      </c>
    </row>
    <row r="1137" spans="1:9" hidden="1" x14ac:dyDescent="0.25">
      <c r="A1137" s="1" t="str">
        <f>'Rådata Syd'!A1137</f>
        <v>909</v>
      </c>
      <c r="B1137" s="1" t="str">
        <f>'Rådata Syd'!B1137</f>
        <v>HM</v>
      </c>
      <c r="C1137" s="1" t="str">
        <f>'Rådata Syd'!C1137</f>
        <v>Spårväxel - EV-SJ50-11-1:9 kryss</v>
      </c>
      <c r="D1137" s="1" t="str">
        <f>'Rådata Syd'!D1137</f>
        <v>498</v>
      </c>
      <c r="E1137" s="1" t="str">
        <f>'Rådata Syd'!E1137</f>
        <v>B2</v>
      </c>
      <c r="F1137" s="12" t="str">
        <f>'Rådata Syd'!J1137</f>
        <v>-</v>
      </c>
      <c r="G1137" s="12" t="str">
        <f>'Rådata Syd'!L1137</f>
        <v>ej 2026</v>
      </c>
      <c r="H1137" s="13" t="str">
        <f>'Rådata Syd'!N1137</f>
        <v>-</v>
      </c>
      <c r="I1137" s="13" t="str">
        <f>'Rådata Syd'!O1137</f>
        <v>ej 2026</v>
      </c>
    </row>
    <row r="1138" spans="1:9" x14ac:dyDescent="0.25">
      <c r="A1138" s="1" t="str">
        <f>'Rådata Syd'!A1138</f>
        <v>909</v>
      </c>
      <c r="B1138" s="1" t="str">
        <f>'Rådata Syd'!B1138</f>
        <v>HM</v>
      </c>
      <c r="C1138" s="1" t="str">
        <f>'Rådata Syd'!C1138</f>
        <v>Spårväxel - EV-SJ50-11-1:9</v>
      </c>
      <c r="D1138" s="1" t="str">
        <f>'Rådata Syd'!D1138</f>
        <v>511</v>
      </c>
      <c r="E1138" s="1" t="str">
        <f>'Rådata Syd'!E1138</f>
        <v>B3</v>
      </c>
      <c r="F1138" s="12" t="str">
        <f>'Rådata Syd'!J1138</f>
        <v>-</v>
      </c>
      <c r="G1138" s="12" t="str">
        <f>'Rådata Syd'!L1138</f>
        <v>ej 2026</v>
      </c>
      <c r="H1138" s="13">
        <f>'Rådata Syd'!N1138</f>
        <v>14</v>
      </c>
      <c r="I1138" s="13" t="str">
        <f>'Rådata Syd'!O1138</f>
        <v>ej 2026</v>
      </c>
    </row>
    <row r="1139" spans="1:9" x14ac:dyDescent="0.25">
      <c r="A1139" s="1" t="str">
        <f>'Rådata Syd'!A1139</f>
        <v>909</v>
      </c>
      <c r="B1139" s="1" t="str">
        <f>'Rådata Syd'!B1139</f>
        <v>HM</v>
      </c>
      <c r="C1139" s="1" t="str">
        <f>'Rådata Syd'!C1139</f>
        <v>Spårväxel - EV-SJ50-11-1:12</v>
      </c>
      <c r="D1139" s="1" t="str">
        <f>'Rådata Syd'!D1139</f>
        <v>512</v>
      </c>
      <c r="E1139" s="1" t="str">
        <f>'Rådata Syd'!E1139</f>
        <v>B3</v>
      </c>
      <c r="F1139" s="12" t="str">
        <f>'Rådata Syd'!J1139</f>
        <v>-</v>
      </c>
      <c r="G1139" s="12" t="str">
        <f>'Rådata Syd'!L1139</f>
        <v>ej 2026</v>
      </c>
      <c r="H1139" s="13">
        <f>'Rådata Syd'!N1139</f>
        <v>14</v>
      </c>
      <c r="I1139" s="13" t="str">
        <f>'Rådata Syd'!O1139</f>
        <v>ej 2026</v>
      </c>
    </row>
    <row r="1140" spans="1:9" x14ac:dyDescent="0.25">
      <c r="A1140" s="1" t="str">
        <f>'Rådata Syd'!A1140</f>
        <v>909</v>
      </c>
      <c r="B1140" s="1" t="str">
        <f>'Rådata Syd'!B1140</f>
        <v>HM</v>
      </c>
      <c r="C1140" s="1" t="str">
        <f>'Rådata Syd'!C1140</f>
        <v>Spårväxel - EV-SJ50-12-1:12</v>
      </c>
      <c r="D1140" s="1" t="str">
        <f>'Rådata Syd'!D1140</f>
        <v>513</v>
      </c>
      <c r="E1140" s="1" t="str">
        <f>'Rådata Syd'!E1140</f>
        <v>B3</v>
      </c>
      <c r="F1140" s="12" t="str">
        <f>'Rådata Syd'!J1140</f>
        <v>-</v>
      </c>
      <c r="G1140" s="12" t="str">
        <f>'Rådata Syd'!L1140</f>
        <v>ej 2026</v>
      </c>
      <c r="H1140" s="13">
        <f>'Rådata Syd'!N1140</f>
        <v>14</v>
      </c>
      <c r="I1140" s="13" t="str">
        <f>'Rådata Syd'!O1140</f>
        <v>ej 2026</v>
      </c>
    </row>
    <row r="1141" spans="1:9" x14ac:dyDescent="0.25">
      <c r="A1141" s="1" t="str">
        <f>'Rådata Syd'!A1141</f>
        <v>909</v>
      </c>
      <c r="B1141" s="1" t="str">
        <f>'Rådata Syd'!B1141</f>
        <v>HM</v>
      </c>
      <c r="C1141" s="1" t="str">
        <f>'Rådata Syd'!C1141</f>
        <v>Spårväxel - EV-SJ50-12-1:12</v>
      </c>
      <c r="D1141" s="1" t="str">
        <f>'Rådata Syd'!D1141</f>
        <v>514</v>
      </c>
      <c r="E1141" s="1" t="str">
        <f>'Rådata Syd'!E1141</f>
        <v>B3</v>
      </c>
      <c r="F1141" s="12" t="str">
        <f>'Rådata Syd'!J1141</f>
        <v>-</v>
      </c>
      <c r="G1141" s="12" t="str">
        <f>'Rådata Syd'!L1141</f>
        <v>ej 2026</v>
      </c>
      <c r="H1141" s="13">
        <f>'Rådata Syd'!N1141</f>
        <v>14</v>
      </c>
      <c r="I1141" s="13" t="str">
        <f>'Rådata Syd'!O1141</f>
        <v>ej 2026</v>
      </c>
    </row>
    <row r="1142" spans="1:9" x14ac:dyDescent="0.25">
      <c r="A1142" s="1" t="str">
        <f>'Rådata Syd'!A1142</f>
        <v>909</v>
      </c>
      <c r="B1142" s="1" t="str">
        <f>'Rådata Syd'!B1142</f>
        <v>HM</v>
      </c>
      <c r="C1142" s="1" t="str">
        <f>'Rådata Syd'!C1142</f>
        <v>Spårväxel - EV-SJ50-11-1:9</v>
      </c>
      <c r="D1142" s="1" t="str">
        <f>'Rådata Syd'!D1142</f>
        <v>515</v>
      </c>
      <c r="E1142" s="1" t="str">
        <f>'Rådata Syd'!E1142</f>
        <v>B3</v>
      </c>
      <c r="F1142" s="12" t="str">
        <f>'Rådata Syd'!J1142</f>
        <v>-</v>
      </c>
      <c r="G1142" s="12" t="str">
        <f>'Rådata Syd'!L1142</f>
        <v>ej 2026</v>
      </c>
      <c r="H1142" s="13">
        <f>'Rådata Syd'!N1142</f>
        <v>14</v>
      </c>
      <c r="I1142" s="13" t="str">
        <f>'Rådata Syd'!O1142</f>
        <v>ej 2026</v>
      </c>
    </row>
    <row r="1143" spans="1:9" x14ac:dyDescent="0.25">
      <c r="A1143" s="1" t="str">
        <f>'Rådata Syd'!A1143</f>
        <v>909</v>
      </c>
      <c r="B1143" s="1" t="str">
        <f>'Rådata Syd'!B1143</f>
        <v>HM</v>
      </c>
      <c r="C1143" s="1" t="str">
        <f>'Rådata Syd'!C1143</f>
        <v>Spårväxel - EV-SJ50-11-1:9</v>
      </c>
      <c r="D1143" s="1" t="str">
        <f>'Rådata Syd'!D1143</f>
        <v>528</v>
      </c>
      <c r="E1143" s="1" t="str">
        <f>'Rådata Syd'!E1143</f>
        <v>B3</v>
      </c>
      <c r="F1143" s="12" t="str">
        <f>'Rådata Syd'!J1143</f>
        <v>-</v>
      </c>
      <c r="G1143" s="12" t="str">
        <f>'Rådata Syd'!L1143</f>
        <v>ej 2026</v>
      </c>
      <c r="H1143" s="13">
        <f>'Rådata Syd'!N1143</f>
        <v>14</v>
      </c>
      <c r="I1143" s="13" t="str">
        <f>'Rådata Syd'!O1143</f>
        <v>ej 2026</v>
      </c>
    </row>
    <row r="1144" spans="1:9" hidden="1" x14ac:dyDescent="0.25">
      <c r="A1144" s="1" t="str">
        <f>'Rådata Syd'!A1144</f>
        <v>909</v>
      </c>
      <c r="B1144" s="1" t="str">
        <f>'Rådata Syd'!B1144</f>
        <v>HM</v>
      </c>
      <c r="C1144" s="1" t="str">
        <f>'Rådata Syd'!C1144</f>
        <v>Spårväxel - EV-60E-208-1:9</v>
      </c>
      <c r="D1144" s="1" t="str">
        <f>'Rådata Syd'!D1144</f>
        <v>536</v>
      </c>
      <c r="E1144" s="1" t="str">
        <f>'Rådata Syd'!E1144</f>
        <v>B2</v>
      </c>
      <c r="F1144" s="12" t="str">
        <f>'Rådata Syd'!J1144</f>
        <v>-</v>
      </c>
      <c r="G1144" s="12" t="str">
        <f>'Rådata Syd'!L1144</f>
        <v>ej 2026</v>
      </c>
      <c r="H1144" s="13" t="str">
        <f>'Rådata Syd'!N1144</f>
        <v>-</v>
      </c>
      <c r="I1144" s="13" t="str">
        <f>'Rådata Syd'!O1144</f>
        <v>ej 2026</v>
      </c>
    </row>
    <row r="1145" spans="1:9" x14ac:dyDescent="0.25">
      <c r="A1145" s="1" t="str">
        <f>'Rådata Syd'!A1145</f>
        <v>909</v>
      </c>
      <c r="B1145" s="1" t="str">
        <f>'Rådata Syd'!B1145</f>
        <v>HM</v>
      </c>
      <c r="C1145" s="1" t="str">
        <f>'Rådata Syd'!C1145</f>
        <v>Spårväxel - EV-BV50-225/480-1:12</v>
      </c>
      <c r="D1145" s="1" t="str">
        <f>'Rådata Syd'!D1145</f>
        <v>544</v>
      </c>
      <c r="E1145" s="1" t="str">
        <f>'Rådata Syd'!E1145</f>
        <v>B3</v>
      </c>
      <c r="F1145" s="12" t="str">
        <f>'Rådata Syd'!J1145</f>
        <v>-</v>
      </c>
      <c r="G1145" s="12" t="str">
        <f>'Rådata Syd'!L1145</f>
        <v>ej 2026</v>
      </c>
      <c r="H1145" s="13">
        <f>'Rådata Syd'!N1145</f>
        <v>14</v>
      </c>
      <c r="I1145" s="13" t="str">
        <f>'Rådata Syd'!O1145</f>
        <v>ej 2026</v>
      </c>
    </row>
    <row r="1146" spans="1:9" x14ac:dyDescent="0.25">
      <c r="A1146" s="1" t="str">
        <f>'Rådata Syd'!A1146</f>
        <v>909</v>
      </c>
      <c r="B1146" s="1" t="str">
        <f>'Rådata Syd'!B1146</f>
        <v>HM</v>
      </c>
      <c r="C1146" s="1" t="str">
        <f>'Rådata Syd'!C1146</f>
        <v>Spårväxel - EV-SJ50-11-1:9</v>
      </c>
      <c r="D1146" s="1" t="str">
        <f>'Rådata Syd'!D1146</f>
        <v>547</v>
      </c>
      <c r="E1146" s="1" t="str">
        <f>'Rådata Syd'!E1146</f>
        <v>B3</v>
      </c>
      <c r="F1146" s="12" t="str">
        <f>'Rådata Syd'!J1146</f>
        <v>-</v>
      </c>
      <c r="G1146" s="12" t="str">
        <f>'Rådata Syd'!L1146</f>
        <v>ej 2026</v>
      </c>
      <c r="H1146" s="13">
        <f>'Rådata Syd'!N1146</f>
        <v>14</v>
      </c>
      <c r="I1146" s="13" t="str">
        <f>'Rådata Syd'!O1146</f>
        <v>ej 2026</v>
      </c>
    </row>
    <row r="1147" spans="1:9" x14ac:dyDescent="0.25">
      <c r="A1147" s="1" t="str">
        <f>'Rådata Syd'!A1147</f>
        <v>909</v>
      </c>
      <c r="B1147" s="1" t="str">
        <f>'Rådata Syd'!B1147</f>
        <v>HM</v>
      </c>
      <c r="C1147" s="1" t="str">
        <f>'Rådata Syd'!C1147</f>
        <v>Spårväxel - EV-UIC60-1200-1:18,5</v>
      </c>
      <c r="D1147" s="1" t="str">
        <f>'Rådata Syd'!D1147</f>
        <v>548</v>
      </c>
      <c r="E1147" s="1" t="str">
        <f>'Rådata Syd'!E1147</f>
        <v>B3</v>
      </c>
      <c r="F1147" s="12" t="str">
        <f>'Rådata Syd'!J1147</f>
        <v>-</v>
      </c>
      <c r="G1147" s="12" t="str">
        <f>'Rådata Syd'!L1147</f>
        <v>ej 2026</v>
      </c>
      <c r="H1147" s="13">
        <f>'Rådata Syd'!N1147</f>
        <v>14</v>
      </c>
      <c r="I1147" s="13" t="str">
        <f>'Rådata Syd'!O1147</f>
        <v>ej 2026</v>
      </c>
    </row>
    <row r="1148" spans="1:9" x14ac:dyDescent="0.25">
      <c r="A1148" s="1" t="str">
        <f>'Rådata Syd'!A1148</f>
        <v>909</v>
      </c>
      <c r="B1148" s="1" t="str">
        <f>'Rådata Syd'!B1148</f>
        <v>HM</v>
      </c>
      <c r="C1148" s="1" t="str">
        <f>'Rådata Syd'!C1148</f>
        <v>Spårväxel - EV-60E-300-1:9</v>
      </c>
      <c r="D1148" s="1" t="str">
        <f>'Rådata Syd'!D1148</f>
        <v>549</v>
      </c>
      <c r="E1148" s="1" t="str">
        <f>'Rådata Syd'!E1148</f>
        <v>B3</v>
      </c>
      <c r="F1148" s="12" t="str">
        <f>'Rådata Syd'!J1148</f>
        <v>-</v>
      </c>
      <c r="G1148" s="12" t="str">
        <f>'Rådata Syd'!L1148</f>
        <v>ej 2026</v>
      </c>
      <c r="H1148" s="13">
        <f>'Rådata Syd'!N1148</f>
        <v>14</v>
      </c>
      <c r="I1148" s="13" t="str">
        <f>'Rådata Syd'!O1148</f>
        <v>ej 2026</v>
      </c>
    </row>
    <row r="1149" spans="1:9" x14ac:dyDescent="0.25">
      <c r="A1149" s="1" t="str">
        <f>'Rådata Syd'!A1149</f>
        <v>909</v>
      </c>
      <c r="B1149" s="1" t="str">
        <f>'Rådata Syd'!B1149</f>
        <v>HM</v>
      </c>
      <c r="C1149" s="1" t="str">
        <f>'Rådata Syd'!C1149</f>
        <v>Spårväxel - EV-60E-580-1:15</v>
      </c>
      <c r="D1149" s="1" t="str">
        <f>'Rådata Syd'!D1149</f>
        <v>552</v>
      </c>
      <c r="E1149" s="1" t="str">
        <f>'Rådata Syd'!E1149</f>
        <v>B3</v>
      </c>
      <c r="F1149" s="12" t="str">
        <f>'Rådata Syd'!J1149</f>
        <v>-</v>
      </c>
      <c r="G1149" s="12" t="str">
        <f>'Rådata Syd'!L1149</f>
        <v>ej 2026</v>
      </c>
      <c r="H1149" s="13">
        <f>'Rådata Syd'!N1149</f>
        <v>14</v>
      </c>
      <c r="I1149" s="13" t="str">
        <f>'Rådata Syd'!O1149</f>
        <v>ej 2026</v>
      </c>
    </row>
    <row r="1150" spans="1:9" x14ac:dyDescent="0.25">
      <c r="A1150" s="1" t="str">
        <f>'Rådata Syd'!A1150</f>
        <v>909</v>
      </c>
      <c r="B1150" s="1" t="str">
        <f>'Rådata Syd'!B1150</f>
        <v>HM</v>
      </c>
      <c r="C1150" s="1" t="str">
        <f>'Rådata Syd'!C1150</f>
        <v>Spårväxel - EV-BV50-225/190-1:9</v>
      </c>
      <c r="D1150" s="1" t="str">
        <f>'Rådata Syd'!D1150</f>
        <v>554</v>
      </c>
      <c r="E1150" s="1" t="str">
        <f>'Rådata Syd'!E1150</f>
        <v>B3</v>
      </c>
      <c r="F1150" s="12" t="str">
        <f>'Rådata Syd'!J1150</f>
        <v>-</v>
      </c>
      <c r="G1150" s="12" t="str">
        <f>'Rådata Syd'!L1150</f>
        <v>ej 2026</v>
      </c>
      <c r="H1150" s="13">
        <f>'Rådata Syd'!N1150</f>
        <v>14</v>
      </c>
      <c r="I1150" s="13" t="str">
        <f>'Rådata Syd'!O1150</f>
        <v>ej 2026</v>
      </c>
    </row>
    <row r="1151" spans="1:9" x14ac:dyDescent="0.25">
      <c r="A1151" s="1" t="str">
        <f>'Rådata Syd'!A1151</f>
        <v>909</v>
      </c>
      <c r="B1151" s="1" t="str">
        <f>'Rådata Syd'!B1151</f>
        <v>HM</v>
      </c>
      <c r="C1151" s="1" t="str">
        <f>'Rådata Syd'!C1151</f>
        <v>Spårväxel - EV-UIC60-760-1:15</v>
      </c>
      <c r="D1151" s="1" t="str">
        <f>'Rådata Syd'!D1151</f>
        <v>555</v>
      </c>
      <c r="E1151" s="1" t="str">
        <f>'Rådata Syd'!E1151</f>
        <v>B5</v>
      </c>
      <c r="F1151" s="12" t="str">
        <f>'Rådata Syd'!J1151</f>
        <v>-</v>
      </c>
      <c r="G1151" s="12" t="str">
        <f>'Rådata Syd'!L1151</f>
        <v>ej 2026</v>
      </c>
      <c r="H1151" s="13">
        <f>'Rådata Syd'!N1151</f>
        <v>14</v>
      </c>
      <c r="I1151" s="13" t="str">
        <f>'Rådata Syd'!O1151</f>
        <v>ej 2026</v>
      </c>
    </row>
    <row r="1152" spans="1:9" x14ac:dyDescent="0.25">
      <c r="A1152" s="1" t="str">
        <f>'Rådata Syd'!A1152</f>
        <v>909</v>
      </c>
      <c r="B1152" s="1" t="str">
        <f>'Rådata Syd'!B1152</f>
        <v>HM</v>
      </c>
      <c r="C1152" s="1" t="str">
        <f>'Rådata Syd'!C1152</f>
        <v>Spårväxel - EV-UIC60-760-1:15</v>
      </c>
      <c r="D1152" s="1" t="str">
        <f>'Rådata Syd'!D1152</f>
        <v>556</v>
      </c>
      <c r="E1152" s="1" t="str">
        <f>'Rådata Syd'!E1152</f>
        <v>B5</v>
      </c>
      <c r="F1152" s="12" t="str">
        <f>'Rådata Syd'!J1152</f>
        <v>-</v>
      </c>
      <c r="G1152" s="12" t="str">
        <f>'Rådata Syd'!L1152</f>
        <v>ej 2026</v>
      </c>
      <c r="H1152" s="13">
        <f>'Rådata Syd'!N1152</f>
        <v>14</v>
      </c>
      <c r="I1152" s="13" t="str">
        <f>'Rådata Syd'!O1152</f>
        <v>ej 2026</v>
      </c>
    </row>
    <row r="1153" spans="1:9" x14ac:dyDescent="0.25">
      <c r="A1153" s="1" t="str">
        <f>'Rådata Syd'!A1153</f>
        <v>909</v>
      </c>
      <c r="B1153" s="1" t="str">
        <f>'Rådata Syd'!B1153</f>
        <v>HM</v>
      </c>
      <c r="C1153" s="1" t="str">
        <f>'Rådata Syd'!C1153</f>
        <v>Spårväxel - EV-UIC60-1200-1:18,5</v>
      </c>
      <c r="D1153" s="1" t="str">
        <f>'Rådata Syd'!D1153</f>
        <v>559</v>
      </c>
      <c r="E1153" s="1" t="str">
        <f>'Rådata Syd'!E1153</f>
        <v>B5</v>
      </c>
      <c r="F1153" s="12" t="str">
        <f>'Rådata Syd'!J1153</f>
        <v>-</v>
      </c>
      <c r="G1153" s="12" t="str">
        <f>'Rådata Syd'!L1153</f>
        <v>ej 2026</v>
      </c>
      <c r="H1153" s="13">
        <f>'Rådata Syd'!N1153</f>
        <v>14</v>
      </c>
      <c r="I1153" s="13" t="str">
        <f>'Rådata Syd'!O1153</f>
        <v>ej 2026</v>
      </c>
    </row>
    <row r="1154" spans="1:9" x14ac:dyDescent="0.25">
      <c r="A1154" s="1" t="str">
        <f>'Rådata Syd'!A1154</f>
        <v>909</v>
      </c>
      <c r="B1154" s="1" t="str">
        <f>'Rådata Syd'!B1154</f>
        <v>HM</v>
      </c>
      <c r="C1154" s="1" t="str">
        <f>'Rådata Syd'!C1154</f>
        <v>Spårväxel - EV-UIC60-1200-1:18,5</v>
      </c>
      <c r="D1154" s="1" t="str">
        <f>'Rådata Syd'!D1154</f>
        <v>560</v>
      </c>
      <c r="E1154" s="1" t="str">
        <f>'Rådata Syd'!E1154</f>
        <v>B5</v>
      </c>
      <c r="F1154" s="12" t="str">
        <f>'Rådata Syd'!J1154</f>
        <v>-</v>
      </c>
      <c r="G1154" s="12" t="str">
        <f>'Rådata Syd'!L1154</f>
        <v>ej 2026</v>
      </c>
      <c r="H1154" s="13">
        <f>'Rådata Syd'!N1154</f>
        <v>14</v>
      </c>
      <c r="I1154" s="13" t="str">
        <f>'Rådata Syd'!O1154</f>
        <v>ej 2026</v>
      </c>
    </row>
    <row r="1155" spans="1:9" x14ac:dyDescent="0.25">
      <c r="A1155" s="1" t="str">
        <f>'Rådata Syd'!A1155</f>
        <v>909</v>
      </c>
      <c r="B1155" s="1" t="str">
        <f>'Rådata Syd'!B1155</f>
        <v>HM</v>
      </c>
      <c r="C1155" s="1" t="str">
        <f>'Rådata Syd'!C1155</f>
        <v>Spårväxel - EV-SJ50-12-1:13</v>
      </c>
      <c r="D1155" s="1" t="str">
        <f>'Rådata Syd'!D1155</f>
        <v>430b</v>
      </c>
      <c r="E1155" s="1" t="str">
        <f>'Rådata Syd'!E1155</f>
        <v>B4</v>
      </c>
      <c r="F1155" s="12" t="str">
        <f>'Rådata Syd'!J1155</f>
        <v>-</v>
      </c>
      <c r="G1155" s="12" t="str">
        <f>'Rådata Syd'!L1155</f>
        <v>ej 2026</v>
      </c>
      <c r="H1155" s="13">
        <f>'Rådata Syd'!N1155</f>
        <v>14</v>
      </c>
      <c r="I1155" s="13" t="str">
        <f>'Rådata Syd'!O1155</f>
        <v>ej 2026</v>
      </c>
    </row>
    <row r="1156" spans="1:9" x14ac:dyDescent="0.25">
      <c r="A1156" s="1" t="str">
        <f>'Rådata Syd'!A1156</f>
        <v>909</v>
      </c>
      <c r="B1156" s="1" t="str">
        <f>'Rådata Syd'!B1156</f>
        <v>HM</v>
      </c>
      <c r="C1156" s="1" t="str">
        <f>'Rådata Syd'!C1156</f>
        <v>Spårväxel - DKV-S54-190-1:9</v>
      </c>
      <c r="D1156" s="1" t="str">
        <f>'Rådata Syd'!D1156</f>
        <v>463/462</v>
      </c>
      <c r="E1156" s="1" t="str">
        <f>'Rådata Syd'!E1156</f>
        <v>B3</v>
      </c>
      <c r="F1156" s="12" t="str">
        <f>'Rådata Syd'!J1156</f>
        <v>-</v>
      </c>
      <c r="G1156" s="12" t="str">
        <f>'Rådata Syd'!L1156</f>
        <v>ej 2026</v>
      </c>
      <c r="H1156" s="13">
        <f>'Rådata Syd'!N1156</f>
        <v>14</v>
      </c>
      <c r="I1156" s="13" t="str">
        <f>'Rådata Syd'!O1156</f>
        <v>ej 2026</v>
      </c>
    </row>
    <row r="1157" spans="1:9" x14ac:dyDescent="0.25">
      <c r="A1157" s="1" t="str">
        <f>'Rådata Syd'!A1157</f>
        <v>909</v>
      </c>
      <c r="B1157" s="1" t="str">
        <f>'Rådata Syd'!B1157</f>
        <v>HM</v>
      </c>
      <c r="C1157" s="1" t="str">
        <f>'Rådata Syd'!C1157</f>
        <v>Spårväxel - DKV-S54-190-1:9</v>
      </c>
      <c r="D1157" s="1" t="str">
        <f>'Rådata Syd'!D1157</f>
        <v>465/460</v>
      </c>
      <c r="E1157" s="1" t="str">
        <f>'Rådata Syd'!E1157</f>
        <v>B3</v>
      </c>
      <c r="F1157" s="12" t="str">
        <f>'Rådata Syd'!J1157</f>
        <v>-</v>
      </c>
      <c r="G1157" s="12" t="str">
        <f>'Rådata Syd'!L1157</f>
        <v>ej 2026</v>
      </c>
      <c r="H1157" s="13">
        <f>'Rådata Syd'!N1157</f>
        <v>14</v>
      </c>
      <c r="I1157" s="13" t="str">
        <f>'Rådata Syd'!O1157</f>
        <v>ej 2026</v>
      </c>
    </row>
    <row r="1158" spans="1:9" x14ac:dyDescent="0.25">
      <c r="A1158" s="1" t="str">
        <f>'Rådata Syd'!A1158</f>
        <v>909</v>
      </c>
      <c r="B1158" s="1" t="str">
        <f>'Rådata Syd'!B1158</f>
        <v>HM</v>
      </c>
      <c r="C1158" s="1" t="str">
        <f>'Rådata Syd'!C1158</f>
        <v>Spårväxel - DKV-S54-190-1:9</v>
      </c>
      <c r="D1158" s="1" t="str">
        <f>'Rådata Syd'!D1158</f>
        <v>467/466</v>
      </c>
      <c r="E1158" s="1" t="str">
        <f>'Rådata Syd'!E1158</f>
        <v>B3</v>
      </c>
      <c r="F1158" s="12" t="str">
        <f>'Rådata Syd'!J1158</f>
        <v>-</v>
      </c>
      <c r="G1158" s="12" t="str">
        <f>'Rådata Syd'!L1158</f>
        <v>ej 2026</v>
      </c>
      <c r="H1158" s="13">
        <f>'Rådata Syd'!N1158</f>
        <v>14</v>
      </c>
      <c r="I1158" s="13" t="str">
        <f>'Rådata Syd'!O1158</f>
        <v>ej 2026</v>
      </c>
    </row>
    <row r="1159" spans="1:9" x14ac:dyDescent="0.25">
      <c r="A1159" s="1" t="str">
        <f>'Rådata Syd'!A1159</f>
        <v>909</v>
      </c>
      <c r="B1159" s="1" t="str">
        <f>'Rådata Syd'!B1159</f>
        <v>HM</v>
      </c>
      <c r="C1159" s="1" t="str">
        <f>'Rådata Syd'!C1159</f>
        <v>Spårväxel - DKV-S54-190-1:9</v>
      </c>
      <c r="D1159" s="1" t="str">
        <f>'Rådata Syd'!D1159</f>
        <v>469/468</v>
      </c>
      <c r="E1159" s="1" t="str">
        <f>'Rådata Syd'!E1159</f>
        <v>B3</v>
      </c>
      <c r="F1159" s="12" t="str">
        <f>'Rådata Syd'!J1159</f>
        <v>-</v>
      </c>
      <c r="G1159" s="12" t="str">
        <f>'Rådata Syd'!L1159</f>
        <v>ej 2026</v>
      </c>
      <c r="H1159" s="13">
        <f>'Rådata Syd'!N1159</f>
        <v>14</v>
      </c>
      <c r="I1159" s="13" t="str">
        <f>'Rådata Syd'!O1159</f>
        <v>ej 2026</v>
      </c>
    </row>
    <row r="1160" spans="1:9" x14ac:dyDescent="0.25">
      <c r="A1160" s="1" t="str">
        <f>'Rådata Syd'!A1160</f>
        <v>909</v>
      </c>
      <c r="B1160" s="1" t="str">
        <f>'Rådata Syd'!B1160</f>
        <v>HM</v>
      </c>
      <c r="C1160" s="1" t="str">
        <f>'Rådata Syd'!C1160</f>
        <v>Spårväxel - DKV-S54-190-1:9</v>
      </c>
      <c r="D1160" s="1" t="str">
        <f>'Rådata Syd'!D1160</f>
        <v>551/550</v>
      </c>
      <c r="E1160" s="1" t="str">
        <f>'Rådata Syd'!E1160</f>
        <v>B3</v>
      </c>
      <c r="F1160" s="12" t="str">
        <f>'Rådata Syd'!J1160</f>
        <v>-</v>
      </c>
      <c r="G1160" s="12" t="str">
        <f>'Rådata Syd'!L1160</f>
        <v>ej 2026</v>
      </c>
      <c r="H1160" s="13">
        <f>'Rådata Syd'!N1160</f>
        <v>14</v>
      </c>
      <c r="I1160" s="13" t="str">
        <f>'Rådata Syd'!O1160</f>
        <v>ej 2026</v>
      </c>
    </row>
    <row r="1161" spans="1:9" x14ac:dyDescent="0.25">
      <c r="A1161" s="1" t="str">
        <f>'Rådata Syd'!A1161</f>
        <v>909</v>
      </c>
      <c r="B1161" s="1" t="str">
        <f>'Rådata Syd'!B1161</f>
        <v>HM</v>
      </c>
      <c r="C1161" s="1" t="str">
        <f>'Rådata Syd'!C1161</f>
        <v>Spårväxel - DKV-60E-190-1:9</v>
      </c>
      <c r="D1161" s="1" t="str">
        <f>'Rådata Syd'!D1161</f>
        <v>553/540</v>
      </c>
      <c r="E1161" s="1" t="str">
        <f>'Rådata Syd'!E1161</f>
        <v>B3</v>
      </c>
      <c r="F1161" s="12" t="str">
        <f>'Rådata Syd'!J1161</f>
        <v>-</v>
      </c>
      <c r="G1161" s="12" t="str">
        <f>'Rådata Syd'!L1161</f>
        <v>ej 2026</v>
      </c>
      <c r="H1161" s="13">
        <f>'Rådata Syd'!N1161</f>
        <v>14</v>
      </c>
      <c r="I1161" s="13" t="str">
        <f>'Rådata Syd'!O1161</f>
        <v>ej 2026</v>
      </c>
    </row>
    <row r="1162" spans="1:9" x14ac:dyDescent="0.25">
      <c r="A1162" s="1" t="str">
        <f>'Rådata Syd'!A1162</f>
        <v>909</v>
      </c>
      <c r="B1162" s="1" t="str">
        <f>'Rådata Syd'!B1162</f>
        <v>HM</v>
      </c>
      <c r="C1162" s="1" t="str">
        <f>'Rådata Syd'!C1162</f>
        <v>Spårväxel - SPK-SJ50-1:4,44 kryss</v>
      </c>
      <c r="D1162" s="1" t="str">
        <f>'Rådata Syd'!D1162</f>
        <v>sk 4</v>
      </c>
      <c r="E1162" s="1" t="str">
        <f>'Rådata Syd'!E1162</f>
        <v>B3</v>
      </c>
      <c r="F1162" s="12" t="str">
        <f>'Rådata Syd'!J1162</f>
        <v>-</v>
      </c>
      <c r="G1162" s="12" t="str">
        <f>'Rådata Syd'!L1162</f>
        <v>ej 2026</v>
      </c>
      <c r="H1162" s="13">
        <f>'Rådata Syd'!N1162</f>
        <v>14</v>
      </c>
      <c r="I1162" s="13" t="str">
        <f>'Rådata Syd'!O1162</f>
        <v>ej 2026</v>
      </c>
    </row>
    <row r="1163" spans="1:9" x14ac:dyDescent="0.25">
      <c r="A1163" s="1" t="str">
        <f>'Rådata Syd'!A1163</f>
        <v>909</v>
      </c>
      <c r="B1163" s="1" t="str">
        <f>'Rådata Syd'!B1163</f>
        <v>HM</v>
      </c>
      <c r="C1163" s="1" t="str">
        <f>'Rådata Syd'!C1163</f>
        <v>Spårväxel - SPK-SJ50-1:4,44</v>
      </c>
      <c r="D1163" s="1" t="str">
        <f>'Rådata Syd'!D1163</f>
        <v>sk 5</v>
      </c>
      <c r="E1163" s="1" t="str">
        <f>'Rådata Syd'!E1163</f>
        <v>B3</v>
      </c>
      <c r="F1163" s="12" t="str">
        <f>'Rådata Syd'!J1163</f>
        <v>-</v>
      </c>
      <c r="G1163" s="12" t="str">
        <f>'Rådata Syd'!L1163</f>
        <v>ej 2026</v>
      </c>
      <c r="H1163" s="13">
        <f>'Rådata Syd'!N1163</f>
        <v>14</v>
      </c>
      <c r="I1163" s="13" t="str">
        <f>'Rådata Syd'!O1163</f>
        <v>ej 2026</v>
      </c>
    </row>
    <row r="1164" spans="1:9" x14ac:dyDescent="0.25">
      <c r="A1164" s="1" t="str">
        <f>'Rådata Syd'!A1164</f>
        <v>910</v>
      </c>
      <c r="B1164" s="1" t="str">
        <f>'Rådata Syd'!B1164</f>
        <v>MLB</v>
      </c>
      <c r="C1164" s="1" t="str">
        <f>'Rådata Syd'!C1164</f>
        <v>Spårväxel - EV-UIC60-1200-1:18,5</v>
      </c>
      <c r="D1164" s="1" t="str">
        <f>'Rådata Syd'!D1164</f>
        <v>21a</v>
      </c>
      <c r="E1164" s="1" t="str">
        <f>'Rådata Syd'!E1164</f>
        <v>B5</v>
      </c>
      <c r="F1164" s="12" t="str">
        <f>'Rådata Syd'!J1164</f>
        <v>-</v>
      </c>
      <c r="G1164" s="12" t="str">
        <f>'Rådata Syd'!L1164</f>
        <v>ej 2026</v>
      </c>
      <c r="H1164" s="13">
        <f>'Rådata Syd'!N1164</f>
        <v>20</v>
      </c>
      <c r="I1164" s="13" t="str">
        <f>'Rådata Syd'!O1164</f>
        <v>ej 2026</v>
      </c>
    </row>
    <row r="1165" spans="1:9" x14ac:dyDescent="0.25">
      <c r="A1165" s="1" t="str">
        <f>'Rådata Syd'!A1165</f>
        <v>910</v>
      </c>
      <c r="B1165" s="1" t="str">
        <f>'Rådata Syd'!B1165</f>
        <v>MLB</v>
      </c>
      <c r="C1165" s="1" t="str">
        <f>'Rådata Syd'!C1165</f>
        <v>Spårväxel - EV-UIC60-1200-1:18,5</v>
      </c>
      <c r="D1165" s="1" t="str">
        <f>'Rådata Syd'!D1165</f>
        <v>21b</v>
      </c>
      <c r="E1165" s="1" t="str">
        <f>'Rådata Syd'!E1165</f>
        <v>B5</v>
      </c>
      <c r="F1165" s="12" t="str">
        <f>'Rådata Syd'!J1165</f>
        <v>-</v>
      </c>
      <c r="G1165" s="12" t="str">
        <f>'Rådata Syd'!L1165</f>
        <v>ej 2026</v>
      </c>
      <c r="H1165" s="13">
        <f>'Rådata Syd'!N1165</f>
        <v>20</v>
      </c>
      <c r="I1165" s="13" t="str">
        <f>'Rådata Syd'!O1165</f>
        <v>ej 2026</v>
      </c>
    </row>
    <row r="1166" spans="1:9" x14ac:dyDescent="0.25">
      <c r="A1166" s="1" t="str">
        <f>'Rådata Syd'!A1166</f>
        <v>910</v>
      </c>
      <c r="B1166" s="1" t="str">
        <f>'Rådata Syd'!B1166</f>
        <v>MLB</v>
      </c>
      <c r="C1166" s="1" t="str">
        <f>'Rådata Syd'!C1166</f>
        <v>Spårväxel - EV-UIC60-1200-1:18,5</v>
      </c>
      <c r="D1166" s="1" t="str">
        <f>'Rådata Syd'!D1166</f>
        <v>22a</v>
      </c>
      <c r="E1166" s="1" t="str">
        <f>'Rådata Syd'!E1166</f>
        <v>B5</v>
      </c>
      <c r="F1166" s="12" t="str">
        <f>'Rådata Syd'!J1166</f>
        <v>-</v>
      </c>
      <c r="G1166" s="12" t="str">
        <f>'Rådata Syd'!L1166</f>
        <v>ej 2026</v>
      </c>
      <c r="H1166" s="13">
        <f>'Rådata Syd'!N1166</f>
        <v>20</v>
      </c>
      <c r="I1166" s="13" t="str">
        <f>'Rådata Syd'!O1166</f>
        <v>ej 2026</v>
      </c>
    </row>
    <row r="1167" spans="1:9" x14ac:dyDescent="0.25">
      <c r="A1167" s="1" t="str">
        <f>'Rådata Syd'!A1167</f>
        <v>910</v>
      </c>
      <c r="B1167" s="1" t="str">
        <f>'Rådata Syd'!B1167</f>
        <v>MLB</v>
      </c>
      <c r="C1167" s="1" t="str">
        <f>'Rådata Syd'!C1167</f>
        <v>Spårväxel - EV-UIC60-1200-1:18,5</v>
      </c>
      <c r="D1167" s="1" t="str">
        <f>'Rådata Syd'!D1167</f>
        <v>22b</v>
      </c>
      <c r="E1167" s="1" t="str">
        <f>'Rådata Syd'!E1167</f>
        <v>B5</v>
      </c>
      <c r="F1167" s="12" t="str">
        <f>'Rådata Syd'!J1167</f>
        <v>-</v>
      </c>
      <c r="G1167" s="12" t="str">
        <f>'Rådata Syd'!L1167</f>
        <v>ej 2026</v>
      </c>
      <c r="H1167" s="13">
        <f>'Rådata Syd'!N1167</f>
        <v>20</v>
      </c>
      <c r="I1167" s="13" t="str">
        <f>'Rådata Syd'!O1167</f>
        <v>ej 2026</v>
      </c>
    </row>
    <row r="1168" spans="1:9" x14ac:dyDescent="0.25">
      <c r="A1168" s="1" t="str">
        <f>'Rådata Syd'!A1168</f>
        <v>910</v>
      </c>
      <c r="B1168" s="1" t="str">
        <f>'Rådata Syd'!B1168</f>
        <v>TÖ</v>
      </c>
      <c r="C1168" s="1" t="str">
        <f>'Rådata Syd'!C1168</f>
        <v>Spårväxel - EV-60E-760-1:15</v>
      </c>
      <c r="D1168" s="1" t="str">
        <f>'Rådata Syd'!D1168</f>
        <v>31a</v>
      </c>
      <c r="E1168" s="1" t="str">
        <f>'Rådata Syd'!E1168</f>
        <v>B5</v>
      </c>
      <c r="F1168" s="12" t="str">
        <f>'Rådata Syd'!J1168</f>
        <v>-</v>
      </c>
      <c r="G1168" s="12" t="str">
        <f>'Rådata Syd'!L1168</f>
        <v>ej 2026</v>
      </c>
      <c r="H1168" s="13">
        <f>'Rådata Syd'!N1168</f>
        <v>20</v>
      </c>
      <c r="I1168" s="13" t="str">
        <f>'Rådata Syd'!O1168</f>
        <v>ej 2026</v>
      </c>
    </row>
    <row r="1169" spans="1:9" hidden="1" x14ac:dyDescent="0.25">
      <c r="A1169" s="1" t="str">
        <f>'Rådata Syd'!A1169</f>
        <v>910</v>
      </c>
      <c r="B1169" s="1" t="str">
        <f>'Rådata Syd'!B1169</f>
        <v>TÖ</v>
      </c>
      <c r="C1169" s="1" t="str">
        <f>'Rådata Syd'!C1169</f>
        <v>Spårväxel - EV-60E-760-1:15</v>
      </c>
      <c r="D1169" s="1" t="str">
        <f>'Rådata Syd'!D1169</f>
        <v>31b</v>
      </c>
      <c r="E1169" s="1" t="str">
        <f>'Rådata Syd'!E1169</f>
        <v>B2</v>
      </c>
      <c r="F1169" s="12" t="str">
        <f>'Rådata Syd'!J1169</f>
        <v>-</v>
      </c>
      <c r="G1169" s="12" t="str">
        <f>'Rådata Syd'!L1169</f>
        <v>ej 2026</v>
      </c>
      <c r="H1169" s="13" t="str">
        <f>'Rådata Syd'!N1169</f>
        <v>-</v>
      </c>
      <c r="I1169" s="13" t="str">
        <f>'Rådata Syd'!O1169</f>
        <v>ej 2026</v>
      </c>
    </row>
    <row r="1170" spans="1:9" hidden="1" x14ac:dyDescent="0.25">
      <c r="A1170" s="1" t="str">
        <f>'Rådata Syd'!A1170</f>
        <v>910</v>
      </c>
      <c r="B1170" s="1" t="str">
        <f>'Rådata Syd'!B1170</f>
        <v>TÖ</v>
      </c>
      <c r="C1170" s="1" t="str">
        <f>'Rådata Syd'!C1170</f>
        <v>Spårväxel - EV-60E-760-1:15</v>
      </c>
      <c r="D1170" s="1" t="str">
        <f>'Rådata Syd'!D1170</f>
        <v>32a</v>
      </c>
      <c r="E1170" s="1" t="str">
        <f>'Rådata Syd'!E1170</f>
        <v>B2</v>
      </c>
      <c r="F1170" s="12" t="str">
        <f>'Rådata Syd'!J1170</f>
        <v>-</v>
      </c>
      <c r="G1170" s="12" t="str">
        <f>'Rådata Syd'!L1170</f>
        <v>ej 2026</v>
      </c>
      <c r="H1170" s="13" t="str">
        <f>'Rådata Syd'!N1170</f>
        <v>-</v>
      </c>
      <c r="I1170" s="13" t="str">
        <f>'Rådata Syd'!O1170</f>
        <v>ej 2026</v>
      </c>
    </row>
    <row r="1171" spans="1:9" x14ac:dyDescent="0.25">
      <c r="A1171" s="1" t="str">
        <f>'Rådata Syd'!A1171</f>
        <v>910</v>
      </c>
      <c r="B1171" s="1" t="str">
        <f>'Rådata Syd'!B1171</f>
        <v>TÖ</v>
      </c>
      <c r="C1171" s="1" t="str">
        <f>'Rådata Syd'!C1171</f>
        <v>Spårväxel - EV-60E-760-1:15</v>
      </c>
      <c r="D1171" s="1" t="str">
        <f>'Rådata Syd'!D1171</f>
        <v>32b</v>
      </c>
      <c r="E1171" s="1" t="str">
        <f>'Rådata Syd'!E1171</f>
        <v>B5</v>
      </c>
      <c r="F1171" s="12" t="str">
        <f>'Rådata Syd'!J1171</f>
        <v>-</v>
      </c>
      <c r="G1171" s="12" t="str">
        <f>'Rådata Syd'!L1171</f>
        <v>ej 2026</v>
      </c>
      <c r="H1171" s="13">
        <f>'Rådata Syd'!N1171</f>
        <v>20</v>
      </c>
      <c r="I1171" s="13" t="str">
        <f>'Rådata Syd'!O1171</f>
        <v>ej 2026</v>
      </c>
    </row>
    <row r="1172" spans="1:9" x14ac:dyDescent="0.25">
      <c r="A1172" s="1" t="str">
        <f>'Rådata Syd'!A1172</f>
        <v>910</v>
      </c>
      <c r="B1172" s="1" t="str">
        <f>'Rådata Syd'!B1172</f>
        <v>VÄD</v>
      </c>
      <c r="C1172" s="1" t="str">
        <f>'Rådata Syd'!C1172</f>
        <v>Spårväxel - EV-UIC60-1200-1:18,5</v>
      </c>
      <c r="D1172" s="1" t="str">
        <f>'Rådata Syd'!D1172</f>
        <v>101</v>
      </c>
      <c r="E1172" s="1" t="str">
        <f>'Rådata Syd'!E1172</f>
        <v>B5</v>
      </c>
      <c r="F1172" s="12" t="str">
        <f>'Rådata Syd'!J1172</f>
        <v>-</v>
      </c>
      <c r="G1172" s="12" t="str">
        <f>'Rådata Syd'!L1172</f>
        <v>ej 2026</v>
      </c>
      <c r="H1172" s="13">
        <f>'Rådata Syd'!N1172</f>
        <v>20</v>
      </c>
      <c r="I1172" s="13" t="str">
        <f>'Rådata Syd'!O1172</f>
        <v>ej 2026</v>
      </c>
    </row>
    <row r="1173" spans="1:9" x14ac:dyDescent="0.25">
      <c r="A1173" s="1" t="str">
        <f>'Rådata Syd'!A1173</f>
        <v>910</v>
      </c>
      <c r="B1173" s="1" t="str">
        <f>'Rådata Syd'!B1173</f>
        <v>VÄD</v>
      </c>
      <c r="C1173" s="1" t="str">
        <f>'Rådata Syd'!C1173</f>
        <v>Spårväxel - EV-UIC60-1200-1:18,5</v>
      </c>
      <c r="D1173" s="1" t="str">
        <f>'Rådata Syd'!D1173</f>
        <v>102</v>
      </c>
      <c r="E1173" s="1" t="str">
        <f>'Rådata Syd'!E1173</f>
        <v>B5</v>
      </c>
      <c r="F1173" s="12" t="str">
        <f>'Rådata Syd'!J1173</f>
        <v>-</v>
      </c>
      <c r="G1173" s="12" t="str">
        <f>'Rådata Syd'!L1173</f>
        <v>ej 2026</v>
      </c>
      <c r="H1173" s="13">
        <f>'Rådata Syd'!N1173</f>
        <v>20</v>
      </c>
      <c r="I1173" s="13" t="str">
        <f>'Rådata Syd'!O1173</f>
        <v>ej 2026</v>
      </c>
    </row>
    <row r="1174" spans="1:9" x14ac:dyDescent="0.25">
      <c r="A1174" s="1" t="str">
        <f>'Rådata Syd'!A1174</f>
        <v>910</v>
      </c>
      <c r="B1174" s="1" t="str">
        <f>'Rådata Syd'!B1174</f>
        <v>VÄD</v>
      </c>
      <c r="C1174" s="1" t="str">
        <f>'Rådata Syd'!C1174</f>
        <v>Spårväxel - EV-UIC60-760-1:15</v>
      </c>
      <c r="D1174" s="1" t="str">
        <f>'Rådata Syd'!D1174</f>
        <v>105</v>
      </c>
      <c r="E1174" s="1" t="str">
        <f>'Rådata Syd'!E1174</f>
        <v>B5</v>
      </c>
      <c r="F1174" s="12" t="str">
        <f>'Rådata Syd'!J1174</f>
        <v>-</v>
      </c>
      <c r="G1174" s="12" t="str">
        <f>'Rådata Syd'!L1174</f>
        <v>ej 2026</v>
      </c>
      <c r="H1174" s="13">
        <f>'Rådata Syd'!N1174</f>
        <v>20</v>
      </c>
      <c r="I1174" s="13" t="str">
        <f>'Rådata Syd'!O1174</f>
        <v>ej 2026</v>
      </c>
    </row>
    <row r="1175" spans="1:9" hidden="1" x14ac:dyDescent="0.25">
      <c r="A1175" s="1" t="str">
        <f>'Rådata Syd'!A1175</f>
        <v>910</v>
      </c>
      <c r="B1175" s="1" t="str">
        <f>'Rådata Syd'!B1175</f>
        <v>VÄD</v>
      </c>
      <c r="C1175" s="1" t="str">
        <f>'Rådata Syd'!C1175</f>
        <v>Spårväxel - EV-UIC60-300-1:9</v>
      </c>
      <c r="D1175" s="1" t="str">
        <f>'Rådata Syd'!D1175</f>
        <v>106</v>
      </c>
      <c r="E1175" s="1" t="str">
        <f>'Rådata Syd'!E1175</f>
        <v>B2</v>
      </c>
      <c r="F1175" s="12" t="str">
        <f>'Rådata Syd'!J1175</f>
        <v>-</v>
      </c>
      <c r="G1175" s="12" t="str">
        <f>'Rådata Syd'!L1175</f>
        <v>ej 2026</v>
      </c>
      <c r="H1175" s="13" t="str">
        <f>'Rådata Syd'!N1175</f>
        <v>-</v>
      </c>
      <c r="I1175" s="13" t="str">
        <f>'Rådata Syd'!O1175</f>
        <v>ej 2026</v>
      </c>
    </row>
    <row r="1176" spans="1:9" x14ac:dyDescent="0.25">
      <c r="A1176" s="1" t="str">
        <f>'Rådata Syd'!A1176</f>
        <v>910</v>
      </c>
      <c r="B1176" s="1" t="str">
        <f>'Rådata Syd'!B1176</f>
        <v>VÄD</v>
      </c>
      <c r="C1176" s="1" t="str">
        <f>'Rådata Syd'!C1176</f>
        <v>Spårväxel - EV-UIC60-760-1:15</v>
      </c>
      <c r="D1176" s="1" t="str">
        <f>'Rådata Syd'!D1176</f>
        <v>107</v>
      </c>
      <c r="E1176" s="1" t="str">
        <f>'Rådata Syd'!E1176</f>
        <v>B5</v>
      </c>
      <c r="F1176" s="12" t="str">
        <f>'Rådata Syd'!J1176</f>
        <v>-</v>
      </c>
      <c r="G1176" s="12" t="str">
        <f>'Rådata Syd'!L1176</f>
        <v>ej 2026</v>
      </c>
      <c r="H1176" s="13">
        <f>'Rådata Syd'!N1176</f>
        <v>20</v>
      </c>
      <c r="I1176" s="13" t="str">
        <f>'Rådata Syd'!O1176</f>
        <v>ej 2026</v>
      </c>
    </row>
    <row r="1177" spans="1:9" hidden="1" x14ac:dyDescent="0.25">
      <c r="A1177" s="1" t="str">
        <f>'Rådata Syd'!A1177</f>
        <v>910</v>
      </c>
      <c r="B1177" s="1" t="str">
        <f>'Rådata Syd'!B1177</f>
        <v>VÄD</v>
      </c>
      <c r="C1177" s="1" t="str">
        <f>'Rådata Syd'!C1177</f>
        <v>Spårväxel - EV-UIC60-300-1:9</v>
      </c>
      <c r="D1177" s="1" t="str">
        <f>'Rådata Syd'!D1177</f>
        <v>108</v>
      </c>
      <c r="E1177" s="1" t="str">
        <f>'Rådata Syd'!E1177</f>
        <v>B2</v>
      </c>
      <c r="F1177" s="12" t="str">
        <f>'Rådata Syd'!J1177</f>
        <v>-</v>
      </c>
      <c r="G1177" s="12" t="str">
        <f>'Rådata Syd'!L1177</f>
        <v>ej 2026</v>
      </c>
      <c r="H1177" s="13" t="str">
        <f>'Rådata Syd'!N1177</f>
        <v>-</v>
      </c>
      <c r="I1177" s="13" t="str">
        <f>'Rådata Syd'!O1177</f>
        <v>ej 2026</v>
      </c>
    </row>
    <row r="1178" spans="1:9" x14ac:dyDescent="0.25">
      <c r="A1178" s="1" t="str">
        <f>'Rådata Syd'!A1178</f>
        <v>910</v>
      </c>
      <c r="B1178" s="1" t="str">
        <f>'Rådata Syd'!B1178</f>
        <v>VÄD</v>
      </c>
      <c r="C1178" s="1" t="str">
        <f>'Rådata Syd'!C1178</f>
        <v>Spårväxel - EV-UIC60-1200-1:18,5</v>
      </c>
      <c r="D1178" s="1" t="str">
        <f>'Rådata Syd'!D1178</f>
        <v>131</v>
      </c>
      <c r="E1178" s="1" t="str">
        <f>'Rådata Syd'!E1178</f>
        <v>B5</v>
      </c>
      <c r="F1178" s="12" t="str">
        <f>'Rådata Syd'!J1178</f>
        <v>-</v>
      </c>
      <c r="G1178" s="12" t="str">
        <f>'Rådata Syd'!L1178</f>
        <v>ej 2026</v>
      </c>
      <c r="H1178" s="13">
        <f>'Rådata Syd'!N1178</f>
        <v>20</v>
      </c>
      <c r="I1178" s="13" t="str">
        <f>'Rådata Syd'!O1178</f>
        <v>ej 2026</v>
      </c>
    </row>
    <row r="1179" spans="1:9" x14ac:dyDescent="0.25">
      <c r="A1179" s="1" t="str">
        <f>'Rådata Syd'!A1179</f>
        <v>910</v>
      </c>
      <c r="B1179" s="1" t="str">
        <f>'Rådata Syd'!B1179</f>
        <v>VÄD</v>
      </c>
      <c r="C1179" s="1" t="str">
        <f>'Rådata Syd'!C1179</f>
        <v>Spårväxel - EV-UIC60-1200-1:18,5</v>
      </c>
      <c r="D1179" s="1" t="str">
        <f>'Rådata Syd'!D1179</f>
        <v>132</v>
      </c>
      <c r="E1179" s="1" t="str">
        <f>'Rådata Syd'!E1179</f>
        <v>B5</v>
      </c>
      <c r="F1179" s="12" t="str">
        <f>'Rådata Syd'!J1179</f>
        <v>-</v>
      </c>
      <c r="G1179" s="12" t="str">
        <f>'Rådata Syd'!L1179</f>
        <v>ej 2026</v>
      </c>
      <c r="H1179" s="13">
        <f>'Rådata Syd'!N1179</f>
        <v>20</v>
      </c>
      <c r="I1179" s="13" t="str">
        <f>'Rådata Syd'!O1179</f>
        <v>ej 2026</v>
      </c>
    </row>
    <row r="1180" spans="1:9" hidden="1" x14ac:dyDescent="0.25">
      <c r="A1180" s="1" t="str">
        <f>'Rådata Syd'!A1180</f>
        <v>910</v>
      </c>
      <c r="B1180" s="1" t="str">
        <f>'Rådata Syd'!B1180</f>
        <v>VÄD</v>
      </c>
      <c r="C1180" s="1" t="str">
        <f>'Rådata Syd'!C1180</f>
        <v>Spårväxel - EV-UIC60-300-1:9</v>
      </c>
      <c r="D1180" s="1" t="str">
        <f>'Rådata Syd'!D1180</f>
        <v>135</v>
      </c>
      <c r="E1180" s="1" t="str">
        <f>'Rådata Syd'!E1180</f>
        <v>B2</v>
      </c>
      <c r="F1180" s="12" t="str">
        <f>'Rådata Syd'!J1180</f>
        <v>-</v>
      </c>
      <c r="G1180" s="12" t="str">
        <f>'Rådata Syd'!L1180</f>
        <v>ej 2026</v>
      </c>
      <c r="H1180" s="13" t="str">
        <f>'Rådata Syd'!N1180</f>
        <v>-</v>
      </c>
      <c r="I1180" s="13" t="str">
        <f>'Rådata Syd'!O1180</f>
        <v>ej 2026</v>
      </c>
    </row>
    <row r="1181" spans="1:9" x14ac:dyDescent="0.25">
      <c r="A1181" s="1" t="str">
        <f>'Rådata Syd'!A1181</f>
        <v>910</v>
      </c>
      <c r="B1181" s="1" t="str">
        <f>'Rådata Syd'!B1181</f>
        <v>VÄD</v>
      </c>
      <c r="C1181" s="1" t="str">
        <f>'Rådata Syd'!C1181</f>
        <v>Spårväxel - EV-UIC60-760-1:15</v>
      </c>
      <c r="D1181" s="1" t="str">
        <f>'Rådata Syd'!D1181</f>
        <v>136</v>
      </c>
      <c r="E1181" s="1" t="str">
        <f>'Rådata Syd'!E1181</f>
        <v>B5</v>
      </c>
      <c r="F1181" s="12" t="str">
        <f>'Rådata Syd'!J1181</f>
        <v>-</v>
      </c>
      <c r="G1181" s="12" t="str">
        <f>'Rådata Syd'!L1181</f>
        <v>ej 2026</v>
      </c>
      <c r="H1181" s="13">
        <f>'Rådata Syd'!N1181</f>
        <v>20</v>
      </c>
      <c r="I1181" s="13" t="str">
        <f>'Rådata Syd'!O1181</f>
        <v>ej 2026</v>
      </c>
    </row>
    <row r="1182" spans="1:9" hidden="1" x14ac:dyDescent="0.25">
      <c r="A1182" s="1" t="str">
        <f>'Rådata Syd'!A1182</f>
        <v>910</v>
      </c>
      <c r="B1182" s="1" t="str">
        <f>'Rådata Syd'!B1182</f>
        <v>VÄD</v>
      </c>
      <c r="C1182" s="1" t="str">
        <f>'Rådata Syd'!C1182</f>
        <v>Spårväxel - EV-UIC60-300-1:9</v>
      </c>
      <c r="D1182" s="1" t="str">
        <f>'Rådata Syd'!D1182</f>
        <v>137</v>
      </c>
      <c r="E1182" s="1" t="str">
        <f>'Rådata Syd'!E1182</f>
        <v>B2</v>
      </c>
      <c r="F1182" s="12" t="str">
        <f>'Rådata Syd'!J1182</f>
        <v>-</v>
      </c>
      <c r="G1182" s="12" t="str">
        <f>'Rådata Syd'!L1182</f>
        <v>ej 2026</v>
      </c>
      <c r="H1182" s="13" t="str">
        <f>'Rådata Syd'!N1182</f>
        <v>-</v>
      </c>
      <c r="I1182" s="13" t="str">
        <f>'Rådata Syd'!O1182</f>
        <v>ej 2026</v>
      </c>
    </row>
    <row r="1183" spans="1:9" x14ac:dyDescent="0.25">
      <c r="A1183" s="1" t="str">
        <f>'Rådata Syd'!A1183</f>
        <v>910</v>
      </c>
      <c r="B1183" s="1" t="str">
        <f>'Rådata Syd'!B1183</f>
        <v>VÄD</v>
      </c>
      <c r="C1183" s="1" t="str">
        <f>'Rådata Syd'!C1183</f>
        <v>Spårväxel - EV-UIC60-760-1:15</v>
      </c>
      <c r="D1183" s="1" t="str">
        <f>'Rådata Syd'!D1183</f>
        <v>138</v>
      </c>
      <c r="E1183" s="1" t="str">
        <f>'Rådata Syd'!E1183</f>
        <v>B5</v>
      </c>
      <c r="F1183" s="12" t="str">
        <f>'Rådata Syd'!J1183</f>
        <v>-</v>
      </c>
      <c r="G1183" s="12" t="str">
        <f>'Rådata Syd'!L1183</f>
        <v>ej 2026</v>
      </c>
      <c r="H1183" s="13">
        <f>'Rådata Syd'!N1183</f>
        <v>20</v>
      </c>
      <c r="I1183" s="13" t="str">
        <f>'Rådata Syd'!O1183</f>
        <v>ej 2026</v>
      </c>
    </row>
    <row r="1184" spans="1:9" x14ac:dyDescent="0.25">
      <c r="A1184" s="1" t="str">
        <f>'Rådata Syd'!A1184</f>
        <v>912</v>
      </c>
      <c r="B1184" s="1" t="str">
        <f>'Rådata Syd'!B1184</f>
        <v>DAT</v>
      </c>
      <c r="C1184" s="1" t="str">
        <f>'Rådata Syd'!C1184</f>
        <v>Spårväxel - EV-UIC60-1200-1:18,5</v>
      </c>
      <c r="D1184" s="1" t="str">
        <f>'Rådata Syd'!D1184</f>
        <v>21a</v>
      </c>
      <c r="E1184" s="1" t="str">
        <f>'Rådata Syd'!E1184</f>
        <v>B5</v>
      </c>
      <c r="F1184" s="12" t="str">
        <f>'Rådata Syd'!J1184</f>
        <v>-</v>
      </c>
      <c r="G1184" s="12" t="str">
        <f>'Rådata Syd'!L1184</f>
        <v>ej 2026</v>
      </c>
      <c r="H1184" s="13">
        <f>'Rådata Syd'!N1184</f>
        <v>18</v>
      </c>
      <c r="I1184" s="13" t="str">
        <f>'Rådata Syd'!O1184</f>
        <v>ej 2026</v>
      </c>
    </row>
    <row r="1185" spans="1:9" x14ac:dyDescent="0.25">
      <c r="A1185" s="1" t="str">
        <f>'Rådata Syd'!A1185</f>
        <v>912</v>
      </c>
      <c r="B1185" s="1" t="str">
        <f>'Rådata Syd'!B1185</f>
        <v>DAT</v>
      </c>
      <c r="C1185" s="1" t="str">
        <f>'Rådata Syd'!C1185</f>
        <v>Spårväxel - EV-UIC60-1200-1:18,5</v>
      </c>
      <c r="D1185" s="1" t="str">
        <f>'Rådata Syd'!D1185</f>
        <v>21b</v>
      </c>
      <c r="E1185" s="1" t="str">
        <f>'Rådata Syd'!E1185</f>
        <v>B5</v>
      </c>
      <c r="F1185" s="12" t="str">
        <f>'Rådata Syd'!J1185</f>
        <v>-</v>
      </c>
      <c r="G1185" s="12" t="str">
        <f>'Rådata Syd'!L1185</f>
        <v>ej 2026</v>
      </c>
      <c r="H1185" s="13">
        <f>'Rådata Syd'!N1185</f>
        <v>18</v>
      </c>
      <c r="I1185" s="13" t="str">
        <f>'Rådata Syd'!O1185</f>
        <v>ej 2026</v>
      </c>
    </row>
    <row r="1186" spans="1:9" x14ac:dyDescent="0.25">
      <c r="A1186" s="1" t="str">
        <f>'Rådata Syd'!A1186</f>
        <v>912</v>
      </c>
      <c r="B1186" s="1" t="str">
        <f>'Rådata Syd'!B1186</f>
        <v>DAT</v>
      </c>
      <c r="C1186" s="1" t="str">
        <f>'Rådata Syd'!C1186</f>
        <v>Spårväxel - EV-UIC60-1200-1:18,5</v>
      </c>
      <c r="D1186" s="1" t="str">
        <f>'Rådata Syd'!D1186</f>
        <v>22a</v>
      </c>
      <c r="E1186" s="1" t="str">
        <f>'Rådata Syd'!E1186</f>
        <v>B5</v>
      </c>
      <c r="F1186" s="12" t="str">
        <f>'Rådata Syd'!J1186</f>
        <v>-</v>
      </c>
      <c r="G1186" s="12" t="str">
        <f>'Rådata Syd'!L1186</f>
        <v>ej 2026</v>
      </c>
      <c r="H1186" s="13">
        <f>'Rådata Syd'!N1186</f>
        <v>18</v>
      </c>
      <c r="I1186" s="13" t="str">
        <f>'Rådata Syd'!O1186</f>
        <v>ej 2026</v>
      </c>
    </row>
    <row r="1187" spans="1:9" x14ac:dyDescent="0.25">
      <c r="A1187" s="1" t="str">
        <f>'Rådata Syd'!A1187</f>
        <v>912</v>
      </c>
      <c r="B1187" s="1" t="str">
        <f>'Rådata Syd'!B1187</f>
        <v>DAT</v>
      </c>
      <c r="C1187" s="1" t="str">
        <f>'Rådata Syd'!C1187</f>
        <v>Spårväxel - EV-UIC60-1200-1:18,5</v>
      </c>
      <c r="D1187" s="1" t="str">
        <f>'Rådata Syd'!D1187</f>
        <v>22b</v>
      </c>
      <c r="E1187" s="1" t="str">
        <f>'Rådata Syd'!E1187</f>
        <v>B5</v>
      </c>
      <c r="F1187" s="12" t="str">
        <f>'Rådata Syd'!J1187</f>
        <v>-</v>
      </c>
      <c r="G1187" s="12" t="str">
        <f>'Rådata Syd'!L1187</f>
        <v>ej 2026</v>
      </c>
      <c r="H1187" s="13">
        <f>'Rådata Syd'!N1187</f>
        <v>18</v>
      </c>
      <c r="I1187" s="13" t="str">
        <f>'Rådata Syd'!O1187</f>
        <v>ej 2026</v>
      </c>
    </row>
    <row r="1188" spans="1:9" hidden="1" x14ac:dyDescent="0.25">
      <c r="A1188" s="1" t="str">
        <f>'Rådata Syd'!A1188</f>
        <v>912</v>
      </c>
      <c r="B1188" s="1" t="str">
        <f>'Rådata Syd'!B1188</f>
        <v>E</v>
      </c>
      <c r="C1188" s="1" t="str">
        <f>'Rådata Syd'!C1188</f>
        <v>Spårväxel - EV-SJ50-11-1:9</v>
      </c>
      <c r="D1188" s="1" t="str">
        <f>'Rådata Syd'!D1188</f>
        <v>1</v>
      </c>
      <c r="E1188" s="1" t="str">
        <f>'Rådata Syd'!E1188</f>
        <v>B1</v>
      </c>
      <c r="F1188" s="12" t="str">
        <f>'Rådata Syd'!J1188</f>
        <v>-</v>
      </c>
      <c r="G1188" s="12" t="str">
        <f>'Rådata Syd'!L1188</f>
        <v>ej 2026</v>
      </c>
      <c r="H1188" s="13" t="str">
        <f>'Rådata Syd'!N1188</f>
        <v>-</v>
      </c>
      <c r="I1188" s="13" t="str">
        <f>'Rådata Syd'!O1188</f>
        <v>ej 2026</v>
      </c>
    </row>
    <row r="1189" spans="1:9" hidden="1" x14ac:dyDescent="0.25">
      <c r="A1189" s="1" t="str">
        <f>'Rådata Syd'!A1189</f>
        <v>912</v>
      </c>
      <c r="B1189" s="1" t="str">
        <f>'Rådata Syd'!B1189</f>
        <v>E</v>
      </c>
      <c r="C1189" s="1" t="str">
        <f>'Rådata Syd'!C1189</f>
        <v>Spårväxel - EV-SJ50-11-1:9</v>
      </c>
      <c r="D1189" s="1" t="str">
        <f>'Rådata Syd'!D1189</f>
        <v>2</v>
      </c>
      <c r="E1189" s="1" t="str">
        <f>'Rådata Syd'!E1189</f>
        <v>B1</v>
      </c>
      <c r="F1189" s="12" t="str">
        <f>'Rådata Syd'!J1189</f>
        <v>-</v>
      </c>
      <c r="G1189" s="12" t="str">
        <f>'Rådata Syd'!L1189</f>
        <v>ej 2026</v>
      </c>
      <c r="H1189" s="13" t="str">
        <f>'Rådata Syd'!N1189</f>
        <v>-</v>
      </c>
      <c r="I1189" s="13" t="str">
        <f>'Rådata Syd'!O1189</f>
        <v>ej 2026</v>
      </c>
    </row>
    <row r="1190" spans="1:9" hidden="1" x14ac:dyDescent="0.25">
      <c r="A1190" s="1" t="str">
        <f>'Rådata Syd'!A1190</f>
        <v>912</v>
      </c>
      <c r="B1190" s="1" t="str">
        <f>'Rådata Syd'!B1190</f>
        <v>E</v>
      </c>
      <c r="C1190" s="1" t="str">
        <f>'Rådata Syd'!C1190</f>
        <v>Spårväxel - EV-SJ50-11-1:9</v>
      </c>
      <c r="D1190" s="1" t="str">
        <f>'Rådata Syd'!D1190</f>
        <v>3</v>
      </c>
      <c r="E1190" s="1" t="str">
        <f>'Rådata Syd'!E1190</f>
        <v>B1</v>
      </c>
      <c r="F1190" s="12" t="str">
        <f>'Rådata Syd'!J1190</f>
        <v>-</v>
      </c>
      <c r="G1190" s="12" t="str">
        <f>'Rådata Syd'!L1190</f>
        <v>ej 2026</v>
      </c>
      <c r="H1190" s="13" t="str">
        <f>'Rådata Syd'!N1190</f>
        <v>-</v>
      </c>
      <c r="I1190" s="13" t="str">
        <f>'Rådata Syd'!O1190</f>
        <v>ej 2026</v>
      </c>
    </row>
    <row r="1191" spans="1:9" hidden="1" x14ac:dyDescent="0.25">
      <c r="A1191" s="1" t="str">
        <f>'Rådata Syd'!A1191</f>
        <v>912</v>
      </c>
      <c r="B1191" s="1" t="str">
        <f>'Rådata Syd'!B1191</f>
        <v>E</v>
      </c>
      <c r="C1191" s="1" t="str">
        <f>'Rådata Syd'!C1191</f>
        <v>Spårväxel - EV-SJ50-11-1:9</v>
      </c>
      <c r="D1191" s="1" t="str">
        <f>'Rådata Syd'!D1191</f>
        <v>4</v>
      </c>
      <c r="E1191" s="1" t="str">
        <f>'Rådata Syd'!E1191</f>
        <v>B1</v>
      </c>
      <c r="F1191" s="12" t="str">
        <f>'Rådata Syd'!J1191</f>
        <v>-</v>
      </c>
      <c r="G1191" s="12" t="str">
        <f>'Rådata Syd'!L1191</f>
        <v>ej 2026</v>
      </c>
      <c r="H1191" s="13" t="str">
        <f>'Rådata Syd'!N1191</f>
        <v>-</v>
      </c>
      <c r="I1191" s="13" t="str">
        <f>'Rådata Syd'!O1191</f>
        <v>ej 2026</v>
      </c>
    </row>
    <row r="1192" spans="1:9" hidden="1" x14ac:dyDescent="0.25">
      <c r="A1192" s="1" t="str">
        <f>'Rådata Syd'!A1192</f>
        <v>912</v>
      </c>
      <c r="B1192" s="1" t="str">
        <f>'Rådata Syd'!B1192</f>
        <v>E</v>
      </c>
      <c r="C1192" s="1" t="str">
        <f>'Rådata Syd'!C1192</f>
        <v>Spårväxel - EV-SJ50-11-1:9</v>
      </c>
      <c r="D1192" s="1" t="str">
        <f>'Rådata Syd'!D1192</f>
        <v>5</v>
      </c>
      <c r="E1192" s="1" t="str">
        <f>'Rådata Syd'!E1192</f>
        <v>B1</v>
      </c>
      <c r="F1192" s="12" t="str">
        <f>'Rådata Syd'!J1192</f>
        <v>-</v>
      </c>
      <c r="G1192" s="12" t="str">
        <f>'Rådata Syd'!L1192</f>
        <v>ej 2026</v>
      </c>
      <c r="H1192" s="13" t="str">
        <f>'Rådata Syd'!N1192</f>
        <v>-</v>
      </c>
      <c r="I1192" s="13" t="str">
        <f>'Rådata Syd'!O1192</f>
        <v>ej 2026</v>
      </c>
    </row>
    <row r="1193" spans="1:9" hidden="1" x14ac:dyDescent="0.25">
      <c r="A1193" s="1" t="str">
        <f>'Rådata Syd'!A1193</f>
        <v>912</v>
      </c>
      <c r="B1193" s="1" t="str">
        <f>'Rådata Syd'!B1193</f>
        <v>E</v>
      </c>
      <c r="C1193" s="1" t="str">
        <f>'Rådata Syd'!C1193</f>
        <v>Spårväxel - EV-SJ43-5,9-1:9</v>
      </c>
      <c r="D1193" s="1" t="str">
        <f>'Rådata Syd'!D1193</f>
        <v>10</v>
      </c>
      <c r="E1193" s="1" t="str">
        <f>'Rådata Syd'!E1193</f>
        <v>B1</v>
      </c>
      <c r="F1193" s="12" t="str">
        <f>'Rådata Syd'!J1193</f>
        <v>-</v>
      </c>
      <c r="G1193" s="12" t="str">
        <f>'Rådata Syd'!L1193</f>
        <v>ej 2026</v>
      </c>
      <c r="H1193" s="13" t="str">
        <f>'Rådata Syd'!N1193</f>
        <v>-</v>
      </c>
      <c r="I1193" s="13" t="str">
        <f>'Rådata Syd'!O1193</f>
        <v>ej 2026</v>
      </c>
    </row>
    <row r="1194" spans="1:9" hidden="1" x14ac:dyDescent="0.25">
      <c r="A1194" s="1" t="str">
        <f>'Rådata Syd'!A1194</f>
        <v>912</v>
      </c>
      <c r="B1194" s="1" t="str">
        <f>'Rådata Syd'!B1194</f>
        <v>E</v>
      </c>
      <c r="C1194" s="1" t="str">
        <f>'Rådata Syd'!C1194</f>
        <v>Spårväxel - EV-SJ43-5,9-1:9</v>
      </c>
      <c r="D1194" s="1" t="str">
        <f>'Rådata Syd'!D1194</f>
        <v>11</v>
      </c>
      <c r="E1194" s="1" t="str">
        <f>'Rådata Syd'!E1194</f>
        <v>B1</v>
      </c>
      <c r="F1194" s="12" t="str">
        <f>'Rådata Syd'!J1194</f>
        <v>-</v>
      </c>
      <c r="G1194" s="12" t="str">
        <f>'Rådata Syd'!L1194</f>
        <v>ej 2026</v>
      </c>
      <c r="H1194" s="13" t="str">
        <f>'Rådata Syd'!N1194</f>
        <v>-</v>
      </c>
      <c r="I1194" s="13" t="str">
        <f>'Rådata Syd'!O1194</f>
        <v>ej 2026</v>
      </c>
    </row>
    <row r="1195" spans="1:9" hidden="1" x14ac:dyDescent="0.25">
      <c r="A1195" s="1" t="str">
        <f>'Rådata Syd'!A1195</f>
        <v>912</v>
      </c>
      <c r="B1195" s="1" t="str">
        <f>'Rådata Syd'!B1195</f>
        <v>E</v>
      </c>
      <c r="C1195" s="1" t="str">
        <f>'Rådata Syd'!C1195</f>
        <v>Spårväxel - EV-SJ50-11-1:9</v>
      </c>
      <c r="D1195" s="1" t="str">
        <f>'Rådata Syd'!D1195</f>
        <v>12</v>
      </c>
      <c r="E1195" s="1" t="str">
        <f>'Rådata Syd'!E1195</f>
        <v>B1</v>
      </c>
      <c r="F1195" s="12" t="str">
        <f>'Rådata Syd'!J1195</f>
        <v>-</v>
      </c>
      <c r="G1195" s="12" t="str">
        <f>'Rådata Syd'!L1195</f>
        <v>ej 2026</v>
      </c>
      <c r="H1195" s="13" t="str">
        <f>'Rådata Syd'!N1195</f>
        <v>-</v>
      </c>
      <c r="I1195" s="13" t="str">
        <f>'Rådata Syd'!O1195</f>
        <v>ej 2026</v>
      </c>
    </row>
    <row r="1196" spans="1:9" x14ac:dyDescent="0.25">
      <c r="A1196" s="1" t="str">
        <f>'Rådata Syd'!A1196</f>
        <v>912</v>
      </c>
      <c r="B1196" s="1" t="str">
        <f>'Rådata Syd'!B1196</f>
        <v>E</v>
      </c>
      <c r="C1196" s="1" t="str">
        <f>'Rådata Syd'!C1196</f>
        <v>Spårväxel - EV-BV50-600-1:15</v>
      </c>
      <c r="D1196" s="1" t="str">
        <f>'Rådata Syd'!D1196</f>
        <v>401</v>
      </c>
      <c r="E1196" s="1" t="str">
        <f>'Rådata Syd'!E1196</f>
        <v>B5</v>
      </c>
      <c r="F1196" s="12" t="str">
        <f>'Rådata Syd'!J1196</f>
        <v>-</v>
      </c>
      <c r="G1196" s="12" t="str">
        <f>'Rådata Syd'!L1196</f>
        <v>ej 2026</v>
      </c>
      <c r="H1196" s="13">
        <f>'Rådata Syd'!N1196</f>
        <v>18</v>
      </c>
      <c r="I1196" s="13" t="str">
        <f>'Rådata Syd'!O1196</f>
        <v>ej 2026</v>
      </c>
    </row>
    <row r="1197" spans="1:9" x14ac:dyDescent="0.25">
      <c r="A1197" s="1" t="str">
        <f>'Rådata Syd'!A1197</f>
        <v>912</v>
      </c>
      <c r="B1197" s="1" t="str">
        <f>'Rådata Syd'!B1197</f>
        <v>E</v>
      </c>
      <c r="C1197" s="1" t="str">
        <f>'Rådata Syd'!C1197</f>
        <v>Spårväxel - EV-BV50-600-1:15</v>
      </c>
      <c r="D1197" s="1" t="str">
        <f>'Rådata Syd'!D1197</f>
        <v>402</v>
      </c>
      <c r="E1197" s="1" t="str">
        <f>'Rådata Syd'!E1197</f>
        <v>B5</v>
      </c>
      <c r="F1197" s="12" t="str">
        <f>'Rådata Syd'!J1197</f>
        <v>-</v>
      </c>
      <c r="G1197" s="12" t="str">
        <f>'Rådata Syd'!L1197</f>
        <v>ej 2026</v>
      </c>
      <c r="H1197" s="13">
        <f>'Rådata Syd'!N1197</f>
        <v>18</v>
      </c>
      <c r="I1197" s="13" t="str">
        <f>'Rådata Syd'!O1197</f>
        <v>ej 2026</v>
      </c>
    </row>
    <row r="1198" spans="1:9" x14ac:dyDescent="0.25">
      <c r="A1198" s="1" t="str">
        <f>'Rådata Syd'!A1198</f>
        <v>912</v>
      </c>
      <c r="B1198" s="1" t="str">
        <f>'Rådata Syd'!B1198</f>
        <v>E</v>
      </c>
      <c r="C1198" s="1" t="str">
        <f>'Rådata Syd'!C1198</f>
        <v>Spårväxel - EV-UIC60-760-1:15</v>
      </c>
      <c r="D1198" s="1" t="str">
        <f>'Rådata Syd'!D1198</f>
        <v>405</v>
      </c>
      <c r="E1198" s="1" t="str">
        <f>'Rådata Syd'!E1198</f>
        <v>B5</v>
      </c>
      <c r="F1198" s="12" t="str">
        <f>'Rådata Syd'!J1198</f>
        <v>-</v>
      </c>
      <c r="G1198" s="12" t="str">
        <f>'Rådata Syd'!L1198</f>
        <v>ej 2026</v>
      </c>
      <c r="H1198" s="13">
        <f>'Rådata Syd'!N1198</f>
        <v>18</v>
      </c>
      <c r="I1198" s="13" t="str">
        <f>'Rådata Syd'!O1198</f>
        <v>ej 2026</v>
      </c>
    </row>
    <row r="1199" spans="1:9" x14ac:dyDescent="0.25">
      <c r="A1199" s="1" t="str">
        <f>'Rådata Syd'!A1199</f>
        <v>912</v>
      </c>
      <c r="B1199" s="1" t="str">
        <f>'Rådata Syd'!B1199</f>
        <v>E</v>
      </c>
      <c r="C1199" s="1" t="str">
        <f>'Rådata Syd'!C1199</f>
        <v>Spårväxel - EV-UIC60-760-1:15</v>
      </c>
      <c r="D1199" s="1" t="str">
        <f>'Rådata Syd'!D1199</f>
        <v>406</v>
      </c>
      <c r="E1199" s="1" t="str">
        <f>'Rådata Syd'!E1199</f>
        <v>B3</v>
      </c>
      <c r="F1199" s="12" t="str">
        <f>'Rådata Syd'!J1199</f>
        <v>-</v>
      </c>
      <c r="G1199" s="12" t="str">
        <f>'Rådata Syd'!L1199</f>
        <v>ej 2026</v>
      </c>
      <c r="H1199" s="13">
        <f>'Rådata Syd'!N1199</f>
        <v>18</v>
      </c>
      <c r="I1199" s="13" t="str">
        <f>'Rådata Syd'!O1199</f>
        <v>ej 2026</v>
      </c>
    </row>
    <row r="1200" spans="1:9" x14ac:dyDescent="0.25">
      <c r="A1200" s="1" t="str">
        <f>'Rådata Syd'!A1200</f>
        <v>912</v>
      </c>
      <c r="B1200" s="1" t="str">
        <f>'Rådata Syd'!B1200</f>
        <v>E</v>
      </c>
      <c r="C1200" s="1" t="str">
        <f>'Rådata Syd'!C1200</f>
        <v>Spårväxel - EV-60E-760-1:15</v>
      </c>
      <c r="D1200" s="1" t="str">
        <f>'Rådata Syd'!D1200</f>
        <v>411</v>
      </c>
      <c r="E1200" s="1" t="str">
        <f>'Rådata Syd'!E1200</f>
        <v>B5</v>
      </c>
      <c r="F1200" s="12" t="str">
        <f>'Rådata Syd'!J1200</f>
        <v>-</v>
      </c>
      <c r="G1200" s="12" t="str">
        <f>'Rådata Syd'!L1200</f>
        <v>ej 2026</v>
      </c>
      <c r="H1200" s="13">
        <f>'Rådata Syd'!N1200</f>
        <v>18</v>
      </c>
      <c r="I1200" s="13" t="str">
        <f>'Rådata Syd'!O1200</f>
        <v>ej 2026</v>
      </c>
    </row>
    <row r="1201" spans="1:9" hidden="1" x14ac:dyDescent="0.25">
      <c r="A1201" s="1" t="str">
        <f>'Rådata Syd'!A1201</f>
        <v>912</v>
      </c>
      <c r="B1201" s="1" t="str">
        <f>'Rådata Syd'!B1201</f>
        <v>E</v>
      </c>
      <c r="C1201" s="1" t="str">
        <f>'Rådata Syd'!C1201</f>
        <v>Spårväxel - EV-60E-208-1:9</v>
      </c>
      <c r="D1201" s="1" t="str">
        <f>'Rådata Syd'!D1201</f>
        <v>412</v>
      </c>
      <c r="E1201" s="1" t="str">
        <f>'Rådata Syd'!E1201</f>
        <v>B2</v>
      </c>
      <c r="F1201" s="12" t="str">
        <f>'Rådata Syd'!J1201</f>
        <v>-</v>
      </c>
      <c r="G1201" s="12" t="str">
        <f>'Rådata Syd'!L1201</f>
        <v>ej 2026</v>
      </c>
      <c r="H1201" s="13" t="str">
        <f>'Rådata Syd'!N1201</f>
        <v>-</v>
      </c>
      <c r="I1201" s="13" t="str">
        <f>'Rådata Syd'!O1201</f>
        <v>ej 2026</v>
      </c>
    </row>
    <row r="1202" spans="1:9" x14ac:dyDescent="0.25">
      <c r="A1202" s="1" t="str">
        <f>'Rådata Syd'!A1202</f>
        <v>912</v>
      </c>
      <c r="B1202" s="1" t="str">
        <f>'Rådata Syd'!B1202</f>
        <v>E</v>
      </c>
      <c r="C1202" s="1" t="str">
        <f>'Rådata Syd'!C1202</f>
        <v>Spårväxel - EV-UIC60/60E-760-1:15</v>
      </c>
      <c r="D1202" s="1" t="str">
        <f>'Rådata Syd'!D1202</f>
        <v>413</v>
      </c>
      <c r="E1202" s="1" t="str">
        <f>'Rådata Syd'!E1202</f>
        <v>B5</v>
      </c>
      <c r="F1202" s="12" t="str">
        <f>'Rådata Syd'!J1202</f>
        <v>-</v>
      </c>
      <c r="G1202" s="12" t="str">
        <f>'Rådata Syd'!L1202</f>
        <v>ej 2026</v>
      </c>
      <c r="H1202" s="13">
        <f>'Rådata Syd'!N1202</f>
        <v>18</v>
      </c>
      <c r="I1202" s="13" t="str">
        <f>'Rådata Syd'!O1202</f>
        <v>ej 2026</v>
      </c>
    </row>
    <row r="1203" spans="1:9" hidden="1" x14ac:dyDescent="0.25">
      <c r="A1203" s="1" t="str">
        <f>'Rådata Syd'!A1203</f>
        <v>912</v>
      </c>
      <c r="B1203" s="1" t="str">
        <f>'Rådata Syd'!B1203</f>
        <v>E</v>
      </c>
      <c r="C1203" s="1" t="str">
        <f>'Rådata Syd'!C1203</f>
        <v>Spårväxel - EV-UIC60/60E-760-1:15</v>
      </c>
      <c r="D1203" s="1" t="str">
        <f>'Rådata Syd'!D1203</f>
        <v>414</v>
      </c>
      <c r="E1203" s="1" t="str">
        <f>'Rådata Syd'!E1203</f>
        <v>B2</v>
      </c>
      <c r="F1203" s="12" t="str">
        <f>'Rådata Syd'!J1203</f>
        <v>-</v>
      </c>
      <c r="G1203" s="12" t="str">
        <f>'Rådata Syd'!L1203</f>
        <v>ej 2026</v>
      </c>
      <c r="H1203" s="13" t="str">
        <f>'Rådata Syd'!N1203</f>
        <v>-</v>
      </c>
      <c r="I1203" s="13" t="str">
        <f>'Rådata Syd'!O1203</f>
        <v>ej 2026</v>
      </c>
    </row>
    <row r="1204" spans="1:9" x14ac:dyDescent="0.25">
      <c r="A1204" s="1" t="str">
        <f>'Rådata Syd'!A1204</f>
        <v>912</v>
      </c>
      <c r="B1204" s="1" t="str">
        <f>'Rådata Syd'!B1204</f>
        <v>E</v>
      </c>
      <c r="C1204" s="1" t="str">
        <f>'Rådata Syd'!C1204</f>
        <v>Spårväxel - EV-BV50-225/190-1:9</v>
      </c>
      <c r="D1204" s="1" t="str">
        <f>'Rådata Syd'!D1204</f>
        <v>415</v>
      </c>
      <c r="E1204" s="1" t="str">
        <f>'Rådata Syd'!E1204</f>
        <v>B5</v>
      </c>
      <c r="F1204" s="12" t="str">
        <f>'Rådata Syd'!J1204</f>
        <v>-</v>
      </c>
      <c r="G1204" s="12" t="str">
        <f>'Rådata Syd'!L1204</f>
        <v>ej 2026</v>
      </c>
      <c r="H1204" s="13">
        <f>'Rådata Syd'!N1204</f>
        <v>18</v>
      </c>
      <c r="I1204" s="13" t="str">
        <f>'Rådata Syd'!O1204</f>
        <v>ej 2026</v>
      </c>
    </row>
    <row r="1205" spans="1:9" x14ac:dyDescent="0.25">
      <c r="A1205" s="1" t="str">
        <f>'Rådata Syd'!A1205</f>
        <v>912</v>
      </c>
      <c r="B1205" s="1" t="str">
        <f>'Rådata Syd'!B1205</f>
        <v>E</v>
      </c>
      <c r="C1205" s="1" t="str">
        <f>'Rådata Syd'!C1205</f>
        <v>Spårväxel - EV-BV50-225/190-1:9</v>
      </c>
      <c r="D1205" s="1" t="str">
        <f>'Rådata Syd'!D1205</f>
        <v>416</v>
      </c>
      <c r="E1205" s="1" t="str">
        <f>'Rådata Syd'!E1205</f>
        <v>B5</v>
      </c>
      <c r="F1205" s="12" t="str">
        <f>'Rådata Syd'!J1205</f>
        <v>-</v>
      </c>
      <c r="G1205" s="12" t="str">
        <f>'Rådata Syd'!L1205</f>
        <v>ej 2026</v>
      </c>
      <c r="H1205" s="13">
        <f>'Rådata Syd'!N1205</f>
        <v>18</v>
      </c>
      <c r="I1205" s="13" t="str">
        <f>'Rådata Syd'!O1205</f>
        <v>ej 2026</v>
      </c>
    </row>
    <row r="1206" spans="1:9" hidden="1" x14ac:dyDescent="0.25">
      <c r="A1206" s="1" t="str">
        <f>'Rådata Syd'!A1206</f>
        <v>912</v>
      </c>
      <c r="B1206" s="1" t="str">
        <f>'Rådata Syd'!B1206</f>
        <v>E</v>
      </c>
      <c r="C1206" s="1" t="str">
        <f>'Rådata Syd'!C1206</f>
        <v>Spårväxel - EV-SJ50-11-1:9</v>
      </c>
      <c r="D1206" s="1" t="str">
        <f>'Rådata Syd'!D1206</f>
        <v>423</v>
      </c>
      <c r="E1206" s="1" t="str">
        <f>'Rådata Syd'!E1206</f>
        <v>B1</v>
      </c>
      <c r="F1206" s="12" t="str">
        <f>'Rådata Syd'!J1206</f>
        <v>-</v>
      </c>
      <c r="G1206" s="12" t="str">
        <f>'Rådata Syd'!L1206</f>
        <v>ej 2026</v>
      </c>
      <c r="H1206" s="13" t="str">
        <f>'Rådata Syd'!N1206</f>
        <v>-</v>
      </c>
      <c r="I1206" s="13" t="str">
        <f>'Rådata Syd'!O1206</f>
        <v>ej 2026</v>
      </c>
    </row>
    <row r="1207" spans="1:9" hidden="1" x14ac:dyDescent="0.25">
      <c r="A1207" s="1" t="str">
        <f>'Rådata Syd'!A1207</f>
        <v>912</v>
      </c>
      <c r="B1207" s="1" t="str">
        <f>'Rådata Syd'!B1207</f>
        <v>E</v>
      </c>
      <c r="C1207" s="1" t="str">
        <f>'Rådata Syd'!C1207</f>
        <v>Spårväxel - EV-SJ50-11-1:9</v>
      </c>
      <c r="D1207" s="1" t="str">
        <f>'Rådata Syd'!D1207</f>
        <v>425</v>
      </c>
      <c r="E1207" s="1" t="str">
        <f>'Rådata Syd'!E1207</f>
        <v>B2</v>
      </c>
      <c r="F1207" s="12" t="str">
        <f>'Rådata Syd'!J1207</f>
        <v>-</v>
      </c>
      <c r="G1207" s="12" t="str">
        <f>'Rådata Syd'!L1207</f>
        <v>ej 2026</v>
      </c>
      <c r="H1207" s="13" t="str">
        <f>'Rådata Syd'!N1207</f>
        <v>-</v>
      </c>
      <c r="I1207" s="13" t="str">
        <f>'Rådata Syd'!O1207</f>
        <v>ej 2026</v>
      </c>
    </row>
    <row r="1208" spans="1:9" hidden="1" x14ac:dyDescent="0.25">
      <c r="A1208" s="1" t="str">
        <f>'Rådata Syd'!A1208</f>
        <v>912</v>
      </c>
      <c r="B1208" s="1" t="str">
        <f>'Rådata Syd'!B1208</f>
        <v>E</v>
      </c>
      <c r="C1208" s="1" t="str">
        <f>'Rådata Syd'!C1208</f>
        <v>Spårväxel - EV-SJ50-11-1:9</v>
      </c>
      <c r="D1208" s="1" t="str">
        <f>'Rådata Syd'!D1208</f>
        <v>426</v>
      </c>
      <c r="E1208" s="1" t="str">
        <f>'Rådata Syd'!E1208</f>
        <v>B1</v>
      </c>
      <c r="F1208" s="12" t="str">
        <f>'Rådata Syd'!J1208</f>
        <v>-</v>
      </c>
      <c r="G1208" s="12" t="str">
        <f>'Rådata Syd'!L1208</f>
        <v>ej 2026</v>
      </c>
      <c r="H1208" s="13" t="str">
        <f>'Rådata Syd'!N1208</f>
        <v>-</v>
      </c>
      <c r="I1208" s="13" t="str">
        <f>'Rådata Syd'!O1208</f>
        <v>ej 2026</v>
      </c>
    </row>
    <row r="1209" spans="1:9" hidden="1" x14ac:dyDescent="0.25">
      <c r="A1209" s="1" t="str">
        <f>'Rådata Syd'!A1209</f>
        <v>912</v>
      </c>
      <c r="B1209" s="1" t="str">
        <f>'Rådata Syd'!B1209</f>
        <v>E</v>
      </c>
      <c r="C1209" s="1" t="str">
        <f>'Rådata Syd'!C1209</f>
        <v>Spårväxel - EV-SJ50-11-1:9</v>
      </c>
      <c r="D1209" s="1" t="str">
        <f>'Rådata Syd'!D1209</f>
        <v>427</v>
      </c>
      <c r="E1209" s="1" t="str">
        <f>'Rådata Syd'!E1209</f>
        <v>B2</v>
      </c>
      <c r="F1209" s="12" t="str">
        <f>'Rådata Syd'!J1209</f>
        <v>-</v>
      </c>
      <c r="G1209" s="12" t="str">
        <f>'Rådata Syd'!L1209</f>
        <v>ej 2026</v>
      </c>
      <c r="H1209" s="13" t="str">
        <f>'Rådata Syd'!N1209</f>
        <v>-</v>
      </c>
      <c r="I1209" s="13" t="str">
        <f>'Rådata Syd'!O1209</f>
        <v>ej 2026</v>
      </c>
    </row>
    <row r="1210" spans="1:9" x14ac:dyDescent="0.25">
      <c r="A1210" s="1" t="str">
        <f>'Rådata Syd'!A1210</f>
        <v>912</v>
      </c>
      <c r="B1210" s="1" t="str">
        <f>'Rådata Syd'!B1210</f>
        <v>E</v>
      </c>
      <c r="C1210" s="1" t="str">
        <f>'Rådata Syd'!C1210</f>
        <v>Spårväxel - EV-BV50-225/190-1:9</v>
      </c>
      <c r="D1210" s="1" t="str">
        <f>'Rådata Syd'!D1210</f>
        <v>431</v>
      </c>
      <c r="E1210" s="1" t="str">
        <f>'Rådata Syd'!E1210</f>
        <v>B5</v>
      </c>
      <c r="F1210" s="12" t="str">
        <f>'Rådata Syd'!J1210</f>
        <v>-</v>
      </c>
      <c r="G1210" s="12" t="str">
        <f>'Rådata Syd'!L1210</f>
        <v>ej 2026</v>
      </c>
      <c r="H1210" s="13">
        <f>'Rådata Syd'!N1210</f>
        <v>18</v>
      </c>
      <c r="I1210" s="13" t="str">
        <f>'Rådata Syd'!O1210</f>
        <v>ej 2026</v>
      </c>
    </row>
    <row r="1211" spans="1:9" x14ac:dyDescent="0.25">
      <c r="A1211" s="1" t="str">
        <f>'Rådata Syd'!A1211</f>
        <v>912</v>
      </c>
      <c r="B1211" s="1" t="str">
        <f>'Rådata Syd'!B1211</f>
        <v>E</v>
      </c>
      <c r="C1211" s="1" t="str">
        <f>'Rådata Syd'!C1211</f>
        <v>Spårväxel - EV-BV50-225/190-1:9</v>
      </c>
      <c r="D1211" s="1" t="str">
        <f>'Rådata Syd'!D1211</f>
        <v>432</v>
      </c>
      <c r="E1211" s="1" t="str">
        <f>'Rådata Syd'!E1211</f>
        <v>B3</v>
      </c>
      <c r="F1211" s="12" t="str">
        <f>'Rådata Syd'!J1211</f>
        <v>-</v>
      </c>
      <c r="G1211" s="12" t="str">
        <f>'Rådata Syd'!L1211</f>
        <v>ej 2026</v>
      </c>
      <c r="H1211" s="13">
        <f>'Rådata Syd'!N1211</f>
        <v>18</v>
      </c>
      <c r="I1211" s="13" t="str">
        <f>'Rådata Syd'!O1211</f>
        <v>ej 2026</v>
      </c>
    </row>
    <row r="1212" spans="1:9" x14ac:dyDescent="0.25">
      <c r="A1212" s="1" t="str">
        <f>'Rådata Syd'!A1212</f>
        <v>912</v>
      </c>
      <c r="B1212" s="1" t="str">
        <f>'Rådata Syd'!B1212</f>
        <v>E</v>
      </c>
      <c r="C1212" s="1" t="str">
        <f>'Rådata Syd'!C1212</f>
        <v>Spårväxel - EV-SJ50-11-1:9</v>
      </c>
      <c r="D1212" s="1" t="str">
        <f>'Rådata Syd'!D1212</f>
        <v>437</v>
      </c>
      <c r="E1212" s="1" t="str">
        <f>'Rådata Syd'!E1212</f>
        <v>B3</v>
      </c>
      <c r="F1212" s="12" t="str">
        <f>'Rådata Syd'!J1212</f>
        <v>-</v>
      </c>
      <c r="G1212" s="12" t="str">
        <f>'Rådata Syd'!L1212</f>
        <v>ej 2026</v>
      </c>
      <c r="H1212" s="13">
        <f>'Rådata Syd'!N1212</f>
        <v>18</v>
      </c>
      <c r="I1212" s="13" t="str">
        <f>'Rådata Syd'!O1212</f>
        <v>ej 2026</v>
      </c>
    </row>
    <row r="1213" spans="1:9" x14ac:dyDescent="0.25">
      <c r="A1213" s="1" t="str">
        <f>'Rådata Syd'!A1213</f>
        <v>912</v>
      </c>
      <c r="B1213" s="1" t="str">
        <f>'Rådata Syd'!B1213</f>
        <v>E</v>
      </c>
      <c r="C1213" s="1" t="str">
        <f>'Rådata Syd'!C1213</f>
        <v>Spårväxel - EV-SJ50-11-1:9</v>
      </c>
      <c r="D1213" s="1" t="str">
        <f>'Rådata Syd'!D1213</f>
        <v>438</v>
      </c>
      <c r="E1213" s="1" t="str">
        <f>'Rådata Syd'!E1213</f>
        <v>B3</v>
      </c>
      <c r="F1213" s="12" t="str">
        <f>'Rådata Syd'!J1213</f>
        <v>-</v>
      </c>
      <c r="G1213" s="12" t="str">
        <f>'Rådata Syd'!L1213</f>
        <v>ej 2026</v>
      </c>
      <c r="H1213" s="13">
        <f>'Rådata Syd'!N1213</f>
        <v>18</v>
      </c>
      <c r="I1213" s="13" t="str">
        <f>'Rådata Syd'!O1213</f>
        <v>ej 2026</v>
      </c>
    </row>
    <row r="1214" spans="1:9" x14ac:dyDescent="0.25">
      <c r="A1214" s="1" t="str">
        <f>'Rådata Syd'!A1214</f>
        <v>912</v>
      </c>
      <c r="B1214" s="1" t="str">
        <f>'Rådata Syd'!B1214</f>
        <v>E</v>
      </c>
      <c r="C1214" s="1" t="str">
        <f>'Rådata Syd'!C1214</f>
        <v>Spårväxel - EV-SJ50-11-1:9</v>
      </c>
      <c r="D1214" s="1" t="str">
        <f>'Rådata Syd'!D1214</f>
        <v>439</v>
      </c>
      <c r="E1214" s="1" t="str">
        <f>'Rådata Syd'!E1214</f>
        <v>B3</v>
      </c>
      <c r="F1214" s="12" t="str">
        <f>'Rådata Syd'!J1214</f>
        <v>-</v>
      </c>
      <c r="G1214" s="12" t="str">
        <f>'Rådata Syd'!L1214</f>
        <v>ej 2026</v>
      </c>
      <c r="H1214" s="13">
        <f>'Rådata Syd'!N1214</f>
        <v>18</v>
      </c>
      <c r="I1214" s="13" t="str">
        <f>'Rådata Syd'!O1214</f>
        <v>ej 2026</v>
      </c>
    </row>
    <row r="1215" spans="1:9" x14ac:dyDescent="0.25">
      <c r="A1215" s="1" t="str">
        <f>'Rådata Syd'!A1215</f>
        <v>912</v>
      </c>
      <c r="B1215" s="1" t="str">
        <f>'Rådata Syd'!B1215</f>
        <v>E</v>
      </c>
      <c r="C1215" s="1" t="str">
        <f>'Rådata Syd'!C1215</f>
        <v>Spårväxel - EV-SJ50-11-1:9</v>
      </c>
      <c r="D1215" s="1" t="str">
        <f>'Rådata Syd'!D1215</f>
        <v>440</v>
      </c>
      <c r="E1215" s="1" t="str">
        <f>'Rådata Syd'!E1215</f>
        <v>B3</v>
      </c>
      <c r="F1215" s="12" t="str">
        <f>'Rådata Syd'!J1215</f>
        <v>-</v>
      </c>
      <c r="G1215" s="12" t="str">
        <f>'Rådata Syd'!L1215</f>
        <v>ej 2026</v>
      </c>
      <c r="H1215" s="13">
        <f>'Rådata Syd'!N1215</f>
        <v>18</v>
      </c>
      <c r="I1215" s="13" t="str">
        <f>'Rådata Syd'!O1215</f>
        <v>ej 2026</v>
      </c>
    </row>
    <row r="1216" spans="1:9" x14ac:dyDescent="0.25">
      <c r="A1216" s="1" t="str">
        <f>'Rådata Syd'!A1216</f>
        <v>912</v>
      </c>
      <c r="B1216" s="1" t="str">
        <f>'Rådata Syd'!B1216</f>
        <v>E</v>
      </c>
      <c r="C1216" s="1" t="str">
        <f>'Rådata Syd'!C1216</f>
        <v>Spårväxel - EV-UIC60/60E-760-1:15</v>
      </c>
      <c r="D1216" s="1" t="str">
        <f>'Rådata Syd'!D1216</f>
        <v>452</v>
      </c>
      <c r="E1216" s="1" t="str">
        <f>'Rådata Syd'!E1216</f>
        <v>B3</v>
      </c>
      <c r="F1216" s="12" t="str">
        <f>'Rådata Syd'!J1216</f>
        <v>-</v>
      </c>
      <c r="G1216" s="12" t="str">
        <f>'Rådata Syd'!L1216</f>
        <v>ej 2026</v>
      </c>
      <c r="H1216" s="13">
        <f>'Rådata Syd'!N1216</f>
        <v>18</v>
      </c>
      <c r="I1216" s="13" t="str">
        <f>'Rådata Syd'!O1216</f>
        <v>ej 2026</v>
      </c>
    </row>
    <row r="1217" spans="1:9" x14ac:dyDescent="0.25">
      <c r="A1217" s="1" t="str">
        <f>'Rådata Syd'!A1217</f>
        <v>912</v>
      </c>
      <c r="B1217" s="1" t="str">
        <f>'Rådata Syd'!B1217</f>
        <v>E</v>
      </c>
      <c r="C1217" s="1" t="str">
        <f>'Rådata Syd'!C1217</f>
        <v>Spårväxel - EV-UIC60-300-1:9</v>
      </c>
      <c r="D1217" s="1" t="str">
        <f>'Rådata Syd'!D1217</f>
        <v>453</v>
      </c>
      <c r="E1217" s="1" t="str">
        <f>'Rådata Syd'!E1217</f>
        <v>B3</v>
      </c>
      <c r="F1217" s="12" t="str">
        <f>'Rådata Syd'!J1217</f>
        <v>-</v>
      </c>
      <c r="G1217" s="12" t="str">
        <f>'Rådata Syd'!L1217</f>
        <v>ej 2026</v>
      </c>
      <c r="H1217" s="13">
        <f>'Rådata Syd'!N1217</f>
        <v>18</v>
      </c>
      <c r="I1217" s="13" t="str">
        <f>'Rådata Syd'!O1217</f>
        <v>ej 2026</v>
      </c>
    </row>
    <row r="1218" spans="1:9" x14ac:dyDescent="0.25">
      <c r="A1218" s="1" t="str">
        <f>'Rådata Syd'!A1218</f>
        <v>912</v>
      </c>
      <c r="B1218" s="1" t="str">
        <f>'Rådata Syd'!B1218</f>
        <v>E</v>
      </c>
      <c r="C1218" s="1" t="str">
        <f>'Rådata Syd'!C1218</f>
        <v>Spårväxel - EV-UIC60/60E-760-1:15</v>
      </c>
      <c r="D1218" s="1" t="str">
        <f>'Rådata Syd'!D1218</f>
        <v>454</v>
      </c>
      <c r="E1218" s="1" t="str">
        <f>'Rådata Syd'!E1218</f>
        <v>B5</v>
      </c>
      <c r="F1218" s="12" t="str">
        <f>'Rådata Syd'!J1218</f>
        <v>-</v>
      </c>
      <c r="G1218" s="12" t="str">
        <f>'Rådata Syd'!L1218</f>
        <v>ej 2026</v>
      </c>
      <c r="H1218" s="13">
        <f>'Rådata Syd'!N1218</f>
        <v>18</v>
      </c>
      <c r="I1218" s="13" t="str">
        <f>'Rådata Syd'!O1218</f>
        <v>ej 2026</v>
      </c>
    </row>
    <row r="1219" spans="1:9" hidden="1" x14ac:dyDescent="0.25">
      <c r="A1219" s="1" t="str">
        <f>'Rådata Syd'!A1219</f>
        <v>912</v>
      </c>
      <c r="B1219" s="1" t="str">
        <f>'Rådata Syd'!B1219</f>
        <v>E</v>
      </c>
      <c r="C1219" s="1" t="str">
        <f>'Rådata Syd'!C1219</f>
        <v>Spårväxel - EV-SJ50-11-1:9</v>
      </c>
      <c r="D1219" s="1" t="str">
        <f>'Rådata Syd'!D1219</f>
        <v>468</v>
      </c>
      <c r="E1219" s="1" t="str">
        <f>'Rådata Syd'!E1219</f>
        <v>B1</v>
      </c>
      <c r="F1219" s="12" t="str">
        <f>'Rådata Syd'!J1219</f>
        <v>-</v>
      </c>
      <c r="G1219" s="12" t="str">
        <f>'Rådata Syd'!L1219</f>
        <v>ej 2026</v>
      </c>
      <c r="H1219" s="13" t="str">
        <f>'Rådata Syd'!N1219</f>
        <v>-</v>
      </c>
      <c r="I1219" s="13" t="str">
        <f>'Rådata Syd'!O1219</f>
        <v>ej 2026</v>
      </c>
    </row>
    <row r="1220" spans="1:9" x14ac:dyDescent="0.25">
      <c r="A1220" s="1" t="str">
        <f>'Rådata Syd'!A1220</f>
        <v>912</v>
      </c>
      <c r="B1220" s="1" t="str">
        <f>'Rådata Syd'!B1220</f>
        <v>E</v>
      </c>
      <c r="C1220" s="1" t="str">
        <f>'Rådata Syd'!C1220</f>
        <v>Spårväxel - EV-UIC60-1200-1:18,5</v>
      </c>
      <c r="D1220" s="1" t="str">
        <f>'Rådata Syd'!D1220</f>
        <v>473</v>
      </c>
      <c r="E1220" s="1" t="str">
        <f>'Rådata Syd'!E1220</f>
        <v>B5</v>
      </c>
      <c r="F1220" s="12" t="str">
        <f>'Rådata Syd'!J1220</f>
        <v>-</v>
      </c>
      <c r="G1220" s="12" t="str">
        <f>'Rådata Syd'!L1220</f>
        <v>ej 2026</v>
      </c>
      <c r="H1220" s="13">
        <f>'Rådata Syd'!N1220</f>
        <v>18</v>
      </c>
      <c r="I1220" s="13" t="str">
        <f>'Rådata Syd'!O1220</f>
        <v>ej 2026</v>
      </c>
    </row>
    <row r="1221" spans="1:9" x14ac:dyDescent="0.25">
      <c r="A1221" s="1" t="str">
        <f>'Rådata Syd'!A1221</f>
        <v>912</v>
      </c>
      <c r="B1221" s="1" t="str">
        <f>'Rådata Syd'!B1221</f>
        <v>E</v>
      </c>
      <c r="C1221" s="1" t="str">
        <f>'Rådata Syd'!C1221</f>
        <v>Spårväxel - EV-UIC60-1200-1:18,5</v>
      </c>
      <c r="D1221" s="1" t="str">
        <f>'Rådata Syd'!D1221</f>
        <v>474</v>
      </c>
      <c r="E1221" s="1" t="str">
        <f>'Rådata Syd'!E1221</f>
        <v>B5</v>
      </c>
      <c r="F1221" s="12" t="str">
        <f>'Rådata Syd'!J1221</f>
        <v>-</v>
      </c>
      <c r="G1221" s="12" t="str">
        <f>'Rådata Syd'!L1221</f>
        <v>ej 2026</v>
      </c>
      <c r="H1221" s="13">
        <f>'Rådata Syd'!N1221</f>
        <v>18</v>
      </c>
      <c r="I1221" s="13" t="str">
        <f>'Rådata Syd'!O1221</f>
        <v>ej 2026</v>
      </c>
    </row>
    <row r="1222" spans="1:9" hidden="1" x14ac:dyDescent="0.25">
      <c r="A1222" s="1" t="str">
        <f>'Rådata Syd'!A1222</f>
        <v>912</v>
      </c>
      <c r="B1222" s="1" t="str">
        <f>'Rådata Syd'!B1222</f>
        <v>E</v>
      </c>
      <c r="C1222" s="1" t="str">
        <f>'Rådata Syd'!C1222</f>
        <v>Spårväxel - EV-SJ50-11-1:9</v>
      </c>
      <c r="D1222" s="1" t="str">
        <f>'Rådata Syd'!D1222</f>
        <v>477</v>
      </c>
      <c r="E1222" s="1" t="str">
        <f>'Rådata Syd'!E1222</f>
        <v>B1</v>
      </c>
      <c r="F1222" s="12" t="str">
        <f>'Rådata Syd'!J1222</f>
        <v>-</v>
      </c>
      <c r="G1222" s="12" t="str">
        <f>'Rådata Syd'!L1222</f>
        <v>ej 2026</v>
      </c>
      <c r="H1222" s="13" t="str">
        <f>'Rådata Syd'!N1222</f>
        <v>-</v>
      </c>
      <c r="I1222" s="13" t="str">
        <f>'Rådata Syd'!O1222</f>
        <v>ej 2026</v>
      </c>
    </row>
    <row r="1223" spans="1:9" x14ac:dyDescent="0.25">
      <c r="A1223" s="1" t="str">
        <f>'Rådata Syd'!A1223</f>
        <v>912</v>
      </c>
      <c r="B1223" s="1" t="str">
        <f>'Rådata Syd'!B1223</f>
        <v>E</v>
      </c>
      <c r="C1223" s="1" t="str">
        <f>'Rådata Syd'!C1223</f>
        <v>Spårväxel - EV-BV50-225/190-1:9</v>
      </c>
      <c r="D1223" s="1" t="str">
        <f>'Rådata Syd'!D1223</f>
        <v>480</v>
      </c>
      <c r="E1223" s="1" t="str">
        <f>'Rådata Syd'!E1223</f>
        <v>B5</v>
      </c>
      <c r="F1223" s="12" t="str">
        <f>'Rådata Syd'!J1223</f>
        <v>-</v>
      </c>
      <c r="G1223" s="12" t="str">
        <f>'Rådata Syd'!L1223</f>
        <v>ej 2026</v>
      </c>
      <c r="H1223" s="13">
        <f>'Rådata Syd'!N1223</f>
        <v>18</v>
      </c>
      <c r="I1223" s="13" t="str">
        <f>'Rådata Syd'!O1223</f>
        <v>ej 2026</v>
      </c>
    </row>
    <row r="1224" spans="1:9" x14ac:dyDescent="0.25">
      <c r="A1224" s="1" t="str">
        <f>'Rådata Syd'!A1224</f>
        <v>912</v>
      </c>
      <c r="B1224" s="1" t="str">
        <f>'Rådata Syd'!B1224</f>
        <v>E</v>
      </c>
      <c r="C1224" s="1" t="str">
        <f>'Rådata Syd'!C1224</f>
        <v>Spårväxel - EV-BV50-600-1:15</v>
      </c>
      <c r="D1224" s="1" t="str">
        <f>'Rådata Syd'!D1224</f>
        <v>481</v>
      </c>
      <c r="E1224" s="1" t="str">
        <f>'Rådata Syd'!E1224</f>
        <v>B5</v>
      </c>
      <c r="F1224" s="12" t="str">
        <f>'Rådata Syd'!J1224</f>
        <v>-</v>
      </c>
      <c r="G1224" s="12" t="str">
        <f>'Rådata Syd'!L1224</f>
        <v>ej 2026</v>
      </c>
      <c r="H1224" s="13">
        <f>'Rådata Syd'!N1224</f>
        <v>18</v>
      </c>
      <c r="I1224" s="13" t="str">
        <f>'Rådata Syd'!O1224</f>
        <v>ej 2026</v>
      </c>
    </row>
    <row r="1225" spans="1:9" x14ac:dyDescent="0.25">
      <c r="A1225" s="1" t="str">
        <f>'Rådata Syd'!A1225</f>
        <v>912</v>
      </c>
      <c r="B1225" s="1" t="str">
        <f>'Rådata Syd'!B1225</f>
        <v>E</v>
      </c>
      <c r="C1225" s="1" t="str">
        <f>'Rådata Syd'!C1225</f>
        <v>Spårväxel - EV-BV50-600-1:15</v>
      </c>
      <c r="D1225" s="1" t="str">
        <f>'Rådata Syd'!D1225</f>
        <v>482</v>
      </c>
      <c r="E1225" s="1" t="str">
        <f>'Rådata Syd'!E1225</f>
        <v>B5</v>
      </c>
      <c r="F1225" s="12" t="str">
        <f>'Rådata Syd'!J1225</f>
        <v>-</v>
      </c>
      <c r="G1225" s="12" t="str">
        <f>'Rådata Syd'!L1225</f>
        <v>ej 2026</v>
      </c>
      <c r="H1225" s="13">
        <f>'Rådata Syd'!N1225</f>
        <v>18</v>
      </c>
      <c r="I1225" s="13" t="str">
        <f>'Rådata Syd'!O1225</f>
        <v>ej 2026</v>
      </c>
    </row>
    <row r="1226" spans="1:9" hidden="1" x14ac:dyDescent="0.25">
      <c r="A1226" s="1" t="str">
        <f>'Rådata Syd'!A1226</f>
        <v>912</v>
      </c>
      <c r="B1226" s="1" t="str">
        <f>'Rådata Syd'!B1226</f>
        <v>E</v>
      </c>
      <c r="C1226" s="1" t="str">
        <f>'Rådata Syd'!C1226</f>
        <v>Spårväxel - DKV-SJ50-7,641/9,375-1:9</v>
      </c>
      <c r="D1226" s="1" t="str">
        <f>'Rådata Syd'!D1226</f>
        <v>478/479</v>
      </c>
      <c r="E1226" s="1" t="str">
        <f>'Rådata Syd'!E1226</f>
        <v>B2</v>
      </c>
      <c r="F1226" s="12" t="str">
        <f>'Rådata Syd'!J1226</f>
        <v>-</v>
      </c>
      <c r="G1226" s="12" t="str">
        <f>'Rådata Syd'!L1226</f>
        <v>ej 2026</v>
      </c>
      <c r="H1226" s="13" t="str">
        <f>'Rådata Syd'!N1226</f>
        <v>-</v>
      </c>
      <c r="I1226" s="13" t="str">
        <f>'Rådata Syd'!O1226</f>
        <v>ej 2026</v>
      </c>
    </row>
    <row r="1227" spans="1:9" x14ac:dyDescent="0.25">
      <c r="A1227" s="1" t="str">
        <f>'Rådata Syd'!A1227</f>
        <v>912</v>
      </c>
      <c r="B1227" s="1" t="str">
        <f>'Rådata Syd'!B1227</f>
        <v>E</v>
      </c>
      <c r="C1227" s="1" t="str">
        <f>'Rådata Syd'!C1227</f>
        <v>Spårväxel - SPK-SJ50-1:4,44</v>
      </c>
      <c r="D1227" s="1" t="str">
        <f>'Rådata Syd'!D1227</f>
        <v>Spårkors1</v>
      </c>
      <c r="E1227" s="1" t="str">
        <f>'Rådata Syd'!E1227</f>
        <v>B3</v>
      </c>
      <c r="F1227" s="12" t="str">
        <f>'Rådata Syd'!J1227</f>
        <v>-</v>
      </c>
      <c r="G1227" s="12" t="str">
        <f>'Rådata Syd'!L1227</f>
        <v>ej 2026</v>
      </c>
      <c r="H1227" s="13">
        <f>'Rådata Syd'!N1227</f>
        <v>18</v>
      </c>
      <c r="I1227" s="13" t="str">
        <f>'Rådata Syd'!O1227</f>
        <v>ej 2026</v>
      </c>
    </row>
    <row r="1228" spans="1:9" x14ac:dyDescent="0.25">
      <c r="A1228" s="1" t="str">
        <f>'Rådata Syd'!A1228</f>
        <v>912</v>
      </c>
      <c r="B1228" s="1" t="str">
        <f>'Rådata Syd'!B1228</f>
        <v>HJP</v>
      </c>
      <c r="C1228" s="1" t="str">
        <f>'Rådata Syd'!C1228</f>
        <v>Spårväxel - EV-60E-1200-1:18,5</v>
      </c>
      <c r="D1228" s="1" t="str">
        <f>'Rådata Syd'!D1228</f>
        <v>821</v>
      </c>
      <c r="E1228" s="1" t="str">
        <f>'Rådata Syd'!E1228</f>
        <v>B5</v>
      </c>
      <c r="F1228" s="12" t="str">
        <f>'Rådata Syd'!J1228</f>
        <v>-</v>
      </c>
      <c r="G1228" s="12" t="str">
        <f>'Rådata Syd'!L1228</f>
        <v>ej 2026</v>
      </c>
      <c r="H1228" s="13">
        <f>'Rådata Syd'!N1228</f>
        <v>18</v>
      </c>
      <c r="I1228" s="13" t="str">
        <f>'Rådata Syd'!O1228</f>
        <v>ej 2026</v>
      </c>
    </row>
    <row r="1229" spans="1:9" x14ac:dyDescent="0.25">
      <c r="A1229" s="1" t="str">
        <f>'Rådata Syd'!A1229</f>
        <v>912</v>
      </c>
      <c r="B1229" s="1" t="str">
        <f>'Rådata Syd'!B1229</f>
        <v>HJP</v>
      </c>
      <c r="C1229" s="1" t="str">
        <f>'Rådata Syd'!C1229</f>
        <v>Spårväxel - EV-60E-1200-1:18,5</v>
      </c>
      <c r="D1229" s="1" t="str">
        <f>'Rådata Syd'!D1229</f>
        <v>822</v>
      </c>
      <c r="E1229" s="1" t="str">
        <f>'Rådata Syd'!E1229</f>
        <v>B5</v>
      </c>
      <c r="F1229" s="12" t="str">
        <f>'Rådata Syd'!J1229</f>
        <v>-</v>
      </c>
      <c r="G1229" s="12" t="str">
        <f>'Rådata Syd'!L1229</f>
        <v>ej 2026</v>
      </c>
      <c r="H1229" s="13">
        <f>'Rådata Syd'!N1229</f>
        <v>18</v>
      </c>
      <c r="I1229" s="13" t="str">
        <f>'Rådata Syd'!O1229</f>
        <v>ej 2026</v>
      </c>
    </row>
    <row r="1230" spans="1:9" x14ac:dyDescent="0.25">
      <c r="A1230" s="1" t="str">
        <f>'Rådata Syd'!A1230</f>
        <v>912</v>
      </c>
      <c r="B1230" s="1" t="str">
        <f>'Rådata Syd'!B1230</f>
        <v>HJP</v>
      </c>
      <c r="C1230" s="1" t="str">
        <f>'Rådata Syd'!C1230</f>
        <v>Spårväxel - EV-60E-1200-1:18,5</v>
      </c>
      <c r="D1230" s="1" t="str">
        <f>'Rådata Syd'!D1230</f>
        <v>823</v>
      </c>
      <c r="E1230" s="1" t="str">
        <f>'Rådata Syd'!E1230</f>
        <v>B5</v>
      </c>
      <c r="F1230" s="12" t="str">
        <f>'Rådata Syd'!J1230</f>
        <v>-</v>
      </c>
      <c r="G1230" s="12" t="str">
        <f>'Rådata Syd'!L1230</f>
        <v>ej 2026</v>
      </c>
      <c r="H1230" s="13">
        <f>'Rådata Syd'!N1230</f>
        <v>18</v>
      </c>
      <c r="I1230" s="13" t="str">
        <f>'Rådata Syd'!O1230</f>
        <v>ej 2026</v>
      </c>
    </row>
    <row r="1231" spans="1:9" x14ac:dyDescent="0.25">
      <c r="A1231" s="1" t="str">
        <f>'Rådata Syd'!A1231</f>
        <v>912</v>
      </c>
      <c r="B1231" s="1" t="str">
        <f>'Rådata Syd'!B1231</f>
        <v>HJP</v>
      </c>
      <c r="C1231" s="1" t="str">
        <f>'Rådata Syd'!C1231</f>
        <v>Spårväxel - EV-60E-1200-1:18,5</v>
      </c>
      <c r="D1231" s="1" t="str">
        <f>'Rådata Syd'!D1231</f>
        <v>824</v>
      </c>
      <c r="E1231" s="1" t="str">
        <f>'Rådata Syd'!E1231</f>
        <v>B5</v>
      </c>
      <c r="F1231" s="12" t="str">
        <f>'Rådata Syd'!J1231</f>
        <v>-</v>
      </c>
      <c r="G1231" s="12" t="str">
        <f>'Rådata Syd'!L1231</f>
        <v>ej 2026</v>
      </c>
      <c r="H1231" s="13">
        <f>'Rådata Syd'!N1231</f>
        <v>18</v>
      </c>
      <c r="I1231" s="13" t="str">
        <f>'Rådata Syd'!O1231</f>
        <v>ej 2026</v>
      </c>
    </row>
    <row r="1232" spans="1:9" x14ac:dyDescent="0.25">
      <c r="A1232" s="1" t="str">
        <f>'Rådata Syd'!A1232</f>
        <v>912</v>
      </c>
      <c r="B1232" s="1" t="str">
        <f>'Rådata Syd'!B1232</f>
        <v>HJP</v>
      </c>
      <c r="C1232" s="1" t="str">
        <f>'Rådata Syd'!C1232</f>
        <v>Spårväxel - EV-60E-1200-1:18,5</v>
      </c>
      <c r="D1232" s="1" t="str">
        <f>'Rådata Syd'!D1232</f>
        <v>825</v>
      </c>
      <c r="E1232" s="1" t="str">
        <f>'Rådata Syd'!E1232</f>
        <v>B5</v>
      </c>
      <c r="F1232" s="12" t="str">
        <f>'Rådata Syd'!J1232</f>
        <v>-</v>
      </c>
      <c r="G1232" s="12" t="str">
        <f>'Rådata Syd'!L1232</f>
        <v>ej 2026</v>
      </c>
      <c r="H1232" s="13">
        <f>'Rådata Syd'!N1232</f>
        <v>18</v>
      </c>
      <c r="I1232" s="13" t="str">
        <f>'Rådata Syd'!O1232</f>
        <v>ej 2026</v>
      </c>
    </row>
    <row r="1233" spans="1:9" x14ac:dyDescent="0.25">
      <c r="A1233" s="1" t="str">
        <f>'Rådata Syd'!A1233</f>
        <v>912</v>
      </c>
      <c r="B1233" s="1" t="str">
        <f>'Rådata Syd'!B1233</f>
        <v>HJP</v>
      </c>
      <c r="C1233" s="1" t="str">
        <f>'Rådata Syd'!C1233</f>
        <v>Spårväxel - EV-60E-1200-1:18,5</v>
      </c>
      <c r="D1233" s="1" t="str">
        <f>'Rådata Syd'!D1233</f>
        <v>826</v>
      </c>
      <c r="E1233" s="1" t="str">
        <f>'Rådata Syd'!E1233</f>
        <v>B5</v>
      </c>
      <c r="F1233" s="12" t="str">
        <f>'Rådata Syd'!J1233</f>
        <v>-</v>
      </c>
      <c r="G1233" s="12" t="str">
        <f>'Rådata Syd'!L1233</f>
        <v>ej 2026</v>
      </c>
      <c r="H1233" s="13">
        <f>'Rådata Syd'!N1233</f>
        <v>18</v>
      </c>
      <c r="I1233" s="13" t="str">
        <f>'Rådata Syd'!O1233</f>
        <v>ej 2026</v>
      </c>
    </row>
    <row r="1234" spans="1:9" x14ac:dyDescent="0.25">
      <c r="A1234" s="1" t="str">
        <f>'Rådata Syd'!A1234</f>
        <v>912</v>
      </c>
      <c r="B1234" s="1" t="str">
        <f>'Rådata Syd'!B1234</f>
        <v>HJP</v>
      </c>
      <c r="C1234" s="1" t="str">
        <f>'Rådata Syd'!C1234</f>
        <v>Spårväxel - EV-60E-1200-1:18,5</v>
      </c>
      <c r="D1234" s="1" t="str">
        <f>'Rådata Syd'!D1234</f>
        <v>827</v>
      </c>
      <c r="E1234" s="1" t="str">
        <f>'Rådata Syd'!E1234</f>
        <v>B5</v>
      </c>
      <c r="F1234" s="12" t="str">
        <f>'Rådata Syd'!J1234</f>
        <v>-</v>
      </c>
      <c r="G1234" s="12" t="str">
        <f>'Rådata Syd'!L1234</f>
        <v>ej 2026</v>
      </c>
      <c r="H1234" s="13">
        <f>'Rådata Syd'!N1234</f>
        <v>18</v>
      </c>
      <c r="I1234" s="13" t="str">
        <f>'Rådata Syd'!O1234</f>
        <v>ej 2026</v>
      </c>
    </row>
    <row r="1235" spans="1:9" x14ac:dyDescent="0.25">
      <c r="A1235" s="1" t="str">
        <f>'Rådata Syd'!A1235</f>
        <v>912</v>
      </c>
      <c r="B1235" s="1" t="str">
        <f>'Rådata Syd'!B1235</f>
        <v>HJP</v>
      </c>
      <c r="C1235" s="1" t="str">
        <f>'Rådata Syd'!C1235</f>
        <v>Spårväxel - EV-60E-1200-1:18,5</v>
      </c>
      <c r="D1235" s="1" t="str">
        <f>'Rådata Syd'!D1235</f>
        <v>828</v>
      </c>
      <c r="E1235" s="1" t="str">
        <f>'Rådata Syd'!E1235</f>
        <v>B5</v>
      </c>
      <c r="F1235" s="12" t="str">
        <f>'Rådata Syd'!J1235</f>
        <v>-</v>
      </c>
      <c r="G1235" s="12" t="str">
        <f>'Rådata Syd'!L1235</f>
        <v>ej 2026</v>
      </c>
      <c r="H1235" s="13">
        <f>'Rådata Syd'!N1235</f>
        <v>18</v>
      </c>
      <c r="I1235" s="13" t="str">
        <f>'Rådata Syd'!O1235</f>
        <v>ej 2026</v>
      </c>
    </row>
    <row r="1236" spans="1:9" x14ac:dyDescent="0.25">
      <c r="A1236" s="1" t="str">
        <f>'Rådata Syd'!A1236</f>
        <v>912</v>
      </c>
      <c r="B1236" s="1" t="str">
        <f>'Rådata Syd'!B1236</f>
        <v>HÖ</v>
      </c>
      <c r="C1236" s="1" t="str">
        <f>'Rådata Syd'!C1236</f>
        <v>Spårväxel - EV-60E-1200-1:18,5</v>
      </c>
      <c r="D1236" s="1" t="str">
        <f>'Rådata Syd'!D1236</f>
        <v>21a</v>
      </c>
      <c r="E1236" s="1" t="str">
        <f>'Rådata Syd'!E1236</f>
        <v>B5</v>
      </c>
      <c r="F1236" s="12" t="str">
        <f>'Rådata Syd'!J1236</f>
        <v>-</v>
      </c>
      <c r="G1236" s="12" t="str">
        <f>'Rådata Syd'!L1236</f>
        <v>ej 2026</v>
      </c>
      <c r="H1236" s="13">
        <f>'Rådata Syd'!N1236</f>
        <v>18</v>
      </c>
      <c r="I1236" s="13" t="str">
        <f>'Rådata Syd'!O1236</f>
        <v>ej 2026</v>
      </c>
    </row>
    <row r="1237" spans="1:9" x14ac:dyDescent="0.25">
      <c r="A1237" s="1" t="str">
        <f>'Rådata Syd'!A1237</f>
        <v>912</v>
      </c>
      <c r="B1237" s="1" t="str">
        <f>'Rådata Syd'!B1237</f>
        <v>HÖ</v>
      </c>
      <c r="C1237" s="1" t="str">
        <f>'Rådata Syd'!C1237</f>
        <v>Spårväxel - EV-60E-1200-1:18,5</v>
      </c>
      <c r="D1237" s="1" t="str">
        <f>'Rådata Syd'!D1237</f>
        <v>21b</v>
      </c>
      <c r="E1237" s="1" t="str">
        <f>'Rådata Syd'!E1237</f>
        <v>B5</v>
      </c>
      <c r="F1237" s="12" t="str">
        <f>'Rådata Syd'!J1237</f>
        <v>-</v>
      </c>
      <c r="G1237" s="12" t="str">
        <f>'Rådata Syd'!L1237</f>
        <v>ej 2026</v>
      </c>
      <c r="H1237" s="13">
        <f>'Rådata Syd'!N1237</f>
        <v>18</v>
      </c>
      <c r="I1237" s="13" t="str">
        <f>'Rådata Syd'!O1237</f>
        <v>ej 2026</v>
      </c>
    </row>
    <row r="1238" spans="1:9" x14ac:dyDescent="0.25">
      <c r="A1238" s="1" t="str">
        <f>'Rådata Syd'!A1238</f>
        <v>912</v>
      </c>
      <c r="B1238" s="1" t="str">
        <f>'Rådata Syd'!B1238</f>
        <v>HÖ</v>
      </c>
      <c r="C1238" s="1" t="str">
        <f>'Rådata Syd'!C1238</f>
        <v>Spårväxel - EV-60E-1200-1:18,5</v>
      </c>
      <c r="D1238" s="1" t="str">
        <f>'Rådata Syd'!D1238</f>
        <v>22a</v>
      </c>
      <c r="E1238" s="1" t="str">
        <f>'Rådata Syd'!E1238</f>
        <v>B5</v>
      </c>
      <c r="F1238" s="12" t="str">
        <f>'Rådata Syd'!J1238</f>
        <v>-</v>
      </c>
      <c r="G1238" s="12" t="str">
        <f>'Rådata Syd'!L1238</f>
        <v>ej 2026</v>
      </c>
      <c r="H1238" s="13">
        <f>'Rådata Syd'!N1238</f>
        <v>18</v>
      </c>
      <c r="I1238" s="13" t="str">
        <f>'Rådata Syd'!O1238</f>
        <v>ej 2026</v>
      </c>
    </row>
    <row r="1239" spans="1:9" x14ac:dyDescent="0.25">
      <c r="A1239" s="1" t="str">
        <f>'Rådata Syd'!A1239</f>
        <v>912</v>
      </c>
      <c r="B1239" s="1" t="str">
        <f>'Rådata Syd'!B1239</f>
        <v>HÖ</v>
      </c>
      <c r="C1239" s="1" t="str">
        <f>'Rådata Syd'!C1239</f>
        <v>Spårväxel - EV-60E-1200-1:18,5</v>
      </c>
      <c r="D1239" s="1" t="str">
        <f>'Rådata Syd'!D1239</f>
        <v>22b</v>
      </c>
      <c r="E1239" s="1" t="str">
        <f>'Rådata Syd'!E1239</f>
        <v>B5</v>
      </c>
      <c r="F1239" s="12" t="str">
        <f>'Rådata Syd'!J1239</f>
        <v>-</v>
      </c>
      <c r="G1239" s="12" t="str">
        <f>'Rådata Syd'!L1239</f>
        <v>ej 2026</v>
      </c>
      <c r="H1239" s="13">
        <f>'Rådata Syd'!N1239</f>
        <v>18</v>
      </c>
      <c r="I1239" s="13" t="str">
        <f>'Rådata Syd'!O1239</f>
        <v>ej 2026</v>
      </c>
    </row>
    <row r="1240" spans="1:9" hidden="1" x14ac:dyDescent="0.25">
      <c r="A1240" s="1" t="str">
        <f>'Rådata Syd'!A1240</f>
        <v>912</v>
      </c>
      <c r="B1240" s="1" t="str">
        <f>'Rådata Syd'!B1240</f>
        <v>HÖ</v>
      </c>
      <c r="C1240" s="1" t="str">
        <f>'Rådata Syd'!C1240</f>
        <v>Spårväxel - EV-BV50-225/190-1:9</v>
      </c>
      <c r="D1240" s="1" t="str">
        <f>'Rådata Syd'!D1240</f>
        <v>32a</v>
      </c>
      <c r="E1240" s="1" t="str">
        <f>'Rådata Syd'!E1240</f>
        <v>B2</v>
      </c>
      <c r="F1240" s="12" t="str">
        <f>'Rådata Syd'!J1240</f>
        <v>-</v>
      </c>
      <c r="G1240" s="12" t="str">
        <f>'Rådata Syd'!L1240</f>
        <v>ej 2026</v>
      </c>
      <c r="H1240" s="13" t="str">
        <f>'Rådata Syd'!N1240</f>
        <v>-</v>
      </c>
      <c r="I1240" s="13" t="str">
        <f>'Rådata Syd'!O1240</f>
        <v>ej 2026</v>
      </c>
    </row>
    <row r="1241" spans="1:9" x14ac:dyDescent="0.25">
      <c r="A1241" s="1" t="str">
        <f>'Rådata Syd'!A1241</f>
        <v>912</v>
      </c>
      <c r="B1241" s="1" t="str">
        <f>'Rådata Syd'!B1241</f>
        <v>HÖ</v>
      </c>
      <c r="C1241" s="1" t="str">
        <f>'Rådata Syd'!C1241</f>
        <v>Spårväxel - EV-UIC60-300-1:9</v>
      </c>
      <c r="D1241" s="1" t="str">
        <f>'Rådata Syd'!D1241</f>
        <v>32b</v>
      </c>
      <c r="E1241" s="1" t="str">
        <f>'Rådata Syd'!E1241</f>
        <v>B5</v>
      </c>
      <c r="F1241" s="12" t="str">
        <f>'Rådata Syd'!J1241</f>
        <v>-</v>
      </c>
      <c r="G1241" s="12" t="str">
        <f>'Rådata Syd'!L1241</f>
        <v>ej 2026</v>
      </c>
      <c r="H1241" s="13">
        <f>'Rådata Syd'!N1241</f>
        <v>18</v>
      </c>
      <c r="I1241" s="13" t="str">
        <f>'Rådata Syd'!O1241</f>
        <v>ej 2026</v>
      </c>
    </row>
    <row r="1242" spans="1:9" hidden="1" x14ac:dyDescent="0.25">
      <c r="A1242" s="1" t="str">
        <f>'Rådata Syd'!A1242</f>
        <v>912</v>
      </c>
      <c r="B1242" s="1" t="str">
        <f>'Rådata Syd'!B1242</f>
        <v>HÖ</v>
      </c>
      <c r="C1242" s="1" t="str">
        <f>'Rådata Syd'!C1242</f>
        <v>Spårväxel - EV-SJ50-11-1:9</v>
      </c>
      <c r="D1242" s="1" t="str">
        <f>'Rådata Syd'!D1242</f>
        <v>36b</v>
      </c>
      <c r="E1242" s="1" t="str">
        <f>'Rådata Syd'!E1242</f>
        <v>B2</v>
      </c>
      <c r="F1242" s="12" t="str">
        <f>'Rådata Syd'!J1242</f>
        <v>-</v>
      </c>
      <c r="G1242" s="12" t="str">
        <f>'Rådata Syd'!L1242</f>
        <v>ej 2026</v>
      </c>
      <c r="H1242" s="13" t="str">
        <f>'Rådata Syd'!N1242</f>
        <v>-</v>
      </c>
      <c r="I1242" s="13" t="str">
        <f>'Rådata Syd'!O1242</f>
        <v>ej 2026</v>
      </c>
    </row>
    <row r="1243" spans="1:9" x14ac:dyDescent="0.25">
      <c r="A1243" s="1" t="str">
        <f>'Rådata Syd'!A1243</f>
        <v>912</v>
      </c>
      <c r="B1243" s="1" t="str">
        <f>'Rådata Syd'!B1243</f>
        <v>KGÅ</v>
      </c>
      <c r="C1243" s="1" t="str">
        <f>'Rådata Syd'!C1243</f>
        <v>Spårväxel - EV-60E-1200-1:18,5</v>
      </c>
      <c r="D1243" s="1" t="str">
        <f>'Rådata Syd'!D1243</f>
        <v>801</v>
      </c>
      <c r="E1243" s="1" t="str">
        <f>'Rådata Syd'!E1243</f>
        <v>B5</v>
      </c>
      <c r="F1243" s="12" t="str">
        <f>'Rådata Syd'!J1243</f>
        <v>-</v>
      </c>
      <c r="G1243" s="12" t="str">
        <f>'Rådata Syd'!L1243</f>
        <v>ej 2026</v>
      </c>
      <c r="H1243" s="13">
        <f>'Rådata Syd'!N1243</f>
        <v>18</v>
      </c>
      <c r="I1243" s="13" t="str">
        <f>'Rådata Syd'!O1243</f>
        <v>ej 2026</v>
      </c>
    </row>
    <row r="1244" spans="1:9" x14ac:dyDescent="0.25">
      <c r="A1244" s="1" t="str">
        <f>'Rådata Syd'!A1244</f>
        <v>912</v>
      </c>
      <c r="B1244" s="1" t="str">
        <f>'Rådata Syd'!B1244</f>
        <v>KGÅ</v>
      </c>
      <c r="C1244" s="1" t="str">
        <f>'Rådata Syd'!C1244</f>
        <v>Spårväxel - EV-60E-300-1:9</v>
      </c>
      <c r="D1244" s="1" t="str">
        <f>'Rådata Syd'!D1244</f>
        <v>802</v>
      </c>
      <c r="E1244" s="1" t="str">
        <f>'Rådata Syd'!E1244</f>
        <v>B5</v>
      </c>
      <c r="F1244" s="12" t="str">
        <f>'Rådata Syd'!J1244</f>
        <v>-</v>
      </c>
      <c r="G1244" s="12" t="str">
        <f>'Rådata Syd'!L1244</f>
        <v>ej 2026</v>
      </c>
      <c r="H1244" s="13">
        <f>'Rådata Syd'!N1244</f>
        <v>18</v>
      </c>
      <c r="I1244" s="13" t="str">
        <f>'Rådata Syd'!O1244</f>
        <v>ej 2026</v>
      </c>
    </row>
    <row r="1245" spans="1:9" x14ac:dyDescent="0.25">
      <c r="A1245" s="1" t="str">
        <f>'Rådata Syd'!A1245</f>
        <v>912</v>
      </c>
      <c r="B1245" s="1" t="str">
        <f>'Rådata Syd'!B1245</f>
        <v>KGÅ</v>
      </c>
      <c r="C1245" s="1" t="str">
        <f>'Rådata Syd'!C1245</f>
        <v>Spårväxel - EV-60E-1200-1:18,5</v>
      </c>
      <c r="D1245" s="1" t="str">
        <f>'Rådata Syd'!D1245</f>
        <v>803</v>
      </c>
      <c r="E1245" s="1" t="str">
        <f>'Rådata Syd'!E1245</f>
        <v>B5</v>
      </c>
      <c r="F1245" s="12" t="str">
        <f>'Rådata Syd'!J1245</f>
        <v>-</v>
      </c>
      <c r="G1245" s="12" t="str">
        <f>'Rådata Syd'!L1245</f>
        <v>ej 2026</v>
      </c>
      <c r="H1245" s="13">
        <f>'Rådata Syd'!N1245</f>
        <v>18</v>
      </c>
      <c r="I1245" s="13" t="str">
        <f>'Rådata Syd'!O1245</f>
        <v>ej 2026</v>
      </c>
    </row>
    <row r="1246" spans="1:9" x14ac:dyDescent="0.25">
      <c r="A1246" s="1" t="str">
        <f>'Rådata Syd'!A1246</f>
        <v>912</v>
      </c>
      <c r="B1246" s="1" t="str">
        <f>'Rådata Syd'!B1246</f>
        <v>KGÅ</v>
      </c>
      <c r="C1246" s="1" t="str">
        <f>'Rådata Syd'!C1246</f>
        <v>Spårväxel - EV-60E-300-1:9</v>
      </c>
      <c r="D1246" s="1" t="str">
        <f>'Rådata Syd'!D1246</f>
        <v>804</v>
      </c>
      <c r="E1246" s="1" t="str">
        <f>'Rådata Syd'!E1246</f>
        <v>B5</v>
      </c>
      <c r="F1246" s="12" t="str">
        <f>'Rådata Syd'!J1246</f>
        <v>-</v>
      </c>
      <c r="G1246" s="12" t="str">
        <f>'Rådata Syd'!L1246</f>
        <v>ej 2026</v>
      </c>
      <c r="H1246" s="13">
        <f>'Rådata Syd'!N1246</f>
        <v>18</v>
      </c>
      <c r="I1246" s="13" t="str">
        <f>'Rådata Syd'!O1246</f>
        <v>ej 2026</v>
      </c>
    </row>
    <row r="1247" spans="1:9" x14ac:dyDescent="0.25">
      <c r="A1247" s="1" t="str">
        <f>'Rådata Syd'!A1247</f>
        <v>912</v>
      </c>
      <c r="B1247" s="1" t="str">
        <f>'Rådata Syd'!B1247</f>
        <v>LU</v>
      </c>
      <c r="C1247" s="1" t="str">
        <f>'Rådata Syd'!C1247</f>
        <v>Spårväxel - EV-UIC60-1200-1:18,5</v>
      </c>
      <c r="D1247" s="1" t="str">
        <f>'Rådata Syd'!D1247</f>
        <v>101</v>
      </c>
      <c r="E1247" s="1" t="str">
        <f>'Rådata Syd'!E1247</f>
        <v>B5</v>
      </c>
      <c r="F1247" s="12" t="str">
        <f>'Rådata Syd'!J1247</f>
        <v>-</v>
      </c>
      <c r="G1247" s="12" t="str">
        <f>'Rådata Syd'!L1247</f>
        <v>ej 2026</v>
      </c>
      <c r="H1247" s="13">
        <f>'Rådata Syd'!N1247</f>
        <v>18</v>
      </c>
      <c r="I1247" s="13" t="str">
        <f>'Rådata Syd'!O1247</f>
        <v>ej 2026</v>
      </c>
    </row>
    <row r="1248" spans="1:9" x14ac:dyDescent="0.25">
      <c r="A1248" s="1" t="str">
        <f>'Rådata Syd'!A1248</f>
        <v>912</v>
      </c>
      <c r="B1248" s="1" t="str">
        <f>'Rådata Syd'!B1248</f>
        <v>LU</v>
      </c>
      <c r="C1248" s="1" t="str">
        <f>'Rådata Syd'!C1248</f>
        <v>Spårväxel - EV-UIC60-1200-1:18,5</v>
      </c>
      <c r="D1248" s="1" t="str">
        <f>'Rådata Syd'!D1248</f>
        <v>102</v>
      </c>
      <c r="E1248" s="1" t="str">
        <f>'Rådata Syd'!E1248</f>
        <v>B5</v>
      </c>
      <c r="F1248" s="12" t="str">
        <f>'Rådata Syd'!J1248</f>
        <v>-</v>
      </c>
      <c r="G1248" s="12" t="str">
        <f>'Rådata Syd'!L1248</f>
        <v>ej 2026</v>
      </c>
      <c r="H1248" s="13">
        <f>'Rådata Syd'!N1248</f>
        <v>18</v>
      </c>
      <c r="I1248" s="13" t="str">
        <f>'Rådata Syd'!O1248</f>
        <v>ej 2026</v>
      </c>
    </row>
    <row r="1249" spans="1:9" x14ac:dyDescent="0.25">
      <c r="A1249" s="1" t="str">
        <f>'Rådata Syd'!A1249</f>
        <v>912</v>
      </c>
      <c r="B1249" s="1" t="str">
        <f>'Rådata Syd'!B1249</f>
        <v>LU</v>
      </c>
      <c r="C1249" s="1" t="str">
        <f>'Rådata Syd'!C1249</f>
        <v>Spårväxel - EV-UIC60-300-1:9</v>
      </c>
      <c r="D1249" s="1" t="str">
        <f>'Rådata Syd'!D1249</f>
        <v>103</v>
      </c>
      <c r="E1249" s="1" t="str">
        <f>'Rådata Syd'!E1249</f>
        <v>B5</v>
      </c>
      <c r="F1249" s="12" t="str">
        <f>'Rådata Syd'!J1249</f>
        <v>-</v>
      </c>
      <c r="G1249" s="12" t="str">
        <f>'Rådata Syd'!L1249</f>
        <v>ej 2026</v>
      </c>
      <c r="H1249" s="13">
        <f>'Rådata Syd'!N1249</f>
        <v>18</v>
      </c>
      <c r="I1249" s="13" t="str">
        <f>'Rådata Syd'!O1249</f>
        <v>ej 2026</v>
      </c>
    </row>
    <row r="1250" spans="1:9" x14ac:dyDescent="0.25">
      <c r="A1250" s="1" t="str">
        <f>'Rådata Syd'!A1250</f>
        <v>912</v>
      </c>
      <c r="B1250" s="1" t="str">
        <f>'Rådata Syd'!B1250</f>
        <v>LU</v>
      </c>
      <c r="C1250" s="1" t="str">
        <f>'Rådata Syd'!C1250</f>
        <v>Spårväxel - EV-UIC60-300-1:9</v>
      </c>
      <c r="D1250" s="1" t="str">
        <f>'Rådata Syd'!D1250</f>
        <v>104</v>
      </c>
      <c r="E1250" s="1" t="str">
        <f>'Rådata Syd'!E1250</f>
        <v>B5</v>
      </c>
      <c r="F1250" s="12" t="str">
        <f>'Rådata Syd'!J1250</f>
        <v>-</v>
      </c>
      <c r="G1250" s="12" t="str">
        <f>'Rådata Syd'!L1250</f>
        <v>ej 2026</v>
      </c>
      <c r="H1250" s="13">
        <f>'Rådata Syd'!N1250</f>
        <v>18</v>
      </c>
      <c r="I1250" s="13" t="str">
        <f>'Rådata Syd'!O1250</f>
        <v>ej 2026</v>
      </c>
    </row>
    <row r="1251" spans="1:9" x14ac:dyDescent="0.25">
      <c r="A1251" s="1" t="str">
        <f>'Rådata Syd'!A1251</f>
        <v>912</v>
      </c>
      <c r="B1251" s="1" t="str">
        <f>'Rådata Syd'!B1251</f>
        <v>LU</v>
      </c>
      <c r="C1251" s="1" t="str">
        <f>'Rådata Syd'!C1251</f>
        <v>Spårväxel - EV-UIC60-300-1:9</v>
      </c>
      <c r="D1251" s="1" t="str">
        <f>'Rådata Syd'!D1251</f>
        <v>105</v>
      </c>
      <c r="E1251" s="1" t="str">
        <f>'Rådata Syd'!E1251</f>
        <v>B5</v>
      </c>
      <c r="F1251" s="12" t="str">
        <f>'Rådata Syd'!J1251</f>
        <v>-</v>
      </c>
      <c r="G1251" s="12" t="str">
        <f>'Rådata Syd'!L1251</f>
        <v>ej 2026</v>
      </c>
      <c r="H1251" s="13">
        <f>'Rådata Syd'!N1251</f>
        <v>18</v>
      </c>
      <c r="I1251" s="13" t="str">
        <f>'Rådata Syd'!O1251</f>
        <v>ej 2026</v>
      </c>
    </row>
    <row r="1252" spans="1:9" x14ac:dyDescent="0.25">
      <c r="A1252" s="1" t="str">
        <f>'Rådata Syd'!A1252</f>
        <v>912</v>
      </c>
      <c r="B1252" s="1" t="str">
        <f>'Rådata Syd'!B1252</f>
        <v>LU</v>
      </c>
      <c r="C1252" s="1" t="str">
        <f>'Rådata Syd'!C1252</f>
        <v>Spårväxel - EV-UIC60-300-1:9</v>
      </c>
      <c r="D1252" s="1" t="str">
        <f>'Rådata Syd'!D1252</f>
        <v>106</v>
      </c>
      <c r="E1252" s="1" t="str">
        <f>'Rådata Syd'!E1252</f>
        <v>B3</v>
      </c>
      <c r="F1252" s="12" t="str">
        <f>'Rådata Syd'!J1252</f>
        <v>-</v>
      </c>
      <c r="G1252" s="12" t="str">
        <f>'Rådata Syd'!L1252</f>
        <v>ej 2026</v>
      </c>
      <c r="H1252" s="13">
        <f>'Rådata Syd'!N1252</f>
        <v>18</v>
      </c>
      <c r="I1252" s="13" t="str">
        <f>'Rådata Syd'!O1252</f>
        <v>ej 2026</v>
      </c>
    </row>
    <row r="1253" spans="1:9" x14ac:dyDescent="0.25">
      <c r="A1253" s="1" t="str">
        <f>'Rådata Syd'!A1253</f>
        <v>912</v>
      </c>
      <c r="B1253" s="1" t="str">
        <f>'Rådata Syd'!B1253</f>
        <v>LU</v>
      </c>
      <c r="C1253" s="1" t="str">
        <f>'Rådata Syd'!C1253</f>
        <v>Spårväxel - EV-UIC60-500-1:12</v>
      </c>
      <c r="D1253" s="1" t="str">
        <f>'Rådata Syd'!D1253</f>
        <v>107</v>
      </c>
      <c r="E1253" s="1" t="str">
        <f>'Rådata Syd'!E1253</f>
        <v>B5</v>
      </c>
      <c r="F1253" s="12" t="str">
        <f>'Rådata Syd'!J1253</f>
        <v>-</v>
      </c>
      <c r="G1253" s="12" t="str">
        <f>'Rådata Syd'!L1253</f>
        <v>ej 2026</v>
      </c>
      <c r="H1253" s="13">
        <f>'Rådata Syd'!N1253</f>
        <v>18</v>
      </c>
      <c r="I1253" s="13" t="str">
        <f>'Rådata Syd'!O1253</f>
        <v>ej 2026</v>
      </c>
    </row>
    <row r="1254" spans="1:9" x14ac:dyDescent="0.25">
      <c r="A1254" s="1" t="str">
        <f>'Rådata Syd'!A1254</f>
        <v>912</v>
      </c>
      <c r="B1254" s="1" t="str">
        <f>'Rådata Syd'!B1254</f>
        <v>LU</v>
      </c>
      <c r="C1254" s="1" t="str">
        <f>'Rådata Syd'!C1254</f>
        <v>Spårväxel - EV-UIC60-500-1:12</v>
      </c>
      <c r="D1254" s="1" t="str">
        <f>'Rådata Syd'!D1254</f>
        <v>111</v>
      </c>
      <c r="E1254" s="1" t="str">
        <f>'Rådata Syd'!E1254</f>
        <v>B5</v>
      </c>
      <c r="F1254" s="12" t="str">
        <f>'Rådata Syd'!J1254</f>
        <v>-</v>
      </c>
      <c r="G1254" s="12" t="str">
        <f>'Rådata Syd'!L1254</f>
        <v>ej 2026</v>
      </c>
      <c r="H1254" s="13">
        <f>'Rådata Syd'!N1254</f>
        <v>18</v>
      </c>
      <c r="I1254" s="13" t="str">
        <f>'Rådata Syd'!O1254</f>
        <v>ej 2026</v>
      </c>
    </row>
    <row r="1255" spans="1:9" x14ac:dyDescent="0.25">
      <c r="A1255" s="1" t="str">
        <f>'Rådata Syd'!A1255</f>
        <v>912</v>
      </c>
      <c r="B1255" s="1" t="str">
        <f>'Rådata Syd'!B1255</f>
        <v>LU</v>
      </c>
      <c r="C1255" s="1" t="str">
        <f>'Rådata Syd'!C1255</f>
        <v>Spårväxel - EV-UIC60-300-1:9</v>
      </c>
      <c r="D1255" s="1" t="str">
        <f>'Rådata Syd'!D1255</f>
        <v>116</v>
      </c>
      <c r="E1255" s="1" t="str">
        <f>'Rådata Syd'!E1255</f>
        <v>B5</v>
      </c>
      <c r="F1255" s="12" t="str">
        <f>'Rådata Syd'!J1255</f>
        <v>-</v>
      </c>
      <c r="G1255" s="12" t="str">
        <f>'Rådata Syd'!L1255</f>
        <v>ej 2026</v>
      </c>
      <c r="H1255" s="13">
        <f>'Rådata Syd'!N1255</f>
        <v>18</v>
      </c>
      <c r="I1255" s="13" t="str">
        <f>'Rådata Syd'!O1255</f>
        <v>ej 2026</v>
      </c>
    </row>
    <row r="1256" spans="1:9" x14ac:dyDescent="0.25">
      <c r="A1256" s="1" t="str">
        <f>'Rådata Syd'!A1256</f>
        <v>912</v>
      </c>
      <c r="B1256" s="1" t="str">
        <f>'Rådata Syd'!B1256</f>
        <v>LU</v>
      </c>
      <c r="C1256" s="1" t="str">
        <f>'Rådata Syd'!C1256</f>
        <v>Spårväxel - EV-UIC60-1200-1:18,5</v>
      </c>
      <c r="D1256" s="1" t="str">
        <f>'Rådata Syd'!D1256</f>
        <v>121</v>
      </c>
      <c r="E1256" s="1" t="str">
        <f>'Rådata Syd'!E1256</f>
        <v>B5</v>
      </c>
      <c r="F1256" s="12" t="str">
        <f>'Rådata Syd'!J1256</f>
        <v>-</v>
      </c>
      <c r="G1256" s="12" t="str">
        <f>'Rådata Syd'!L1256</f>
        <v>ej 2026</v>
      </c>
      <c r="H1256" s="13">
        <f>'Rådata Syd'!N1256</f>
        <v>18</v>
      </c>
      <c r="I1256" s="13" t="str">
        <f>'Rådata Syd'!O1256</f>
        <v>ej 2026</v>
      </c>
    </row>
    <row r="1257" spans="1:9" x14ac:dyDescent="0.25">
      <c r="A1257" s="1" t="str">
        <f>'Rådata Syd'!A1257</f>
        <v>912</v>
      </c>
      <c r="B1257" s="1" t="str">
        <f>'Rådata Syd'!B1257</f>
        <v>LU</v>
      </c>
      <c r="C1257" s="1" t="str">
        <f>'Rådata Syd'!C1257</f>
        <v>Spårväxel - EV-UIC60-1200-1:18,5</v>
      </c>
      <c r="D1257" s="1" t="str">
        <f>'Rådata Syd'!D1257</f>
        <v>122</v>
      </c>
      <c r="E1257" s="1" t="str">
        <f>'Rådata Syd'!E1257</f>
        <v>B5</v>
      </c>
      <c r="F1257" s="12" t="str">
        <f>'Rådata Syd'!J1257</f>
        <v>-</v>
      </c>
      <c r="G1257" s="12" t="str">
        <f>'Rådata Syd'!L1257</f>
        <v>ej 2026</v>
      </c>
      <c r="H1257" s="13">
        <f>'Rådata Syd'!N1257</f>
        <v>18</v>
      </c>
      <c r="I1257" s="13" t="str">
        <f>'Rådata Syd'!O1257</f>
        <v>ej 2026</v>
      </c>
    </row>
    <row r="1258" spans="1:9" x14ac:dyDescent="0.25">
      <c r="A1258" s="1" t="str">
        <f>'Rådata Syd'!A1258</f>
        <v>912</v>
      </c>
      <c r="B1258" s="1" t="str">
        <f>'Rådata Syd'!B1258</f>
        <v>LU</v>
      </c>
      <c r="C1258" s="1" t="str">
        <f>'Rådata Syd'!C1258</f>
        <v>Spårväxel - EV-UIC60-1200-1:18,5</v>
      </c>
      <c r="D1258" s="1" t="str">
        <f>'Rådata Syd'!D1258</f>
        <v>123</v>
      </c>
      <c r="E1258" s="1" t="str">
        <f>'Rådata Syd'!E1258</f>
        <v>B5</v>
      </c>
      <c r="F1258" s="12" t="str">
        <f>'Rådata Syd'!J1258</f>
        <v>-</v>
      </c>
      <c r="G1258" s="12" t="str">
        <f>'Rådata Syd'!L1258</f>
        <v>ej 2026</v>
      </c>
      <c r="H1258" s="13">
        <f>'Rådata Syd'!N1258</f>
        <v>18</v>
      </c>
      <c r="I1258" s="13" t="str">
        <f>'Rådata Syd'!O1258</f>
        <v>ej 2026</v>
      </c>
    </row>
    <row r="1259" spans="1:9" x14ac:dyDescent="0.25">
      <c r="A1259" s="1" t="str">
        <f>'Rådata Syd'!A1259</f>
        <v>912</v>
      </c>
      <c r="B1259" s="1" t="str">
        <f>'Rådata Syd'!B1259</f>
        <v>LU</v>
      </c>
      <c r="C1259" s="1" t="str">
        <f>'Rådata Syd'!C1259</f>
        <v>Spårväxel - EV-UIC60-1200-1:18,5</v>
      </c>
      <c r="D1259" s="1" t="str">
        <f>'Rådata Syd'!D1259</f>
        <v>124</v>
      </c>
      <c r="E1259" s="1" t="str">
        <f>'Rådata Syd'!E1259</f>
        <v>B5</v>
      </c>
      <c r="F1259" s="12" t="str">
        <f>'Rådata Syd'!J1259</f>
        <v>-</v>
      </c>
      <c r="G1259" s="12" t="str">
        <f>'Rådata Syd'!L1259</f>
        <v>ej 2026</v>
      </c>
      <c r="H1259" s="13">
        <f>'Rådata Syd'!N1259</f>
        <v>18</v>
      </c>
      <c r="I1259" s="13" t="str">
        <f>'Rådata Syd'!O1259</f>
        <v>ej 2026</v>
      </c>
    </row>
    <row r="1260" spans="1:9" x14ac:dyDescent="0.25">
      <c r="A1260" s="1" t="str">
        <f>'Rådata Syd'!A1260</f>
        <v>912</v>
      </c>
      <c r="B1260" s="1" t="str">
        <f>'Rådata Syd'!B1260</f>
        <v>LU</v>
      </c>
      <c r="C1260" s="1" t="str">
        <f>'Rådata Syd'!C1260</f>
        <v>Spårväxel - EV-UIC60-500-1:12</v>
      </c>
      <c r="D1260" s="1" t="str">
        <f>'Rådata Syd'!D1260</f>
        <v>125</v>
      </c>
      <c r="E1260" s="1" t="str">
        <f>'Rådata Syd'!E1260</f>
        <v>B3</v>
      </c>
      <c r="F1260" s="12" t="str">
        <f>'Rådata Syd'!J1260</f>
        <v>-</v>
      </c>
      <c r="G1260" s="12" t="str">
        <f>'Rådata Syd'!L1260</f>
        <v>ej 2026</v>
      </c>
      <c r="H1260" s="13">
        <f>'Rådata Syd'!N1260</f>
        <v>18</v>
      </c>
      <c r="I1260" s="13" t="str">
        <f>'Rådata Syd'!O1260</f>
        <v>ej 2026</v>
      </c>
    </row>
    <row r="1261" spans="1:9" x14ac:dyDescent="0.25">
      <c r="A1261" s="1" t="str">
        <f>'Rådata Syd'!A1261</f>
        <v>912</v>
      </c>
      <c r="B1261" s="1" t="str">
        <f>'Rådata Syd'!B1261</f>
        <v>LU</v>
      </c>
      <c r="C1261" s="1" t="str">
        <f>'Rådata Syd'!C1261</f>
        <v>Spårväxel - EV-UIC60-300-1:9</v>
      </c>
      <c r="D1261" s="1" t="str">
        <f>'Rådata Syd'!D1261</f>
        <v>126</v>
      </c>
      <c r="E1261" s="1" t="str">
        <f>'Rådata Syd'!E1261</f>
        <v>B5</v>
      </c>
      <c r="F1261" s="12" t="str">
        <f>'Rådata Syd'!J1261</f>
        <v>-</v>
      </c>
      <c r="G1261" s="12" t="str">
        <f>'Rådata Syd'!L1261</f>
        <v>ej 2026</v>
      </c>
      <c r="H1261" s="13">
        <f>'Rådata Syd'!N1261</f>
        <v>18</v>
      </c>
      <c r="I1261" s="13" t="str">
        <f>'Rådata Syd'!O1261</f>
        <v>ej 2026</v>
      </c>
    </row>
    <row r="1262" spans="1:9" x14ac:dyDescent="0.25">
      <c r="A1262" s="1" t="str">
        <f>'Rådata Syd'!A1262</f>
        <v>912</v>
      </c>
      <c r="B1262" s="1" t="str">
        <f>'Rådata Syd'!B1262</f>
        <v>LU</v>
      </c>
      <c r="C1262" s="1" t="str">
        <f>'Rådata Syd'!C1262</f>
        <v>Spårväxel - EV-UIC60-1200-1:18,5</v>
      </c>
      <c r="D1262" s="1" t="str">
        <f>'Rådata Syd'!D1262</f>
        <v>127</v>
      </c>
      <c r="E1262" s="1" t="str">
        <f>'Rådata Syd'!E1262</f>
        <v>B5</v>
      </c>
      <c r="F1262" s="12" t="str">
        <f>'Rådata Syd'!J1262</f>
        <v>-</v>
      </c>
      <c r="G1262" s="12" t="str">
        <f>'Rådata Syd'!L1262</f>
        <v>ej 2026</v>
      </c>
      <c r="H1262" s="13">
        <f>'Rådata Syd'!N1262</f>
        <v>18</v>
      </c>
      <c r="I1262" s="13" t="str">
        <f>'Rådata Syd'!O1262</f>
        <v>ej 2026</v>
      </c>
    </row>
    <row r="1263" spans="1:9" x14ac:dyDescent="0.25">
      <c r="A1263" s="1" t="str">
        <f>'Rådata Syd'!A1263</f>
        <v>912</v>
      </c>
      <c r="B1263" s="1" t="str">
        <f>'Rådata Syd'!B1263</f>
        <v>LU</v>
      </c>
      <c r="C1263" s="1" t="str">
        <f>'Rådata Syd'!C1263</f>
        <v>Spårväxel - EV-UIC60-300-1:9</v>
      </c>
      <c r="D1263" s="1" t="str">
        <f>'Rådata Syd'!D1263</f>
        <v>128</v>
      </c>
      <c r="E1263" s="1" t="str">
        <f>'Rådata Syd'!E1263</f>
        <v>B3</v>
      </c>
      <c r="F1263" s="12" t="str">
        <f>'Rådata Syd'!J1263</f>
        <v>-</v>
      </c>
      <c r="G1263" s="12" t="str">
        <f>'Rådata Syd'!L1263</f>
        <v>ej 2026</v>
      </c>
      <c r="H1263" s="13">
        <f>'Rådata Syd'!N1263</f>
        <v>18</v>
      </c>
      <c r="I1263" s="13" t="str">
        <f>'Rådata Syd'!O1263</f>
        <v>ej 2026</v>
      </c>
    </row>
    <row r="1264" spans="1:9" x14ac:dyDescent="0.25">
      <c r="A1264" s="1" t="str">
        <f>'Rådata Syd'!A1264</f>
        <v>912</v>
      </c>
      <c r="B1264" s="1" t="str">
        <f>'Rådata Syd'!B1264</f>
        <v>LU</v>
      </c>
      <c r="C1264" s="1" t="str">
        <f>'Rådata Syd'!C1264</f>
        <v>Spårväxel - EV-UIC60-300-1:9</v>
      </c>
      <c r="D1264" s="1" t="str">
        <f>'Rådata Syd'!D1264</f>
        <v>129</v>
      </c>
      <c r="E1264" s="1" t="str">
        <f>'Rådata Syd'!E1264</f>
        <v>B3</v>
      </c>
      <c r="F1264" s="12" t="str">
        <f>'Rådata Syd'!J1264</f>
        <v>-</v>
      </c>
      <c r="G1264" s="12" t="str">
        <f>'Rådata Syd'!L1264</f>
        <v>ej 2026</v>
      </c>
      <c r="H1264" s="13">
        <f>'Rådata Syd'!N1264</f>
        <v>18</v>
      </c>
      <c r="I1264" s="13" t="str">
        <f>'Rådata Syd'!O1264</f>
        <v>ej 2026</v>
      </c>
    </row>
    <row r="1265" spans="1:9" x14ac:dyDescent="0.25">
      <c r="A1265" s="1" t="str">
        <f>'Rådata Syd'!A1265</f>
        <v>912</v>
      </c>
      <c r="B1265" s="1" t="str">
        <f>'Rådata Syd'!B1265</f>
        <v>LU</v>
      </c>
      <c r="C1265" s="1" t="str">
        <f>'Rådata Syd'!C1265</f>
        <v>Spårväxel - EV-UIC60-500-1:12</v>
      </c>
      <c r="D1265" s="1" t="str">
        <f>'Rådata Syd'!D1265</f>
        <v>131</v>
      </c>
      <c r="E1265" s="1" t="str">
        <f>'Rådata Syd'!E1265</f>
        <v>B5</v>
      </c>
      <c r="F1265" s="12" t="str">
        <f>'Rådata Syd'!J1265</f>
        <v>-</v>
      </c>
      <c r="G1265" s="12" t="str">
        <f>'Rådata Syd'!L1265</f>
        <v>ej 2026</v>
      </c>
      <c r="H1265" s="13">
        <f>'Rådata Syd'!N1265</f>
        <v>18</v>
      </c>
      <c r="I1265" s="13" t="str">
        <f>'Rådata Syd'!O1265</f>
        <v>ej 2026</v>
      </c>
    </row>
    <row r="1266" spans="1:9" x14ac:dyDescent="0.25">
      <c r="A1266" s="1" t="str">
        <f>'Rådata Syd'!A1266</f>
        <v>912</v>
      </c>
      <c r="B1266" s="1" t="str">
        <f>'Rådata Syd'!B1266</f>
        <v>LU</v>
      </c>
      <c r="C1266" s="1" t="str">
        <f>'Rådata Syd'!C1266</f>
        <v>Spårväxel - EV-UIC60-500-1:12</v>
      </c>
      <c r="D1266" s="1" t="str">
        <f>'Rådata Syd'!D1266</f>
        <v>132</v>
      </c>
      <c r="E1266" s="1" t="str">
        <f>'Rådata Syd'!E1266</f>
        <v>B5</v>
      </c>
      <c r="F1266" s="12" t="str">
        <f>'Rådata Syd'!J1266</f>
        <v>-</v>
      </c>
      <c r="G1266" s="12" t="str">
        <f>'Rådata Syd'!L1266</f>
        <v>ej 2026</v>
      </c>
      <c r="H1266" s="13">
        <f>'Rådata Syd'!N1266</f>
        <v>18</v>
      </c>
      <c r="I1266" s="13" t="str">
        <f>'Rådata Syd'!O1266</f>
        <v>ej 2026</v>
      </c>
    </row>
    <row r="1267" spans="1:9" x14ac:dyDescent="0.25">
      <c r="A1267" s="1" t="str">
        <f>'Rådata Syd'!A1267</f>
        <v>912</v>
      </c>
      <c r="B1267" s="1" t="str">
        <f>'Rådata Syd'!B1267</f>
        <v>LU</v>
      </c>
      <c r="C1267" s="1" t="str">
        <f>'Rådata Syd'!C1267</f>
        <v>Spårväxel - EV-UIC60-300-1:9</v>
      </c>
      <c r="D1267" s="1" t="str">
        <f>'Rådata Syd'!D1267</f>
        <v>133</v>
      </c>
      <c r="E1267" s="1" t="str">
        <f>'Rådata Syd'!E1267</f>
        <v>B5</v>
      </c>
      <c r="F1267" s="12" t="str">
        <f>'Rådata Syd'!J1267</f>
        <v>-</v>
      </c>
      <c r="G1267" s="12" t="str">
        <f>'Rådata Syd'!L1267</f>
        <v>ej 2026</v>
      </c>
      <c r="H1267" s="13">
        <f>'Rådata Syd'!N1267</f>
        <v>18</v>
      </c>
      <c r="I1267" s="13" t="str">
        <f>'Rådata Syd'!O1267</f>
        <v>ej 2026</v>
      </c>
    </row>
    <row r="1268" spans="1:9" x14ac:dyDescent="0.25">
      <c r="A1268" s="1" t="str">
        <f>'Rådata Syd'!A1268</f>
        <v>912</v>
      </c>
      <c r="B1268" s="1" t="str">
        <f>'Rådata Syd'!B1268</f>
        <v>LU</v>
      </c>
      <c r="C1268" s="1" t="str">
        <f>'Rådata Syd'!C1268</f>
        <v>Spårväxel - EV-UIC60-300-1:9</v>
      </c>
      <c r="D1268" s="1" t="str">
        <f>'Rådata Syd'!D1268</f>
        <v>134</v>
      </c>
      <c r="E1268" s="1" t="str">
        <f>'Rådata Syd'!E1268</f>
        <v>B5</v>
      </c>
      <c r="F1268" s="12" t="str">
        <f>'Rådata Syd'!J1268</f>
        <v>-</v>
      </c>
      <c r="G1268" s="12" t="str">
        <f>'Rådata Syd'!L1268</f>
        <v>ej 2026</v>
      </c>
      <c r="H1268" s="13">
        <f>'Rådata Syd'!N1268</f>
        <v>18</v>
      </c>
      <c r="I1268" s="13" t="str">
        <f>'Rådata Syd'!O1268</f>
        <v>ej 2026</v>
      </c>
    </row>
    <row r="1269" spans="1:9" x14ac:dyDescent="0.25">
      <c r="A1269" s="1" t="str">
        <f>'Rådata Syd'!A1269</f>
        <v>912</v>
      </c>
      <c r="B1269" s="1" t="str">
        <f>'Rådata Syd'!B1269</f>
        <v>LU</v>
      </c>
      <c r="C1269" s="1" t="str">
        <f>'Rådata Syd'!C1269</f>
        <v>Spårväxel - EV-UIC60-500-1:12</v>
      </c>
      <c r="D1269" s="1" t="str">
        <f>'Rådata Syd'!D1269</f>
        <v>136</v>
      </c>
      <c r="E1269" s="1" t="str">
        <f>'Rådata Syd'!E1269</f>
        <v>B5</v>
      </c>
      <c r="F1269" s="12" t="str">
        <f>'Rådata Syd'!J1269</f>
        <v>-</v>
      </c>
      <c r="G1269" s="12" t="str">
        <f>'Rådata Syd'!L1269</f>
        <v>ej 2026</v>
      </c>
      <c r="H1269" s="13">
        <f>'Rådata Syd'!N1269</f>
        <v>18</v>
      </c>
      <c r="I1269" s="13" t="str">
        <f>'Rådata Syd'!O1269</f>
        <v>ej 2026</v>
      </c>
    </row>
    <row r="1270" spans="1:9" x14ac:dyDescent="0.25">
      <c r="A1270" s="1" t="str">
        <f>'Rådata Syd'!A1270</f>
        <v>912</v>
      </c>
      <c r="B1270" s="1" t="str">
        <f>'Rådata Syd'!B1270</f>
        <v>LU</v>
      </c>
      <c r="C1270" s="1" t="str">
        <f>'Rådata Syd'!C1270</f>
        <v>Spårväxel - EV-UIC60-500-1:12</v>
      </c>
      <c r="D1270" s="1" t="str">
        <f>'Rådata Syd'!D1270</f>
        <v>140</v>
      </c>
      <c r="E1270" s="1" t="str">
        <f>'Rådata Syd'!E1270</f>
        <v>B5</v>
      </c>
      <c r="F1270" s="12" t="str">
        <f>'Rådata Syd'!J1270</f>
        <v>-</v>
      </c>
      <c r="G1270" s="12" t="str">
        <f>'Rådata Syd'!L1270</f>
        <v>ej 2026</v>
      </c>
      <c r="H1270" s="13">
        <f>'Rådata Syd'!N1270</f>
        <v>18</v>
      </c>
      <c r="I1270" s="13" t="str">
        <f>'Rådata Syd'!O1270</f>
        <v>ej 2026</v>
      </c>
    </row>
    <row r="1271" spans="1:9" x14ac:dyDescent="0.25">
      <c r="A1271" s="1" t="str">
        <f>'Rådata Syd'!A1271</f>
        <v>912</v>
      </c>
      <c r="B1271" s="1" t="str">
        <f>'Rådata Syd'!B1271</f>
        <v>LU</v>
      </c>
      <c r="C1271" s="1" t="str">
        <f>'Rådata Syd'!C1271</f>
        <v>Spårväxel - EV-UIC60-300-1:9</v>
      </c>
      <c r="D1271" s="1" t="str">
        <f>'Rådata Syd'!D1271</f>
        <v>142</v>
      </c>
      <c r="E1271" s="1" t="str">
        <f>'Rådata Syd'!E1271</f>
        <v>B5</v>
      </c>
      <c r="F1271" s="12" t="str">
        <f>'Rådata Syd'!J1271</f>
        <v>-</v>
      </c>
      <c r="G1271" s="12" t="str">
        <f>'Rådata Syd'!L1271</f>
        <v>ej 2026</v>
      </c>
      <c r="H1271" s="13">
        <f>'Rådata Syd'!N1271</f>
        <v>18</v>
      </c>
      <c r="I1271" s="13" t="str">
        <f>'Rådata Syd'!O1271</f>
        <v>ej 2026</v>
      </c>
    </row>
    <row r="1272" spans="1:9" x14ac:dyDescent="0.25">
      <c r="A1272" s="1" t="str">
        <f>'Rådata Syd'!A1272</f>
        <v>912</v>
      </c>
      <c r="B1272" s="1" t="str">
        <f>'Rådata Syd'!B1272</f>
        <v>LU</v>
      </c>
      <c r="C1272" s="1" t="str">
        <f>'Rådata Syd'!C1272</f>
        <v>Spårväxel - EV-UIC60-500-1:12</v>
      </c>
      <c r="D1272" s="1" t="str">
        <f>'Rådata Syd'!D1272</f>
        <v>143</v>
      </c>
      <c r="E1272" s="1" t="str">
        <f>'Rådata Syd'!E1272</f>
        <v>B3</v>
      </c>
      <c r="F1272" s="12" t="str">
        <f>'Rådata Syd'!J1272</f>
        <v>-</v>
      </c>
      <c r="G1272" s="12" t="str">
        <f>'Rådata Syd'!L1272</f>
        <v>ej 2026</v>
      </c>
      <c r="H1272" s="13">
        <f>'Rådata Syd'!N1272</f>
        <v>18</v>
      </c>
      <c r="I1272" s="13" t="str">
        <f>'Rådata Syd'!O1272</f>
        <v>ej 2026</v>
      </c>
    </row>
    <row r="1273" spans="1:9" x14ac:dyDescent="0.25">
      <c r="A1273" s="1" t="str">
        <f>'Rådata Syd'!A1273</f>
        <v>912</v>
      </c>
      <c r="B1273" s="1" t="str">
        <f>'Rådata Syd'!B1273</f>
        <v>LU</v>
      </c>
      <c r="C1273" s="1" t="str">
        <f>'Rådata Syd'!C1273</f>
        <v>Spårväxel - EV-UIC60-300-1:9</v>
      </c>
      <c r="D1273" s="1" t="str">
        <f>'Rådata Syd'!D1273</f>
        <v>148</v>
      </c>
      <c r="E1273" s="1" t="str">
        <f>'Rådata Syd'!E1273</f>
        <v>B5</v>
      </c>
      <c r="F1273" s="12" t="str">
        <f>'Rådata Syd'!J1273</f>
        <v>-</v>
      </c>
      <c r="G1273" s="12" t="str">
        <f>'Rådata Syd'!L1273</f>
        <v>ej 2026</v>
      </c>
      <c r="H1273" s="13">
        <f>'Rådata Syd'!N1273</f>
        <v>18</v>
      </c>
      <c r="I1273" s="13" t="str">
        <f>'Rådata Syd'!O1273</f>
        <v>ej 2026</v>
      </c>
    </row>
    <row r="1274" spans="1:9" x14ac:dyDescent="0.25">
      <c r="A1274" s="1" t="str">
        <f>'Rådata Syd'!A1274</f>
        <v>912</v>
      </c>
      <c r="B1274" s="1" t="str">
        <f>'Rådata Syd'!B1274</f>
        <v>LU</v>
      </c>
      <c r="C1274" s="1" t="str">
        <f>'Rådata Syd'!C1274</f>
        <v>Spårväxel - EV-60E-208-1:9</v>
      </c>
      <c r="D1274" s="1" t="str">
        <f>'Rådata Syd'!D1274</f>
        <v>150</v>
      </c>
      <c r="E1274" s="1" t="str">
        <f>'Rådata Syd'!E1274</f>
        <v>B3</v>
      </c>
      <c r="F1274" s="12" t="str">
        <f>'Rådata Syd'!J1274</f>
        <v>-</v>
      </c>
      <c r="G1274" s="12" t="str">
        <f>'Rådata Syd'!L1274</f>
        <v>ej 2026</v>
      </c>
      <c r="H1274" s="13">
        <f>'Rådata Syd'!N1274</f>
        <v>18</v>
      </c>
      <c r="I1274" s="13" t="str">
        <f>'Rådata Syd'!O1274</f>
        <v>ej 2026</v>
      </c>
    </row>
    <row r="1275" spans="1:9" x14ac:dyDescent="0.25">
      <c r="A1275" s="1" t="str">
        <f>'Rådata Syd'!A1275</f>
        <v>912</v>
      </c>
      <c r="B1275" s="1" t="str">
        <f>'Rådata Syd'!B1275</f>
        <v>LU</v>
      </c>
      <c r="C1275" s="1" t="str">
        <f>'Rådata Syd'!C1275</f>
        <v>Spårväxel - EV-UIC60-300-1:9</v>
      </c>
      <c r="D1275" s="1" t="str">
        <f>'Rådata Syd'!D1275</f>
        <v>153</v>
      </c>
      <c r="E1275" s="1" t="str">
        <f>'Rådata Syd'!E1275</f>
        <v>B5</v>
      </c>
      <c r="F1275" s="12" t="str">
        <f>'Rådata Syd'!J1275</f>
        <v>-</v>
      </c>
      <c r="G1275" s="12" t="str">
        <f>'Rådata Syd'!L1275</f>
        <v>ej 2026</v>
      </c>
      <c r="H1275" s="13">
        <f>'Rådata Syd'!N1275</f>
        <v>18</v>
      </c>
      <c r="I1275" s="13" t="str">
        <f>'Rådata Syd'!O1275</f>
        <v>ej 2026</v>
      </c>
    </row>
    <row r="1276" spans="1:9" x14ac:dyDescent="0.25">
      <c r="A1276" s="1" t="str">
        <f>'Rådata Syd'!A1276</f>
        <v>912</v>
      </c>
      <c r="B1276" s="1" t="str">
        <f>'Rådata Syd'!B1276</f>
        <v>LU</v>
      </c>
      <c r="C1276" s="1" t="str">
        <f>'Rådata Syd'!C1276</f>
        <v>Spårväxel - EV-UIC60-300-1:9</v>
      </c>
      <c r="D1276" s="1" t="str">
        <f>'Rådata Syd'!D1276</f>
        <v>183</v>
      </c>
      <c r="E1276" s="1" t="str">
        <f>'Rådata Syd'!E1276</f>
        <v>B3</v>
      </c>
      <c r="F1276" s="12" t="str">
        <f>'Rådata Syd'!J1276</f>
        <v>-</v>
      </c>
      <c r="G1276" s="12" t="str">
        <f>'Rådata Syd'!L1276</f>
        <v>ej 2026</v>
      </c>
      <c r="H1276" s="13">
        <f>'Rådata Syd'!N1276</f>
        <v>18</v>
      </c>
      <c r="I1276" s="13" t="str">
        <f>'Rådata Syd'!O1276</f>
        <v>ej 2026</v>
      </c>
    </row>
    <row r="1277" spans="1:9" x14ac:dyDescent="0.25">
      <c r="A1277" s="1" t="str">
        <f>'Rådata Syd'!A1277</f>
        <v>912</v>
      </c>
      <c r="B1277" s="1" t="str">
        <f>'Rådata Syd'!B1277</f>
        <v>LU</v>
      </c>
      <c r="C1277" s="1" t="str">
        <f>'Rådata Syd'!C1277</f>
        <v>Spårväxel - EKV-S54-190-1:9</v>
      </c>
      <c r="D1277" s="1" t="str">
        <f>'Rådata Syd'!D1277</f>
        <v>115/114</v>
      </c>
      <c r="E1277" s="1" t="str">
        <f>'Rådata Syd'!E1277</f>
        <v>B5</v>
      </c>
      <c r="F1277" s="12" t="str">
        <f>'Rådata Syd'!J1277</f>
        <v>-</v>
      </c>
      <c r="G1277" s="12" t="str">
        <f>'Rådata Syd'!L1277</f>
        <v>ej 2026</v>
      </c>
      <c r="H1277" s="13">
        <f>'Rådata Syd'!N1277</f>
        <v>18</v>
      </c>
      <c r="I1277" s="13" t="str">
        <f>'Rådata Syd'!O1277</f>
        <v>ej 2026</v>
      </c>
    </row>
    <row r="1278" spans="1:9" hidden="1" x14ac:dyDescent="0.25">
      <c r="A1278" s="1" t="str">
        <f>'Rådata Syd'!A1278</f>
        <v>912</v>
      </c>
      <c r="B1278" s="1" t="str">
        <f>'Rådata Syd'!B1278</f>
        <v>SG</v>
      </c>
      <c r="C1278" s="1" t="str">
        <f>'Rådata Syd'!C1278</f>
        <v>Spårväxel - EV-SJ50-11-1:9</v>
      </c>
      <c r="D1278" s="1" t="str">
        <f>'Rådata Syd'!D1278</f>
        <v>1b</v>
      </c>
      <c r="E1278" s="1" t="str">
        <f>'Rådata Syd'!E1278</f>
        <v>B2</v>
      </c>
      <c r="F1278" s="12" t="str">
        <f>'Rådata Syd'!J1278</f>
        <v>-</v>
      </c>
      <c r="G1278" s="12" t="str">
        <f>'Rådata Syd'!L1278</f>
        <v>ej 2026</v>
      </c>
      <c r="H1278" s="13" t="str">
        <f>'Rådata Syd'!N1278</f>
        <v>-</v>
      </c>
      <c r="I1278" s="13" t="str">
        <f>'Rådata Syd'!O1278</f>
        <v>ej 2026</v>
      </c>
    </row>
    <row r="1279" spans="1:9" x14ac:dyDescent="0.25">
      <c r="A1279" s="1" t="str">
        <f>'Rådata Syd'!A1279</f>
        <v>912</v>
      </c>
      <c r="B1279" s="1" t="str">
        <f>'Rådata Syd'!B1279</f>
        <v>SG</v>
      </c>
      <c r="C1279" s="1" t="str">
        <f>'Rådata Syd'!C1279</f>
        <v>Spårväxel - EV-UIC60-1200-1:18,5</v>
      </c>
      <c r="D1279" s="1" t="str">
        <f>'Rådata Syd'!D1279</f>
        <v>21a</v>
      </c>
      <c r="E1279" s="1" t="str">
        <f>'Rådata Syd'!E1279</f>
        <v>B5</v>
      </c>
      <c r="F1279" s="12" t="str">
        <f>'Rådata Syd'!J1279</f>
        <v>-</v>
      </c>
      <c r="G1279" s="12" t="str">
        <f>'Rådata Syd'!L1279</f>
        <v>ej 2026</v>
      </c>
      <c r="H1279" s="13">
        <f>'Rådata Syd'!N1279</f>
        <v>18</v>
      </c>
      <c r="I1279" s="13" t="str">
        <f>'Rådata Syd'!O1279</f>
        <v>ej 2026</v>
      </c>
    </row>
    <row r="1280" spans="1:9" x14ac:dyDescent="0.25">
      <c r="A1280" s="1" t="str">
        <f>'Rådata Syd'!A1280</f>
        <v>912</v>
      </c>
      <c r="B1280" s="1" t="str">
        <f>'Rådata Syd'!B1280</f>
        <v>SG</v>
      </c>
      <c r="C1280" s="1" t="str">
        <f>'Rådata Syd'!C1280</f>
        <v>Spårväxel - EV-UIC60-1200-1:18,5</v>
      </c>
      <c r="D1280" s="1" t="str">
        <f>'Rådata Syd'!D1280</f>
        <v>21b</v>
      </c>
      <c r="E1280" s="1" t="str">
        <f>'Rådata Syd'!E1280</f>
        <v>B5</v>
      </c>
      <c r="F1280" s="12" t="str">
        <f>'Rådata Syd'!J1280</f>
        <v>-</v>
      </c>
      <c r="G1280" s="12" t="str">
        <f>'Rådata Syd'!L1280</f>
        <v>ej 2026</v>
      </c>
      <c r="H1280" s="13">
        <f>'Rådata Syd'!N1280</f>
        <v>18</v>
      </c>
      <c r="I1280" s="13" t="str">
        <f>'Rådata Syd'!O1280</f>
        <v>ej 2026</v>
      </c>
    </row>
    <row r="1281" spans="1:9" x14ac:dyDescent="0.25">
      <c r="A1281" s="1" t="str">
        <f>'Rådata Syd'!A1281</f>
        <v>912</v>
      </c>
      <c r="B1281" s="1" t="str">
        <f>'Rådata Syd'!B1281</f>
        <v>SG</v>
      </c>
      <c r="C1281" s="1" t="str">
        <f>'Rådata Syd'!C1281</f>
        <v>Spårväxel - EV-UIC60-1200-1:18,5</v>
      </c>
      <c r="D1281" s="1" t="str">
        <f>'Rådata Syd'!D1281</f>
        <v>22a</v>
      </c>
      <c r="E1281" s="1" t="str">
        <f>'Rådata Syd'!E1281</f>
        <v>B5</v>
      </c>
      <c r="F1281" s="12" t="str">
        <f>'Rådata Syd'!J1281</f>
        <v>-</v>
      </c>
      <c r="G1281" s="12" t="str">
        <f>'Rådata Syd'!L1281</f>
        <v>ej 2026</v>
      </c>
      <c r="H1281" s="13">
        <f>'Rådata Syd'!N1281</f>
        <v>18</v>
      </c>
      <c r="I1281" s="13" t="str">
        <f>'Rådata Syd'!O1281</f>
        <v>ej 2026</v>
      </c>
    </row>
    <row r="1282" spans="1:9" x14ac:dyDescent="0.25">
      <c r="A1282" s="1" t="str">
        <f>'Rådata Syd'!A1282</f>
        <v>912</v>
      </c>
      <c r="B1282" s="1" t="str">
        <f>'Rådata Syd'!B1282</f>
        <v>SG</v>
      </c>
      <c r="C1282" s="1" t="str">
        <f>'Rådata Syd'!C1282</f>
        <v>Spårväxel - EV-UIC60-1200-1:18,5</v>
      </c>
      <c r="D1282" s="1" t="str">
        <f>'Rådata Syd'!D1282</f>
        <v>22b</v>
      </c>
      <c r="E1282" s="1" t="str">
        <f>'Rådata Syd'!E1282</f>
        <v>B5</v>
      </c>
      <c r="F1282" s="12" t="str">
        <f>'Rådata Syd'!J1282</f>
        <v>-</v>
      </c>
      <c r="G1282" s="12" t="str">
        <f>'Rådata Syd'!L1282</f>
        <v>ej 2026</v>
      </c>
      <c r="H1282" s="13">
        <f>'Rådata Syd'!N1282</f>
        <v>18</v>
      </c>
      <c r="I1282" s="13" t="str">
        <f>'Rådata Syd'!O1282</f>
        <v>ej 2026</v>
      </c>
    </row>
    <row r="1283" spans="1:9" x14ac:dyDescent="0.25">
      <c r="A1283" s="1" t="str">
        <f>'Rådata Syd'!A1283</f>
        <v>912</v>
      </c>
      <c r="B1283" s="1" t="str">
        <f>'Rådata Syd'!B1283</f>
        <v>SG</v>
      </c>
      <c r="C1283" s="1" t="str">
        <f>'Rådata Syd'!C1283</f>
        <v>Spårväxel - EV-UIC60-760-1:15</v>
      </c>
      <c r="D1283" s="1" t="str">
        <f>'Rådata Syd'!D1283</f>
        <v>31a</v>
      </c>
      <c r="E1283" s="1" t="str">
        <f>'Rådata Syd'!E1283</f>
        <v>B5</v>
      </c>
      <c r="F1283" s="12" t="str">
        <f>'Rådata Syd'!J1283</f>
        <v>-</v>
      </c>
      <c r="G1283" s="12" t="str">
        <f>'Rådata Syd'!L1283</f>
        <v>ej 2026</v>
      </c>
      <c r="H1283" s="13">
        <f>'Rådata Syd'!N1283</f>
        <v>18</v>
      </c>
      <c r="I1283" s="13" t="str">
        <f>'Rådata Syd'!O1283</f>
        <v>ej 2026</v>
      </c>
    </row>
    <row r="1284" spans="1:9" hidden="1" x14ac:dyDescent="0.25">
      <c r="A1284" s="1" t="str">
        <f>'Rådata Syd'!A1284</f>
        <v>912</v>
      </c>
      <c r="B1284" s="1" t="str">
        <f>'Rådata Syd'!B1284</f>
        <v>SG</v>
      </c>
      <c r="C1284" s="1" t="str">
        <f>'Rådata Syd'!C1284</f>
        <v>Spårväxel - EV-UIC60-760-1:15</v>
      </c>
      <c r="D1284" s="1" t="str">
        <f>'Rådata Syd'!D1284</f>
        <v>31b</v>
      </c>
      <c r="E1284" s="1" t="str">
        <f>'Rådata Syd'!E1284</f>
        <v>B2</v>
      </c>
      <c r="F1284" s="12" t="str">
        <f>'Rådata Syd'!J1284</f>
        <v>-</v>
      </c>
      <c r="G1284" s="12" t="str">
        <f>'Rådata Syd'!L1284</f>
        <v>ej 2026</v>
      </c>
      <c r="H1284" s="13" t="str">
        <f>'Rådata Syd'!N1284</f>
        <v>-</v>
      </c>
      <c r="I1284" s="13" t="str">
        <f>'Rådata Syd'!O1284</f>
        <v>ej 2026</v>
      </c>
    </row>
    <row r="1285" spans="1:9" hidden="1" x14ac:dyDescent="0.25">
      <c r="A1285" s="1" t="str">
        <f>'Rådata Syd'!A1285</f>
        <v>912</v>
      </c>
      <c r="B1285" s="1" t="str">
        <f>'Rådata Syd'!B1285</f>
        <v>SG</v>
      </c>
      <c r="C1285" s="1" t="str">
        <f>'Rådata Syd'!C1285</f>
        <v>Spårväxel - EV-UIC60-760-1:15</v>
      </c>
      <c r="D1285" s="1" t="str">
        <f>'Rådata Syd'!D1285</f>
        <v>32a</v>
      </c>
      <c r="E1285" s="1" t="str">
        <f>'Rådata Syd'!E1285</f>
        <v>B2</v>
      </c>
      <c r="F1285" s="12" t="str">
        <f>'Rådata Syd'!J1285</f>
        <v>-</v>
      </c>
      <c r="G1285" s="12" t="str">
        <f>'Rådata Syd'!L1285</f>
        <v>ej 2026</v>
      </c>
      <c r="H1285" s="13" t="str">
        <f>'Rådata Syd'!N1285</f>
        <v>-</v>
      </c>
      <c r="I1285" s="13" t="str">
        <f>'Rådata Syd'!O1285</f>
        <v>ej 2026</v>
      </c>
    </row>
    <row r="1286" spans="1:9" x14ac:dyDescent="0.25">
      <c r="A1286" s="1" t="str">
        <f>'Rådata Syd'!A1286</f>
        <v>912</v>
      </c>
      <c r="B1286" s="1" t="str">
        <f>'Rådata Syd'!B1286</f>
        <v>SG</v>
      </c>
      <c r="C1286" s="1" t="str">
        <f>'Rådata Syd'!C1286</f>
        <v>Spårväxel - EV-UIC60-760-1:15</v>
      </c>
      <c r="D1286" s="1" t="str">
        <f>'Rådata Syd'!D1286</f>
        <v>32b</v>
      </c>
      <c r="E1286" s="1" t="str">
        <f>'Rådata Syd'!E1286</f>
        <v>B5</v>
      </c>
      <c r="F1286" s="12" t="str">
        <f>'Rådata Syd'!J1286</f>
        <v>-</v>
      </c>
      <c r="G1286" s="12" t="str">
        <f>'Rådata Syd'!L1286</f>
        <v>ej 2026</v>
      </c>
      <c r="H1286" s="13">
        <f>'Rådata Syd'!N1286</f>
        <v>18</v>
      </c>
      <c r="I1286" s="13" t="str">
        <f>'Rådata Syd'!O1286</f>
        <v>ej 2026</v>
      </c>
    </row>
    <row r="1287" spans="1:9" x14ac:dyDescent="0.25">
      <c r="A1287" s="1" t="str">
        <f>'Rådata Syd'!A1287</f>
        <v>912</v>
      </c>
      <c r="B1287" s="1" t="str">
        <f>'Rådata Syd'!B1287</f>
        <v>THL</v>
      </c>
      <c r="C1287" s="1" t="str">
        <f>'Rådata Syd'!C1287</f>
        <v>Spårväxel - EV-UIC60-1200-1:18,5</v>
      </c>
      <c r="D1287" s="1" t="str">
        <f>'Rådata Syd'!D1287</f>
        <v>21a</v>
      </c>
      <c r="E1287" s="1" t="str">
        <f>'Rådata Syd'!E1287</f>
        <v>B5</v>
      </c>
      <c r="F1287" s="12" t="str">
        <f>'Rådata Syd'!J1287</f>
        <v>-</v>
      </c>
      <c r="G1287" s="12" t="str">
        <f>'Rådata Syd'!L1287</f>
        <v>ej 2026</v>
      </c>
      <c r="H1287" s="13">
        <f>'Rådata Syd'!N1287</f>
        <v>18</v>
      </c>
      <c r="I1287" s="13" t="str">
        <f>'Rådata Syd'!O1287</f>
        <v>ej 2026</v>
      </c>
    </row>
    <row r="1288" spans="1:9" x14ac:dyDescent="0.25">
      <c r="A1288" s="1" t="str">
        <f>'Rådata Syd'!A1288</f>
        <v>912</v>
      </c>
      <c r="B1288" s="1" t="str">
        <f>'Rådata Syd'!B1288</f>
        <v>THL</v>
      </c>
      <c r="C1288" s="1" t="str">
        <f>'Rådata Syd'!C1288</f>
        <v>Spårväxel - EV-UIC60-1200-1:18,5</v>
      </c>
      <c r="D1288" s="1" t="str">
        <f>'Rådata Syd'!D1288</f>
        <v>21b</v>
      </c>
      <c r="E1288" s="1" t="str">
        <f>'Rådata Syd'!E1288</f>
        <v>B5</v>
      </c>
      <c r="F1288" s="12" t="str">
        <f>'Rådata Syd'!J1288</f>
        <v>-</v>
      </c>
      <c r="G1288" s="12" t="str">
        <f>'Rådata Syd'!L1288</f>
        <v>ej 2026</v>
      </c>
      <c r="H1288" s="13">
        <f>'Rådata Syd'!N1288</f>
        <v>18</v>
      </c>
      <c r="I1288" s="13" t="str">
        <f>'Rådata Syd'!O1288</f>
        <v>ej 2026</v>
      </c>
    </row>
    <row r="1289" spans="1:9" x14ac:dyDescent="0.25">
      <c r="A1289" s="1" t="str">
        <f>'Rådata Syd'!A1289</f>
        <v>912</v>
      </c>
      <c r="B1289" s="1" t="str">
        <f>'Rådata Syd'!B1289</f>
        <v>THL</v>
      </c>
      <c r="C1289" s="1" t="str">
        <f>'Rådata Syd'!C1289</f>
        <v>Spårväxel - EV-UIC60-1200-1:18,5</v>
      </c>
      <c r="D1289" s="1" t="str">
        <f>'Rådata Syd'!D1289</f>
        <v>22a</v>
      </c>
      <c r="E1289" s="1" t="str">
        <f>'Rådata Syd'!E1289</f>
        <v>B5</v>
      </c>
      <c r="F1289" s="12" t="str">
        <f>'Rådata Syd'!J1289</f>
        <v>-</v>
      </c>
      <c r="G1289" s="12" t="str">
        <f>'Rådata Syd'!L1289</f>
        <v>ej 2026</v>
      </c>
      <c r="H1289" s="13">
        <f>'Rådata Syd'!N1289</f>
        <v>18</v>
      </c>
      <c r="I1289" s="13" t="str">
        <f>'Rådata Syd'!O1289</f>
        <v>ej 2026</v>
      </c>
    </row>
    <row r="1290" spans="1:9" x14ac:dyDescent="0.25">
      <c r="A1290" s="1" t="str">
        <f>'Rådata Syd'!A1290</f>
        <v>912</v>
      </c>
      <c r="B1290" s="1" t="str">
        <f>'Rådata Syd'!B1290</f>
        <v>THL</v>
      </c>
      <c r="C1290" s="1" t="str">
        <f>'Rådata Syd'!C1290</f>
        <v>Spårväxel - EV-UIC60-1200-1:18,5</v>
      </c>
      <c r="D1290" s="1" t="str">
        <f>'Rådata Syd'!D1290</f>
        <v>22b</v>
      </c>
      <c r="E1290" s="1" t="str">
        <f>'Rådata Syd'!E1290</f>
        <v>B5</v>
      </c>
      <c r="F1290" s="12" t="str">
        <f>'Rådata Syd'!J1290</f>
        <v>-</v>
      </c>
      <c r="G1290" s="12" t="str">
        <f>'Rådata Syd'!L1290</f>
        <v>ej 2026</v>
      </c>
      <c r="H1290" s="13">
        <f>'Rådata Syd'!N1290</f>
        <v>18</v>
      </c>
      <c r="I1290" s="13" t="str">
        <f>'Rådata Syd'!O1290</f>
        <v>ej 2026</v>
      </c>
    </row>
    <row r="1291" spans="1:9" x14ac:dyDescent="0.25">
      <c r="A1291" s="1" t="str">
        <f>'Rådata Syd'!A1291</f>
        <v>912</v>
      </c>
      <c r="B1291" s="1" t="str">
        <f>'Rådata Syd'!B1291</f>
        <v>THL</v>
      </c>
      <c r="C1291" s="1" t="str">
        <f>'Rådata Syd'!C1291</f>
        <v>Spårväxel - EV-UIC60-760-1:15</v>
      </c>
      <c r="D1291" s="1" t="str">
        <f>'Rådata Syd'!D1291</f>
        <v>31a</v>
      </c>
      <c r="E1291" s="1" t="str">
        <f>'Rådata Syd'!E1291</f>
        <v>B5</v>
      </c>
      <c r="F1291" s="12" t="str">
        <f>'Rådata Syd'!J1291</f>
        <v>-</v>
      </c>
      <c r="G1291" s="12" t="str">
        <f>'Rådata Syd'!L1291</f>
        <v>ej 2026</v>
      </c>
      <c r="H1291" s="13">
        <f>'Rådata Syd'!N1291</f>
        <v>18</v>
      </c>
      <c r="I1291" s="13" t="str">
        <f>'Rådata Syd'!O1291</f>
        <v>ej 2026</v>
      </c>
    </row>
    <row r="1292" spans="1:9" hidden="1" x14ac:dyDescent="0.25">
      <c r="A1292" s="1" t="str">
        <f>'Rådata Syd'!A1292</f>
        <v>912</v>
      </c>
      <c r="B1292" s="1" t="str">
        <f>'Rådata Syd'!B1292</f>
        <v>THL</v>
      </c>
      <c r="C1292" s="1" t="str">
        <f>'Rådata Syd'!C1292</f>
        <v>Spårväxel - EV-SJ50-11-1:9</v>
      </c>
      <c r="D1292" s="1" t="str">
        <f>'Rådata Syd'!D1292</f>
        <v>31b</v>
      </c>
      <c r="E1292" s="1" t="str">
        <f>'Rådata Syd'!E1292</f>
        <v>B2</v>
      </c>
      <c r="F1292" s="12" t="str">
        <f>'Rådata Syd'!J1292</f>
        <v>-</v>
      </c>
      <c r="G1292" s="12" t="str">
        <f>'Rådata Syd'!L1292</f>
        <v>ej 2026</v>
      </c>
      <c r="H1292" s="13" t="str">
        <f>'Rådata Syd'!N1292</f>
        <v>-</v>
      </c>
      <c r="I1292" s="13" t="str">
        <f>'Rådata Syd'!O1292</f>
        <v>ej 2026</v>
      </c>
    </row>
    <row r="1293" spans="1:9" hidden="1" x14ac:dyDescent="0.25">
      <c r="A1293" s="1" t="str">
        <f>'Rådata Syd'!A1293</f>
        <v>912</v>
      </c>
      <c r="B1293" s="1" t="str">
        <f>'Rådata Syd'!B1293</f>
        <v>THL</v>
      </c>
      <c r="C1293" s="1" t="str">
        <f>'Rådata Syd'!C1293</f>
        <v>Spårväxel - EV-SJ50-11-1:9</v>
      </c>
      <c r="D1293" s="1" t="str">
        <f>'Rådata Syd'!D1293</f>
        <v>32a</v>
      </c>
      <c r="E1293" s="1" t="str">
        <f>'Rådata Syd'!E1293</f>
        <v>B2</v>
      </c>
      <c r="F1293" s="12" t="str">
        <f>'Rådata Syd'!J1293</f>
        <v>-</v>
      </c>
      <c r="G1293" s="12" t="str">
        <f>'Rådata Syd'!L1293</f>
        <v>ej 2026</v>
      </c>
      <c r="H1293" s="13" t="str">
        <f>'Rådata Syd'!N1293</f>
        <v>-</v>
      </c>
      <c r="I1293" s="13" t="str">
        <f>'Rådata Syd'!O1293</f>
        <v>ej 2026</v>
      </c>
    </row>
    <row r="1294" spans="1:9" x14ac:dyDescent="0.25">
      <c r="A1294" s="1" t="str">
        <f>'Rådata Syd'!A1294</f>
        <v>912</v>
      </c>
      <c r="B1294" s="1" t="str">
        <f>'Rådata Syd'!B1294</f>
        <v>THL</v>
      </c>
      <c r="C1294" s="1" t="str">
        <f>'Rådata Syd'!C1294</f>
        <v>Spårväxel - EV-UIC60-760-1:15</v>
      </c>
      <c r="D1294" s="1" t="str">
        <f>'Rådata Syd'!D1294</f>
        <v>32b</v>
      </c>
      <c r="E1294" s="1" t="str">
        <f>'Rådata Syd'!E1294</f>
        <v>B5</v>
      </c>
      <c r="F1294" s="12" t="str">
        <f>'Rådata Syd'!J1294</f>
        <v>-</v>
      </c>
      <c r="G1294" s="12" t="str">
        <f>'Rådata Syd'!L1294</f>
        <v>ej 2026</v>
      </c>
      <c r="H1294" s="13">
        <f>'Rådata Syd'!N1294</f>
        <v>18</v>
      </c>
      <c r="I1294" s="13" t="str">
        <f>'Rådata Syd'!O1294</f>
        <v>ej 2026</v>
      </c>
    </row>
    <row r="1295" spans="1:9" x14ac:dyDescent="0.25">
      <c r="A1295" s="1" t="str">
        <f>'Rådata Syd'!A1295</f>
        <v>912</v>
      </c>
      <c r="B1295" s="1" t="str">
        <f>'Rådata Syd'!B1295</f>
        <v>THL</v>
      </c>
      <c r="C1295" s="1" t="str">
        <f>'Rådata Syd'!C1295</f>
        <v>Spårväxel - EV-60E-760-1:15</v>
      </c>
      <c r="D1295" s="1" t="str">
        <f>'Rådata Syd'!D1295</f>
        <v>33a</v>
      </c>
      <c r="E1295" s="1" t="str">
        <f>'Rådata Syd'!E1295</f>
        <v>B5</v>
      </c>
      <c r="F1295" s="12" t="str">
        <f>'Rådata Syd'!J1295</f>
        <v>-</v>
      </c>
      <c r="G1295" s="12" t="str">
        <f>'Rådata Syd'!L1295</f>
        <v>ej 2026</v>
      </c>
      <c r="H1295" s="13">
        <f>'Rådata Syd'!N1295</f>
        <v>18</v>
      </c>
      <c r="I1295" s="13" t="str">
        <f>'Rådata Syd'!O1295</f>
        <v>ej 2026</v>
      </c>
    </row>
    <row r="1296" spans="1:9" hidden="1" x14ac:dyDescent="0.25">
      <c r="A1296" s="1" t="str">
        <f>'Rådata Syd'!A1296</f>
        <v>912</v>
      </c>
      <c r="B1296" s="1" t="str">
        <f>'Rådata Syd'!B1296</f>
        <v>THL</v>
      </c>
      <c r="C1296" s="1" t="str">
        <f>'Rådata Syd'!C1296</f>
        <v>Spårväxel - EV-60E-300-1:9</v>
      </c>
      <c r="D1296" s="1" t="str">
        <f>'Rådata Syd'!D1296</f>
        <v>33b</v>
      </c>
      <c r="E1296" s="1" t="str">
        <f>'Rådata Syd'!E1296</f>
        <v>B2</v>
      </c>
      <c r="F1296" s="12" t="str">
        <f>'Rådata Syd'!J1296</f>
        <v>-</v>
      </c>
      <c r="G1296" s="12" t="str">
        <f>'Rådata Syd'!L1296</f>
        <v>ej 2026</v>
      </c>
      <c r="H1296" s="13" t="str">
        <f>'Rådata Syd'!N1296</f>
        <v>-</v>
      </c>
      <c r="I1296" s="13" t="str">
        <f>'Rådata Syd'!O1296</f>
        <v>ej 2026</v>
      </c>
    </row>
    <row r="1297" spans="1:9" hidden="1" x14ac:dyDescent="0.25">
      <c r="A1297" s="1" t="str">
        <f>'Rådata Syd'!A1297</f>
        <v>912</v>
      </c>
      <c r="B1297" s="1" t="str">
        <f>'Rådata Syd'!B1297</f>
        <v>THL</v>
      </c>
      <c r="C1297" s="1" t="str">
        <f>'Rådata Syd'!C1297</f>
        <v>Spårväxel - EV-60E-300-1:9</v>
      </c>
      <c r="D1297" s="1" t="str">
        <f>'Rådata Syd'!D1297</f>
        <v>34a</v>
      </c>
      <c r="E1297" s="1" t="str">
        <f>'Rådata Syd'!E1297</f>
        <v>B2</v>
      </c>
      <c r="F1297" s="12" t="str">
        <f>'Rådata Syd'!J1297</f>
        <v>-</v>
      </c>
      <c r="G1297" s="12" t="str">
        <f>'Rådata Syd'!L1297</f>
        <v>ej 2026</v>
      </c>
      <c r="H1297" s="13" t="str">
        <f>'Rådata Syd'!N1297</f>
        <v>-</v>
      </c>
      <c r="I1297" s="13" t="str">
        <f>'Rådata Syd'!O1297</f>
        <v>ej 2026</v>
      </c>
    </row>
    <row r="1298" spans="1:9" x14ac:dyDescent="0.25">
      <c r="A1298" s="1" t="str">
        <f>'Rådata Syd'!A1298</f>
        <v>912</v>
      </c>
      <c r="B1298" s="1" t="str">
        <f>'Rådata Syd'!B1298</f>
        <v>THL</v>
      </c>
      <c r="C1298" s="1" t="str">
        <f>'Rådata Syd'!C1298</f>
        <v>Spårväxel - EV-60E-760-1:15</v>
      </c>
      <c r="D1298" s="1" t="str">
        <f>'Rådata Syd'!D1298</f>
        <v>34b</v>
      </c>
      <c r="E1298" s="1" t="str">
        <f>'Rådata Syd'!E1298</f>
        <v>B5</v>
      </c>
      <c r="F1298" s="12" t="str">
        <f>'Rådata Syd'!J1298</f>
        <v>-</v>
      </c>
      <c r="G1298" s="12" t="str">
        <f>'Rådata Syd'!L1298</f>
        <v>ej 2026</v>
      </c>
      <c r="H1298" s="13">
        <f>'Rådata Syd'!N1298</f>
        <v>18</v>
      </c>
      <c r="I1298" s="13" t="str">
        <f>'Rådata Syd'!O1298</f>
        <v>ej 2026</v>
      </c>
    </row>
    <row r="1299" spans="1:9" x14ac:dyDescent="0.25">
      <c r="A1299" s="1" t="str">
        <f>'Rådata Syd'!A1299</f>
        <v>912</v>
      </c>
      <c r="B1299" s="1" t="str">
        <f>'Rådata Syd'!B1299</f>
        <v>ÅK</v>
      </c>
      <c r="C1299" s="1" t="str">
        <f>'Rådata Syd'!C1299</f>
        <v>Spårväxel - EV-60E-1200-1:18,5</v>
      </c>
      <c r="D1299" s="1" t="str">
        <f>'Rådata Syd'!D1299</f>
        <v>831</v>
      </c>
      <c r="E1299" s="1" t="str">
        <f>'Rådata Syd'!E1299</f>
        <v>B5</v>
      </c>
      <c r="F1299" s="12" t="str">
        <f>'Rådata Syd'!J1299</f>
        <v>-</v>
      </c>
      <c r="G1299" s="12" t="str">
        <f>'Rådata Syd'!L1299</f>
        <v>ej 2026</v>
      </c>
      <c r="H1299" s="13">
        <f>'Rådata Syd'!N1299</f>
        <v>18</v>
      </c>
      <c r="I1299" s="13" t="str">
        <f>'Rådata Syd'!O1299</f>
        <v>ej 2026</v>
      </c>
    </row>
    <row r="1300" spans="1:9" x14ac:dyDescent="0.25">
      <c r="A1300" s="1" t="str">
        <f>'Rådata Syd'!A1300</f>
        <v>912</v>
      </c>
      <c r="B1300" s="1" t="str">
        <f>'Rådata Syd'!B1300</f>
        <v>ÅK</v>
      </c>
      <c r="C1300" s="1" t="str">
        <f>'Rådata Syd'!C1300</f>
        <v>Spårväxel - EV-60E-1200-1:18,5</v>
      </c>
      <c r="D1300" s="1" t="str">
        <f>'Rådata Syd'!D1300</f>
        <v>832</v>
      </c>
      <c r="E1300" s="1" t="str">
        <f>'Rådata Syd'!E1300</f>
        <v>B5</v>
      </c>
      <c r="F1300" s="12" t="str">
        <f>'Rådata Syd'!J1300</f>
        <v>-</v>
      </c>
      <c r="G1300" s="12" t="str">
        <f>'Rådata Syd'!L1300</f>
        <v>ej 2026</v>
      </c>
      <c r="H1300" s="13">
        <f>'Rådata Syd'!N1300</f>
        <v>18</v>
      </c>
      <c r="I1300" s="13" t="str">
        <f>'Rådata Syd'!O1300</f>
        <v>ej 2026</v>
      </c>
    </row>
    <row r="1301" spans="1:9" x14ac:dyDescent="0.25">
      <c r="A1301" s="1" t="str">
        <f>'Rådata Syd'!A1301</f>
        <v>912</v>
      </c>
      <c r="B1301" s="1" t="str">
        <f>'Rådata Syd'!B1301</f>
        <v>ÅK</v>
      </c>
      <c r="C1301" s="1" t="str">
        <f>'Rådata Syd'!C1301</f>
        <v>Spårväxel - EV-60E-1200-1:18,5</v>
      </c>
      <c r="D1301" s="1" t="str">
        <f>'Rådata Syd'!D1301</f>
        <v>833</v>
      </c>
      <c r="E1301" s="1" t="str">
        <f>'Rådata Syd'!E1301</f>
        <v>B5</v>
      </c>
      <c r="F1301" s="12" t="str">
        <f>'Rådata Syd'!J1301</f>
        <v>-</v>
      </c>
      <c r="G1301" s="12" t="str">
        <f>'Rådata Syd'!L1301</f>
        <v>ej 2026</v>
      </c>
      <c r="H1301" s="13">
        <f>'Rådata Syd'!N1301</f>
        <v>18</v>
      </c>
      <c r="I1301" s="13" t="str">
        <f>'Rådata Syd'!O1301</f>
        <v>ej 2026</v>
      </c>
    </row>
    <row r="1302" spans="1:9" x14ac:dyDescent="0.25">
      <c r="A1302" s="1" t="str">
        <f>'Rådata Syd'!A1302</f>
        <v>912</v>
      </c>
      <c r="B1302" s="1" t="str">
        <f>'Rådata Syd'!B1302</f>
        <v>ÅK</v>
      </c>
      <c r="C1302" s="1" t="str">
        <f>'Rådata Syd'!C1302</f>
        <v>Spårväxel - EV-60E-1200-1:18,5</v>
      </c>
      <c r="D1302" s="1" t="str">
        <f>'Rådata Syd'!D1302</f>
        <v>834</v>
      </c>
      <c r="E1302" s="1" t="str">
        <f>'Rådata Syd'!E1302</f>
        <v>B5</v>
      </c>
      <c r="F1302" s="12" t="str">
        <f>'Rådata Syd'!J1302</f>
        <v>-</v>
      </c>
      <c r="G1302" s="12" t="str">
        <f>'Rådata Syd'!L1302</f>
        <v>ej 2026</v>
      </c>
      <c r="H1302" s="13">
        <f>'Rådata Syd'!N1302</f>
        <v>18</v>
      </c>
      <c r="I1302" s="13" t="str">
        <f>'Rådata Syd'!O1302</f>
        <v>ej 2026</v>
      </c>
    </row>
    <row r="1303" spans="1:9" x14ac:dyDescent="0.25">
      <c r="A1303" s="1" t="str">
        <f>'Rådata Syd'!A1303</f>
        <v>912</v>
      </c>
      <c r="B1303" s="1" t="str">
        <f>'Rådata Syd'!B1303</f>
        <v>ÅK</v>
      </c>
      <c r="C1303" s="1" t="str">
        <f>'Rådata Syd'!C1303</f>
        <v>Spårväxel - EV-60E-1200-1:18,5</v>
      </c>
      <c r="D1303" s="1" t="str">
        <f>'Rådata Syd'!D1303</f>
        <v>835</v>
      </c>
      <c r="E1303" s="1" t="str">
        <f>'Rådata Syd'!E1303</f>
        <v>B5</v>
      </c>
      <c r="F1303" s="12" t="str">
        <f>'Rådata Syd'!J1303</f>
        <v>-</v>
      </c>
      <c r="G1303" s="12" t="str">
        <f>'Rådata Syd'!L1303</f>
        <v>ej 2026</v>
      </c>
      <c r="H1303" s="13">
        <f>'Rådata Syd'!N1303</f>
        <v>18</v>
      </c>
      <c r="I1303" s="13" t="str">
        <f>'Rådata Syd'!O1303</f>
        <v>ej 2026</v>
      </c>
    </row>
    <row r="1304" spans="1:9" x14ac:dyDescent="0.25">
      <c r="A1304" s="1" t="str">
        <f>'Rådata Syd'!A1304</f>
        <v>912</v>
      </c>
      <c r="B1304" s="1" t="str">
        <f>'Rådata Syd'!B1304</f>
        <v>ÅK</v>
      </c>
      <c r="C1304" s="1" t="str">
        <f>'Rådata Syd'!C1304</f>
        <v>Spårväxel - EV-60E-1200-1:18,5</v>
      </c>
      <c r="D1304" s="1" t="str">
        <f>'Rådata Syd'!D1304</f>
        <v>836</v>
      </c>
      <c r="E1304" s="1" t="str">
        <f>'Rådata Syd'!E1304</f>
        <v>B5</v>
      </c>
      <c r="F1304" s="12" t="str">
        <f>'Rådata Syd'!J1304</f>
        <v>-</v>
      </c>
      <c r="G1304" s="12" t="str">
        <f>'Rådata Syd'!L1304</f>
        <v>ej 2026</v>
      </c>
      <c r="H1304" s="13">
        <f>'Rådata Syd'!N1304</f>
        <v>18</v>
      </c>
      <c r="I1304" s="13" t="str">
        <f>'Rådata Syd'!O1304</f>
        <v>ej 2026</v>
      </c>
    </row>
    <row r="1305" spans="1:9" x14ac:dyDescent="0.25">
      <c r="A1305" s="1" t="str">
        <f>'Rådata Syd'!A1305</f>
        <v>912</v>
      </c>
      <c r="B1305" s="1" t="str">
        <f>'Rådata Syd'!B1305</f>
        <v>ÅK</v>
      </c>
      <c r="C1305" s="1" t="str">
        <f>'Rådata Syd'!C1305</f>
        <v>Spårväxel - EV-60E-1200-1:18,5</v>
      </c>
      <c r="D1305" s="1" t="str">
        <f>'Rådata Syd'!D1305</f>
        <v>837</v>
      </c>
      <c r="E1305" s="1" t="str">
        <f>'Rådata Syd'!E1305</f>
        <v>B5</v>
      </c>
      <c r="F1305" s="12" t="str">
        <f>'Rådata Syd'!J1305</f>
        <v>-</v>
      </c>
      <c r="G1305" s="12" t="str">
        <f>'Rådata Syd'!L1305</f>
        <v>ej 2026</v>
      </c>
      <c r="H1305" s="13">
        <f>'Rådata Syd'!N1305</f>
        <v>18</v>
      </c>
      <c r="I1305" s="13" t="str">
        <f>'Rådata Syd'!O1305</f>
        <v>ej 2026</v>
      </c>
    </row>
    <row r="1306" spans="1:9" x14ac:dyDescent="0.25">
      <c r="A1306" s="1" t="str">
        <f>'Rådata Syd'!A1306</f>
        <v>912</v>
      </c>
      <c r="B1306" s="1" t="str">
        <f>'Rådata Syd'!B1306</f>
        <v>ÅK</v>
      </c>
      <c r="C1306" s="1" t="str">
        <f>'Rådata Syd'!C1306</f>
        <v>Spårväxel - EV-60E-1200-1:18,5</v>
      </c>
      <c r="D1306" s="1" t="str">
        <f>'Rådata Syd'!D1306</f>
        <v>838</v>
      </c>
      <c r="E1306" s="1" t="str">
        <f>'Rådata Syd'!E1306</f>
        <v>B5</v>
      </c>
      <c r="F1306" s="12" t="str">
        <f>'Rådata Syd'!J1306</f>
        <v>-</v>
      </c>
      <c r="G1306" s="12" t="str">
        <f>'Rådata Syd'!L1306</f>
        <v>ej 2026</v>
      </c>
      <c r="H1306" s="13">
        <f>'Rådata Syd'!N1306</f>
        <v>18</v>
      </c>
      <c r="I1306" s="13" t="str">
        <f>'Rådata Syd'!O1306</f>
        <v>ej 2026</v>
      </c>
    </row>
    <row r="1307" spans="1:9" x14ac:dyDescent="0.25">
      <c r="A1307" s="1" t="str">
        <f>'Rådata Syd'!A1307</f>
        <v>912</v>
      </c>
      <c r="B1307" s="1" t="str">
        <f>'Rådata Syd'!B1307</f>
        <v>ÅK</v>
      </c>
      <c r="C1307" s="1" t="str">
        <f>'Rådata Syd'!C1307</f>
        <v>Spårväxel - EV-60E-760-1:15</v>
      </c>
      <c r="D1307" s="1" t="str">
        <f>'Rådata Syd'!D1307</f>
        <v>840</v>
      </c>
      <c r="E1307" s="1" t="str">
        <f>'Rådata Syd'!E1307</f>
        <v>B5</v>
      </c>
      <c r="F1307" s="12" t="str">
        <f>'Rådata Syd'!J1307</f>
        <v>-</v>
      </c>
      <c r="G1307" s="12" t="str">
        <f>'Rådata Syd'!L1307</f>
        <v>ej 2026</v>
      </c>
      <c r="H1307" s="13">
        <f>'Rådata Syd'!N1307</f>
        <v>18</v>
      </c>
      <c r="I1307" s="13" t="str">
        <f>'Rådata Syd'!O1307</f>
        <v>ej 2026</v>
      </c>
    </row>
    <row r="1308" spans="1:9" hidden="1" x14ac:dyDescent="0.25">
      <c r="A1308" s="1" t="str">
        <f>'Rådata Syd'!A1308</f>
        <v>912</v>
      </c>
      <c r="B1308" s="1" t="str">
        <f>'Rådata Syd'!B1308</f>
        <v>Ö</v>
      </c>
      <c r="C1308" s="1" t="str">
        <f>'Rådata Syd'!C1308</f>
        <v>Spårväxel - EV-SJ50-11-1:9</v>
      </c>
      <c r="D1308" s="1" t="str">
        <f>'Rådata Syd'!D1308</f>
        <v>3</v>
      </c>
      <c r="E1308" s="1" t="str">
        <f>'Rådata Syd'!E1308</f>
        <v>B1</v>
      </c>
      <c r="F1308" s="12" t="str">
        <f>'Rådata Syd'!J1308</f>
        <v>-</v>
      </c>
      <c r="G1308" s="12" t="str">
        <f>'Rådata Syd'!L1308</f>
        <v>ej 2026</v>
      </c>
      <c r="H1308" s="13" t="str">
        <f>'Rådata Syd'!N1308</f>
        <v>-</v>
      </c>
      <c r="I1308" s="13" t="str">
        <f>'Rådata Syd'!O1308</f>
        <v>ej 2026</v>
      </c>
    </row>
    <row r="1309" spans="1:9" hidden="1" x14ac:dyDescent="0.25">
      <c r="A1309" s="1" t="str">
        <f>'Rådata Syd'!A1309</f>
        <v>912</v>
      </c>
      <c r="B1309" s="1" t="str">
        <f>'Rådata Syd'!B1309</f>
        <v>Ö</v>
      </c>
      <c r="C1309" s="1" t="str">
        <f>'Rådata Syd'!C1309</f>
        <v>Spårväxel - EV-SJ50-11-1:9</v>
      </c>
      <c r="D1309" s="1" t="str">
        <f>'Rådata Syd'!D1309</f>
        <v>4</v>
      </c>
      <c r="E1309" s="1" t="str">
        <f>'Rådata Syd'!E1309</f>
        <v>B2</v>
      </c>
      <c r="F1309" s="12" t="str">
        <f>'Rådata Syd'!J1309</f>
        <v>-</v>
      </c>
      <c r="G1309" s="12" t="str">
        <f>'Rådata Syd'!L1309</f>
        <v>ej 2026</v>
      </c>
      <c r="H1309" s="13" t="str">
        <f>'Rådata Syd'!N1309</f>
        <v>-</v>
      </c>
      <c r="I1309" s="13" t="str">
        <f>'Rådata Syd'!O1309</f>
        <v>ej 2026</v>
      </c>
    </row>
    <row r="1310" spans="1:9" hidden="1" x14ac:dyDescent="0.25">
      <c r="A1310" s="1" t="str">
        <f>'Rådata Syd'!A1310</f>
        <v>912</v>
      </c>
      <c r="B1310" s="1" t="str">
        <f>'Rådata Syd'!B1310</f>
        <v>Ö</v>
      </c>
      <c r="C1310" s="1" t="str">
        <f>'Rådata Syd'!C1310</f>
        <v>Spårväxel - EV-SJ43-11-1:9</v>
      </c>
      <c r="D1310" s="1" t="str">
        <f>'Rådata Syd'!D1310</f>
        <v>13</v>
      </c>
      <c r="E1310" s="1" t="str">
        <f>'Rådata Syd'!E1310</f>
        <v>B1</v>
      </c>
      <c r="F1310" s="12" t="str">
        <f>'Rådata Syd'!J1310</f>
        <v>-</v>
      </c>
      <c r="G1310" s="12" t="str">
        <f>'Rådata Syd'!L1310</f>
        <v>ej 2026</v>
      </c>
      <c r="H1310" s="13" t="str">
        <f>'Rådata Syd'!N1310</f>
        <v>-</v>
      </c>
      <c r="I1310" s="13" t="str">
        <f>'Rådata Syd'!O1310</f>
        <v>ej 2026</v>
      </c>
    </row>
    <row r="1311" spans="1:9" hidden="1" x14ac:dyDescent="0.25">
      <c r="A1311" s="1" t="str">
        <f>'Rådata Syd'!A1311</f>
        <v>912</v>
      </c>
      <c r="B1311" s="1" t="str">
        <f>'Rådata Syd'!B1311</f>
        <v>Ö</v>
      </c>
      <c r="C1311" s="1" t="str">
        <f>'Rådata Syd'!C1311</f>
        <v>Spårväxel - EV-SJ50-11-1:9</v>
      </c>
      <c r="D1311" s="1" t="str">
        <f>'Rådata Syd'!D1311</f>
        <v>14</v>
      </c>
      <c r="E1311" s="1" t="str">
        <f>'Rådata Syd'!E1311</f>
        <v>B1</v>
      </c>
      <c r="F1311" s="12" t="str">
        <f>'Rådata Syd'!J1311</f>
        <v>-</v>
      </c>
      <c r="G1311" s="12" t="str">
        <f>'Rådata Syd'!L1311</f>
        <v>ej 2026</v>
      </c>
      <c r="H1311" s="13" t="str">
        <f>'Rådata Syd'!N1311</f>
        <v>-</v>
      </c>
      <c r="I1311" s="13" t="str">
        <f>'Rådata Syd'!O1311</f>
        <v>ej 2026</v>
      </c>
    </row>
    <row r="1312" spans="1:9" hidden="1" x14ac:dyDescent="0.25">
      <c r="A1312" s="1" t="str">
        <f>'Rådata Syd'!A1312</f>
        <v>912</v>
      </c>
      <c r="B1312" s="1" t="str">
        <f>'Rådata Syd'!B1312</f>
        <v>Ö</v>
      </c>
      <c r="C1312" s="1" t="str">
        <f>'Rådata Syd'!C1312</f>
        <v>Spårväxel - EV-SJ50-11-1:9</v>
      </c>
      <c r="D1312" s="1" t="str">
        <f>'Rådata Syd'!D1312</f>
        <v>15</v>
      </c>
      <c r="E1312" s="1" t="str">
        <f>'Rådata Syd'!E1312</f>
        <v>B1</v>
      </c>
      <c r="F1312" s="12" t="str">
        <f>'Rådata Syd'!J1312</f>
        <v>-</v>
      </c>
      <c r="G1312" s="12" t="str">
        <f>'Rådata Syd'!L1312</f>
        <v>ej 2026</v>
      </c>
      <c r="H1312" s="13" t="str">
        <f>'Rådata Syd'!N1312</f>
        <v>-</v>
      </c>
      <c r="I1312" s="13" t="str">
        <f>'Rådata Syd'!O1312</f>
        <v>ej 2026</v>
      </c>
    </row>
    <row r="1313" spans="1:9" hidden="1" x14ac:dyDescent="0.25">
      <c r="A1313" s="1" t="str">
        <f>'Rådata Syd'!A1313</f>
        <v>912</v>
      </c>
      <c r="B1313" s="1" t="str">
        <f>'Rådata Syd'!B1313</f>
        <v>Ö</v>
      </c>
      <c r="C1313" s="1" t="str">
        <f>'Rådata Syd'!C1313</f>
        <v>Spårväxel - EV-SJ50-11-1:9</v>
      </c>
      <c r="D1313" s="1" t="str">
        <f>'Rådata Syd'!D1313</f>
        <v>16</v>
      </c>
      <c r="E1313" s="1" t="str">
        <f>'Rådata Syd'!E1313</f>
        <v>B1</v>
      </c>
      <c r="F1313" s="12" t="str">
        <f>'Rådata Syd'!J1313</f>
        <v>-</v>
      </c>
      <c r="G1313" s="12" t="str">
        <f>'Rådata Syd'!L1313</f>
        <v>ej 2026</v>
      </c>
      <c r="H1313" s="13" t="str">
        <f>'Rådata Syd'!N1313</f>
        <v>-</v>
      </c>
      <c r="I1313" s="13" t="str">
        <f>'Rådata Syd'!O1313</f>
        <v>ej 2026</v>
      </c>
    </row>
    <row r="1314" spans="1:9" hidden="1" x14ac:dyDescent="0.25">
      <c r="A1314" s="1" t="str">
        <f>'Rådata Syd'!A1314</f>
        <v>912</v>
      </c>
      <c r="B1314" s="1" t="str">
        <f>'Rådata Syd'!B1314</f>
        <v>Ö</v>
      </c>
      <c r="C1314" s="1" t="str">
        <f>'Rådata Syd'!C1314</f>
        <v>Spårväxel - EV-SJ50-11-1:9</v>
      </c>
      <c r="D1314" s="1" t="str">
        <f>'Rådata Syd'!D1314</f>
        <v>17</v>
      </c>
      <c r="E1314" s="1" t="str">
        <f>'Rådata Syd'!E1314</f>
        <v>B1</v>
      </c>
      <c r="F1314" s="12" t="str">
        <f>'Rådata Syd'!J1314</f>
        <v>-</v>
      </c>
      <c r="G1314" s="12" t="str">
        <f>'Rådata Syd'!L1314</f>
        <v>ej 2026</v>
      </c>
      <c r="H1314" s="13" t="str">
        <f>'Rådata Syd'!N1314</f>
        <v>-</v>
      </c>
      <c r="I1314" s="13" t="str">
        <f>'Rådata Syd'!O1314</f>
        <v>ej 2026</v>
      </c>
    </row>
    <row r="1315" spans="1:9" x14ac:dyDescent="0.25">
      <c r="A1315" s="1" t="str">
        <f>'Rådata Syd'!A1315</f>
        <v>912</v>
      </c>
      <c r="B1315" s="1" t="str">
        <f>'Rådata Syd'!B1315</f>
        <v>Ö</v>
      </c>
      <c r="C1315" s="1" t="str">
        <f>'Rådata Syd'!C1315</f>
        <v>Spårväxel - EV-UIC60-760-1:15</v>
      </c>
      <c r="D1315" s="1" t="str">
        <f>'Rådata Syd'!D1315</f>
        <v>121a</v>
      </c>
      <c r="E1315" s="1" t="str">
        <f>'Rådata Syd'!E1315</f>
        <v>B5</v>
      </c>
      <c r="F1315" s="12" t="str">
        <f>'Rådata Syd'!J1315</f>
        <v>-</v>
      </c>
      <c r="G1315" s="12" t="str">
        <f>'Rådata Syd'!L1315</f>
        <v>ej 2026</v>
      </c>
      <c r="H1315" s="13">
        <f>'Rådata Syd'!N1315</f>
        <v>18</v>
      </c>
      <c r="I1315" s="13" t="str">
        <f>'Rådata Syd'!O1315</f>
        <v>ej 2026</v>
      </c>
    </row>
    <row r="1316" spans="1:9" x14ac:dyDescent="0.25">
      <c r="A1316" s="1" t="str">
        <f>'Rådata Syd'!A1316</f>
        <v>912</v>
      </c>
      <c r="B1316" s="1" t="str">
        <f>'Rådata Syd'!B1316</f>
        <v>Ö</v>
      </c>
      <c r="C1316" s="1" t="str">
        <f>'Rådata Syd'!C1316</f>
        <v>Spårväxel - EV-UIC60-760-1:15</v>
      </c>
      <c r="D1316" s="1" t="str">
        <f>'Rådata Syd'!D1316</f>
        <v>121b</v>
      </c>
      <c r="E1316" s="1" t="str">
        <f>'Rådata Syd'!E1316</f>
        <v>B5</v>
      </c>
      <c r="F1316" s="12" t="str">
        <f>'Rådata Syd'!J1316</f>
        <v>-</v>
      </c>
      <c r="G1316" s="12" t="str">
        <f>'Rådata Syd'!L1316</f>
        <v>ej 2026</v>
      </c>
      <c r="H1316" s="13">
        <f>'Rådata Syd'!N1316</f>
        <v>18</v>
      </c>
      <c r="I1316" s="13" t="str">
        <f>'Rådata Syd'!O1316</f>
        <v>ej 2026</v>
      </c>
    </row>
    <row r="1317" spans="1:9" x14ac:dyDescent="0.25">
      <c r="A1317" s="1" t="str">
        <f>'Rådata Syd'!A1317</f>
        <v>912</v>
      </c>
      <c r="B1317" s="1" t="str">
        <f>'Rådata Syd'!B1317</f>
        <v>Ö</v>
      </c>
      <c r="C1317" s="1" t="str">
        <f>'Rådata Syd'!C1317</f>
        <v>Spårväxel - EV-UIC60/60E-760-1:15</v>
      </c>
      <c r="D1317" s="1" t="str">
        <f>'Rådata Syd'!D1317</f>
        <v>122a</v>
      </c>
      <c r="E1317" s="1" t="str">
        <f>'Rådata Syd'!E1317</f>
        <v>B5</v>
      </c>
      <c r="F1317" s="12" t="str">
        <f>'Rådata Syd'!J1317</f>
        <v>-</v>
      </c>
      <c r="G1317" s="12" t="str">
        <f>'Rådata Syd'!L1317</f>
        <v>ej 2026</v>
      </c>
      <c r="H1317" s="13">
        <f>'Rådata Syd'!N1317</f>
        <v>18</v>
      </c>
      <c r="I1317" s="13" t="str">
        <f>'Rådata Syd'!O1317</f>
        <v>ej 2026</v>
      </c>
    </row>
    <row r="1318" spans="1:9" x14ac:dyDescent="0.25">
      <c r="A1318" s="1" t="str">
        <f>'Rådata Syd'!A1318</f>
        <v>912</v>
      </c>
      <c r="B1318" s="1" t="str">
        <f>'Rådata Syd'!B1318</f>
        <v>Ö</v>
      </c>
      <c r="C1318" s="1" t="str">
        <f>'Rådata Syd'!C1318</f>
        <v>Spårväxel - EV-UIC60/60E-760-1:15</v>
      </c>
      <c r="D1318" s="1" t="str">
        <f>'Rådata Syd'!D1318</f>
        <v>122b</v>
      </c>
      <c r="E1318" s="1" t="str">
        <f>'Rådata Syd'!E1318</f>
        <v>B5</v>
      </c>
      <c r="F1318" s="12" t="str">
        <f>'Rådata Syd'!J1318</f>
        <v>-</v>
      </c>
      <c r="G1318" s="12" t="str">
        <f>'Rådata Syd'!L1318</f>
        <v>ej 2026</v>
      </c>
      <c r="H1318" s="13">
        <f>'Rådata Syd'!N1318</f>
        <v>18</v>
      </c>
      <c r="I1318" s="13" t="str">
        <f>'Rådata Syd'!O1318</f>
        <v>ej 2026</v>
      </c>
    </row>
    <row r="1319" spans="1:9" x14ac:dyDescent="0.25">
      <c r="A1319" s="1" t="str">
        <f>'Rådata Syd'!A1319</f>
        <v>912</v>
      </c>
      <c r="B1319" s="1" t="str">
        <f>'Rådata Syd'!B1319</f>
        <v>Ö</v>
      </c>
      <c r="C1319" s="1" t="str">
        <f>'Rådata Syd'!C1319</f>
        <v>Spårväxel - EV-UIC60-300-1:9</v>
      </c>
      <c r="D1319" s="1" t="str">
        <f>'Rådata Syd'!D1319</f>
        <v>131a</v>
      </c>
      <c r="E1319" s="1" t="str">
        <f>'Rådata Syd'!E1319</f>
        <v>B5</v>
      </c>
      <c r="F1319" s="12" t="str">
        <f>'Rådata Syd'!J1319</f>
        <v>-</v>
      </c>
      <c r="G1319" s="12" t="str">
        <f>'Rådata Syd'!L1319</f>
        <v>ej 2026</v>
      </c>
      <c r="H1319" s="13">
        <f>'Rådata Syd'!N1319</f>
        <v>18</v>
      </c>
      <c r="I1319" s="13" t="str">
        <f>'Rådata Syd'!O1319</f>
        <v>ej 2026</v>
      </c>
    </row>
    <row r="1320" spans="1:9" hidden="1" x14ac:dyDescent="0.25">
      <c r="A1320" s="1" t="str">
        <f>'Rådata Syd'!A1320</f>
        <v>912</v>
      </c>
      <c r="B1320" s="1" t="str">
        <f>'Rådata Syd'!B1320</f>
        <v>Ö</v>
      </c>
      <c r="C1320" s="1" t="str">
        <f>'Rådata Syd'!C1320</f>
        <v>Spårväxel - EV-UIC60-300-1:9</v>
      </c>
      <c r="D1320" s="1" t="str">
        <f>'Rådata Syd'!D1320</f>
        <v>131b</v>
      </c>
      <c r="E1320" s="1" t="str">
        <f>'Rådata Syd'!E1320</f>
        <v>B2</v>
      </c>
      <c r="F1320" s="12" t="str">
        <f>'Rådata Syd'!J1320</f>
        <v>-</v>
      </c>
      <c r="G1320" s="12" t="str">
        <f>'Rådata Syd'!L1320</f>
        <v>ej 2026</v>
      </c>
      <c r="H1320" s="13" t="str">
        <f>'Rådata Syd'!N1320</f>
        <v>-</v>
      </c>
      <c r="I1320" s="13" t="str">
        <f>'Rådata Syd'!O1320</f>
        <v>ej 2026</v>
      </c>
    </row>
    <row r="1321" spans="1:9" hidden="1" x14ac:dyDescent="0.25">
      <c r="A1321" s="1" t="str">
        <f>'Rådata Syd'!A1321</f>
        <v>912</v>
      </c>
      <c r="B1321" s="1" t="str">
        <f>'Rådata Syd'!B1321</f>
        <v>Ö</v>
      </c>
      <c r="C1321" s="1" t="str">
        <f>'Rådata Syd'!C1321</f>
        <v>Spårväxel - EV-SJ50-11-1:9</v>
      </c>
      <c r="D1321" s="1" t="str">
        <f>'Rådata Syd'!D1321</f>
        <v>132a</v>
      </c>
      <c r="E1321" s="1" t="str">
        <f>'Rådata Syd'!E1321</f>
        <v>B2</v>
      </c>
      <c r="F1321" s="12" t="str">
        <f>'Rådata Syd'!J1321</f>
        <v>-</v>
      </c>
      <c r="G1321" s="12" t="str">
        <f>'Rådata Syd'!L1321</f>
        <v>ej 2026</v>
      </c>
      <c r="H1321" s="13" t="str">
        <f>'Rådata Syd'!N1321</f>
        <v>-</v>
      </c>
      <c r="I1321" s="13" t="str">
        <f>'Rådata Syd'!O1321</f>
        <v>ej 2026</v>
      </c>
    </row>
    <row r="1322" spans="1:9" x14ac:dyDescent="0.25">
      <c r="A1322" s="1" t="str">
        <f>'Rådata Syd'!A1322</f>
        <v>912</v>
      </c>
      <c r="B1322" s="1" t="str">
        <f>'Rådata Syd'!B1322</f>
        <v>Ö</v>
      </c>
      <c r="C1322" s="1" t="str">
        <f>'Rådata Syd'!C1322</f>
        <v>Spårväxel - EV-UIC60-500-1:12</v>
      </c>
      <c r="D1322" s="1" t="str">
        <f>'Rådata Syd'!D1322</f>
        <v>132b</v>
      </c>
      <c r="E1322" s="1" t="str">
        <f>'Rådata Syd'!E1322</f>
        <v>B5</v>
      </c>
      <c r="F1322" s="12" t="str">
        <f>'Rådata Syd'!J1322</f>
        <v>-</v>
      </c>
      <c r="G1322" s="12" t="str">
        <f>'Rådata Syd'!L1322</f>
        <v>ej 2026</v>
      </c>
      <c r="H1322" s="13">
        <f>'Rådata Syd'!N1322</f>
        <v>18</v>
      </c>
      <c r="I1322" s="13" t="str">
        <f>'Rådata Syd'!O1322</f>
        <v>ej 2026</v>
      </c>
    </row>
    <row r="1323" spans="1:9" x14ac:dyDescent="0.25">
      <c r="A1323" s="1" t="str">
        <f>'Rådata Syd'!A1323</f>
        <v>913</v>
      </c>
      <c r="B1323" s="1" t="str">
        <f>'Rådata Syd'!B1323</f>
        <v>SVÖ</v>
      </c>
      <c r="C1323" s="1" t="str">
        <f>'Rådata Syd'!C1323</f>
        <v>Spårväxel - EV-UIC60-760-1:15</v>
      </c>
      <c r="D1323" s="1" t="str">
        <f>'Rådata Syd'!D1323</f>
        <v>21</v>
      </c>
      <c r="E1323" s="1" t="str">
        <f>'Rådata Syd'!E1323</f>
        <v>B5</v>
      </c>
      <c r="F1323" s="12" t="str">
        <f>'Rådata Syd'!J1323</f>
        <v>-</v>
      </c>
      <c r="G1323" s="12" t="str">
        <f>'Rådata Syd'!L1323</f>
        <v>ej 2026</v>
      </c>
      <c r="H1323" s="13">
        <f>'Rådata Syd'!N1323</f>
        <v>6</v>
      </c>
      <c r="I1323" s="13" t="str">
        <f>'Rådata Syd'!O1323</f>
        <v>ej 2026</v>
      </c>
    </row>
    <row r="1324" spans="1:9" x14ac:dyDescent="0.25">
      <c r="A1324" s="1" t="str">
        <f>'Rådata Syd'!A1324</f>
        <v>913</v>
      </c>
      <c r="B1324" s="1" t="str">
        <f>'Rådata Syd'!B1324</f>
        <v>SVÖ</v>
      </c>
      <c r="C1324" s="1" t="str">
        <f>'Rådata Syd'!C1324</f>
        <v>Spårväxel - EVR-UIC60-760-1:15</v>
      </c>
      <c r="D1324" s="1" t="str">
        <f>'Rådata Syd'!D1324</f>
        <v>22</v>
      </c>
      <c r="E1324" s="1" t="str">
        <f>'Rådata Syd'!E1324</f>
        <v>B5</v>
      </c>
      <c r="F1324" s="12" t="str">
        <f>'Rådata Syd'!J1324</f>
        <v>-</v>
      </c>
      <c r="G1324" s="12" t="str">
        <f>'Rådata Syd'!L1324</f>
        <v>ej 2026</v>
      </c>
      <c r="H1324" s="13">
        <f>'Rådata Syd'!N1324</f>
        <v>6</v>
      </c>
      <c r="I1324" s="13" t="str">
        <f>'Rådata Syd'!O1324</f>
        <v>ej 2026</v>
      </c>
    </row>
    <row r="1325" spans="1:9" hidden="1" x14ac:dyDescent="0.25">
      <c r="A1325" s="1" t="str">
        <f>'Rådata Syd'!A1325</f>
        <v>913</v>
      </c>
      <c r="B1325" s="1" t="str">
        <f>'Rådata Syd'!B1325</f>
        <v>SVÖ</v>
      </c>
      <c r="C1325" s="1" t="str">
        <f>'Rådata Syd'!C1325</f>
        <v>Spårväxel - EV-SJ50-11-1:9</v>
      </c>
      <c r="D1325" s="1" t="str">
        <f>'Rådata Syd'!D1325</f>
        <v>36b</v>
      </c>
      <c r="E1325" s="1" t="str">
        <f>'Rådata Syd'!E1325</f>
        <v>B2</v>
      </c>
      <c r="F1325" s="12" t="str">
        <f>'Rådata Syd'!J1325</f>
        <v>-</v>
      </c>
      <c r="G1325" s="12" t="str">
        <f>'Rådata Syd'!L1325</f>
        <v>ej 2026</v>
      </c>
      <c r="H1325" s="13" t="str">
        <f>'Rådata Syd'!N1325</f>
        <v>-</v>
      </c>
      <c r="I1325" s="13" t="str">
        <f>'Rådata Syd'!O1325</f>
        <v>ej 2026</v>
      </c>
    </row>
    <row r="1326" spans="1:9" x14ac:dyDescent="0.25">
      <c r="A1326" s="1" t="str">
        <f>'Rådata Syd'!A1326</f>
        <v>913</v>
      </c>
      <c r="B1326" s="1" t="str">
        <f>'Rådata Syd'!B1326</f>
        <v>VID</v>
      </c>
      <c r="C1326" s="1" t="str">
        <f>'Rådata Syd'!C1326</f>
        <v>Spårväxel - EV-60E-760-1:15</v>
      </c>
      <c r="D1326" s="1" t="str">
        <f>'Rådata Syd'!D1326</f>
        <v>21</v>
      </c>
      <c r="E1326" s="1" t="str">
        <f>'Rådata Syd'!E1326</f>
        <v>B5</v>
      </c>
      <c r="F1326" s="12" t="str">
        <f>'Rådata Syd'!J1326</f>
        <v>-</v>
      </c>
      <c r="G1326" s="12" t="str">
        <f>'Rådata Syd'!L1326</f>
        <v>ej 2026</v>
      </c>
      <c r="H1326" s="13">
        <f>'Rådata Syd'!N1326</f>
        <v>6</v>
      </c>
      <c r="I1326" s="13" t="str">
        <f>'Rådata Syd'!O1326</f>
        <v>ej 2026</v>
      </c>
    </row>
    <row r="1327" spans="1:9" x14ac:dyDescent="0.25">
      <c r="A1327" s="1" t="str">
        <f>'Rådata Syd'!A1327</f>
        <v>913</v>
      </c>
      <c r="B1327" s="1" t="str">
        <f>'Rådata Syd'!B1327</f>
        <v>VID</v>
      </c>
      <c r="C1327" s="1" t="str">
        <f>'Rådata Syd'!C1327</f>
        <v>Spårväxel - EV-60E-760-1:15</v>
      </c>
      <c r="D1327" s="1" t="str">
        <f>'Rådata Syd'!D1327</f>
        <v>22</v>
      </c>
      <c r="E1327" s="1" t="str">
        <f>'Rådata Syd'!E1327</f>
        <v>B5</v>
      </c>
      <c r="F1327" s="12" t="str">
        <f>'Rådata Syd'!J1327</f>
        <v>-</v>
      </c>
      <c r="G1327" s="12" t="str">
        <f>'Rådata Syd'!L1327</f>
        <v>ej 2026</v>
      </c>
      <c r="H1327" s="13">
        <f>'Rådata Syd'!N1327</f>
        <v>6</v>
      </c>
      <c r="I1327" s="13" t="str">
        <f>'Rådata Syd'!O1327</f>
        <v>ej 2026</v>
      </c>
    </row>
    <row r="1328" spans="1:9" x14ac:dyDescent="0.25">
      <c r="A1328" s="1" t="str">
        <f>'Rådata Syd'!A1328</f>
        <v>913</v>
      </c>
      <c r="B1328" s="1" t="str">
        <f>'Rådata Syd'!B1328</f>
        <v>ÖG</v>
      </c>
      <c r="C1328" s="1" t="str">
        <f>'Rådata Syd'!C1328</f>
        <v>Spårväxel - EV-60E-1200-1:18,5</v>
      </c>
      <c r="D1328" s="1" t="str">
        <f>'Rådata Syd'!D1328</f>
        <v>21</v>
      </c>
      <c r="E1328" s="1" t="str">
        <f>'Rådata Syd'!E1328</f>
        <v>B5</v>
      </c>
      <c r="F1328" s="12" t="str">
        <f>'Rådata Syd'!J1328</f>
        <v>-</v>
      </c>
      <c r="G1328" s="12" t="str">
        <f>'Rådata Syd'!L1328</f>
        <v>ej 2026</v>
      </c>
      <c r="H1328" s="13">
        <f>'Rådata Syd'!N1328</f>
        <v>6</v>
      </c>
      <c r="I1328" s="13" t="str">
        <f>'Rådata Syd'!O1328</f>
        <v>ej 2026</v>
      </c>
    </row>
    <row r="1329" spans="1:9" x14ac:dyDescent="0.25">
      <c r="A1329" s="1" t="str">
        <f>'Rådata Syd'!A1329</f>
        <v>913</v>
      </c>
      <c r="B1329" s="1" t="str">
        <f>'Rådata Syd'!B1329</f>
        <v>ÖG</v>
      </c>
      <c r="C1329" s="1" t="str">
        <f>'Rådata Syd'!C1329</f>
        <v>Spårväxel - EV-60E-760-1:15</v>
      </c>
      <c r="D1329" s="1" t="str">
        <f>'Rådata Syd'!D1329</f>
        <v>22</v>
      </c>
      <c r="E1329" s="1" t="str">
        <f>'Rådata Syd'!E1329</f>
        <v>B5</v>
      </c>
      <c r="F1329" s="12" t="str">
        <f>'Rådata Syd'!J1329</f>
        <v>-</v>
      </c>
      <c r="G1329" s="12" t="str">
        <f>'Rådata Syd'!L1329</f>
        <v>ej 2026</v>
      </c>
      <c r="H1329" s="13">
        <f>'Rådata Syd'!N1329</f>
        <v>6</v>
      </c>
      <c r="I1329" s="13" t="str">
        <f>'Rådata Syd'!O1329</f>
        <v>ej 2026</v>
      </c>
    </row>
    <row r="1330" spans="1:9" hidden="1" x14ac:dyDescent="0.25">
      <c r="A1330" s="1" t="str">
        <f>'Rådata Syd'!A1330</f>
        <v>914</v>
      </c>
      <c r="B1330" s="1" t="str">
        <f>'Rådata Syd'!B1330</f>
        <v>TRG</v>
      </c>
      <c r="C1330" s="1" t="str">
        <f>'Rådata Syd'!C1330</f>
        <v>Spårväxel - EV-SJ50-8,4-1:9</v>
      </c>
      <c r="D1330" s="1" t="str">
        <f>'Rådata Syd'!D1330</f>
        <v>15</v>
      </c>
      <c r="E1330" s="1" t="str">
        <f>'Rådata Syd'!E1330</f>
        <v>B2</v>
      </c>
      <c r="F1330" s="12" t="str">
        <f>'Rådata Syd'!J1330</f>
        <v>-</v>
      </c>
      <c r="G1330" s="12" t="str">
        <f>'Rådata Syd'!L1330</f>
        <v>ej 2026</v>
      </c>
      <c r="H1330" s="13" t="str">
        <f>'Rådata Syd'!N1330</f>
        <v>-</v>
      </c>
      <c r="I1330" s="13" t="str">
        <f>'Rådata Syd'!O1330</f>
        <v>ej 2026</v>
      </c>
    </row>
    <row r="1331" spans="1:9" hidden="1" x14ac:dyDescent="0.25">
      <c r="A1331" s="1" t="str">
        <f>'Rådata Syd'!A1331</f>
        <v>914</v>
      </c>
      <c r="B1331" s="1" t="str">
        <f>'Rådata Syd'!B1331</f>
        <v>TRG</v>
      </c>
      <c r="C1331" s="1" t="str">
        <f>'Rådata Syd'!C1331</f>
        <v>Spårväxel - EV-SJ50-8,4-1:9</v>
      </c>
      <c r="D1331" s="1" t="str">
        <f>'Rådata Syd'!D1331</f>
        <v>16</v>
      </c>
      <c r="E1331" s="1" t="str">
        <f>'Rådata Syd'!E1331</f>
        <v>B2</v>
      </c>
      <c r="F1331" s="12" t="str">
        <f>'Rådata Syd'!J1331</f>
        <v>-</v>
      </c>
      <c r="G1331" s="12" t="str">
        <f>'Rådata Syd'!L1331</f>
        <v>ej 2026</v>
      </c>
      <c r="H1331" s="13" t="str">
        <f>'Rådata Syd'!N1331</f>
        <v>-</v>
      </c>
      <c r="I1331" s="13" t="str">
        <f>'Rådata Syd'!O1331</f>
        <v>ej 2026</v>
      </c>
    </row>
    <row r="1332" spans="1:9" hidden="1" x14ac:dyDescent="0.25">
      <c r="A1332" s="1" t="str">
        <f>'Rådata Syd'!A1332</f>
        <v>914</v>
      </c>
      <c r="B1332" s="1" t="str">
        <f>'Rådata Syd'!B1332</f>
        <v>TRG</v>
      </c>
      <c r="C1332" s="1" t="str">
        <f>'Rådata Syd'!C1332</f>
        <v>Spårväxel - EV-SJ50-8,4-1:9</v>
      </c>
      <c r="D1332" s="1" t="str">
        <f>'Rådata Syd'!D1332</f>
        <v>17</v>
      </c>
      <c r="E1332" s="1" t="str">
        <f>'Rådata Syd'!E1332</f>
        <v>B2</v>
      </c>
      <c r="F1332" s="12" t="str">
        <f>'Rådata Syd'!J1332</f>
        <v>-</v>
      </c>
      <c r="G1332" s="12" t="str">
        <f>'Rådata Syd'!L1332</f>
        <v>ej 2026</v>
      </c>
      <c r="H1332" s="13" t="str">
        <f>'Rådata Syd'!N1332</f>
        <v>-</v>
      </c>
      <c r="I1332" s="13" t="str">
        <f>'Rådata Syd'!O1332</f>
        <v>ej 2026</v>
      </c>
    </row>
    <row r="1333" spans="1:9" hidden="1" x14ac:dyDescent="0.25">
      <c r="A1333" s="1" t="str">
        <f>'Rådata Syd'!A1333</f>
        <v>914</v>
      </c>
      <c r="B1333" s="1" t="str">
        <f>'Rådata Syd'!B1333</f>
        <v>TRG</v>
      </c>
      <c r="C1333" s="1" t="str">
        <f>'Rådata Syd'!C1333</f>
        <v>Spårväxel - EV-SJ50-8,4-1:9</v>
      </c>
      <c r="D1333" s="1" t="str">
        <f>'Rådata Syd'!D1333</f>
        <v>22</v>
      </c>
      <c r="E1333" s="1" t="str">
        <f>'Rådata Syd'!E1333</f>
        <v>B2</v>
      </c>
      <c r="F1333" s="12" t="str">
        <f>'Rådata Syd'!J1333</f>
        <v>-</v>
      </c>
      <c r="G1333" s="12" t="str">
        <f>'Rådata Syd'!L1333</f>
        <v>ej 2026</v>
      </c>
      <c r="H1333" s="13" t="str">
        <f>'Rådata Syd'!N1333</f>
        <v>-</v>
      </c>
      <c r="I1333" s="13" t="str">
        <f>'Rådata Syd'!O1333</f>
        <v>ej 2026</v>
      </c>
    </row>
    <row r="1334" spans="1:9" hidden="1" x14ac:dyDescent="0.25">
      <c r="A1334" s="1" t="str">
        <f>'Rådata Syd'!A1334</f>
        <v>914</v>
      </c>
      <c r="B1334" s="1" t="str">
        <f>'Rådata Syd'!B1334</f>
        <v>TRG</v>
      </c>
      <c r="C1334" s="1" t="str">
        <f>'Rådata Syd'!C1334</f>
        <v>Spårväxel - EV-SJ50-8,4-1:9</v>
      </c>
      <c r="D1334" s="1" t="str">
        <f>'Rådata Syd'!D1334</f>
        <v>23</v>
      </c>
      <c r="E1334" s="1" t="str">
        <f>'Rådata Syd'!E1334</f>
        <v>B2</v>
      </c>
      <c r="F1334" s="12" t="str">
        <f>'Rådata Syd'!J1334</f>
        <v>-</v>
      </c>
      <c r="G1334" s="12" t="str">
        <f>'Rådata Syd'!L1334</f>
        <v>ej 2026</v>
      </c>
      <c r="H1334" s="13" t="str">
        <f>'Rådata Syd'!N1334</f>
        <v>-</v>
      </c>
      <c r="I1334" s="13" t="str">
        <f>'Rådata Syd'!O1334</f>
        <v>ej 2026</v>
      </c>
    </row>
    <row r="1335" spans="1:9" hidden="1" x14ac:dyDescent="0.25">
      <c r="A1335" s="1" t="str">
        <f>'Rådata Syd'!A1335</f>
        <v>914</v>
      </c>
      <c r="B1335" s="1" t="str">
        <f>'Rådata Syd'!B1335</f>
        <v>TRG</v>
      </c>
      <c r="C1335" s="1" t="str">
        <f>'Rådata Syd'!C1335</f>
        <v>Spårväxel - EV-SJ50-8,4-1:9</v>
      </c>
      <c r="D1335" s="1" t="str">
        <f>'Rådata Syd'!D1335</f>
        <v>24</v>
      </c>
      <c r="E1335" s="1" t="str">
        <f>'Rådata Syd'!E1335</f>
        <v>B2</v>
      </c>
      <c r="F1335" s="12" t="str">
        <f>'Rådata Syd'!J1335</f>
        <v>-</v>
      </c>
      <c r="G1335" s="12" t="str">
        <f>'Rådata Syd'!L1335</f>
        <v>ej 2026</v>
      </c>
      <c r="H1335" s="13" t="str">
        <f>'Rådata Syd'!N1335</f>
        <v>-</v>
      </c>
      <c r="I1335" s="13" t="str">
        <f>'Rådata Syd'!O1335</f>
        <v>ej 2026</v>
      </c>
    </row>
    <row r="1336" spans="1:9" hidden="1" x14ac:dyDescent="0.25">
      <c r="A1336" s="1" t="str">
        <f>'Rådata Syd'!A1336</f>
        <v>914</v>
      </c>
      <c r="B1336" s="1" t="str">
        <f>'Rådata Syd'!B1336</f>
        <v>TRG</v>
      </c>
      <c r="C1336" s="1" t="str">
        <f>'Rådata Syd'!C1336</f>
        <v>Spårväxel - EV-SJ50-8,4-1:9</v>
      </c>
      <c r="D1336" s="1" t="str">
        <f>'Rådata Syd'!D1336</f>
        <v>25</v>
      </c>
      <c r="E1336" s="1" t="str">
        <f>'Rådata Syd'!E1336</f>
        <v>B2</v>
      </c>
      <c r="F1336" s="12" t="str">
        <f>'Rådata Syd'!J1336</f>
        <v>-</v>
      </c>
      <c r="G1336" s="12" t="str">
        <f>'Rådata Syd'!L1336</f>
        <v>ej 2026</v>
      </c>
      <c r="H1336" s="13" t="str">
        <f>'Rådata Syd'!N1336</f>
        <v>-</v>
      </c>
      <c r="I1336" s="13" t="str">
        <f>'Rådata Syd'!O1336</f>
        <v>ej 2026</v>
      </c>
    </row>
    <row r="1337" spans="1:9" hidden="1" x14ac:dyDescent="0.25">
      <c r="A1337" s="1" t="str">
        <f>'Rådata Syd'!A1337</f>
        <v>914</v>
      </c>
      <c r="B1337" s="1" t="str">
        <f>'Rådata Syd'!B1337</f>
        <v>TRG</v>
      </c>
      <c r="C1337" s="1" t="str">
        <f>'Rådata Syd'!C1337</f>
        <v>Spårväxel - SPK-SJ50-1:4,44</v>
      </c>
      <c r="D1337" s="1" t="str">
        <f>'Rådata Syd'!D1337</f>
        <v>93</v>
      </c>
      <c r="E1337" s="1" t="str">
        <f>'Rådata Syd'!E1337</f>
        <v>B2</v>
      </c>
      <c r="F1337" s="12" t="str">
        <f>'Rådata Syd'!J1337</f>
        <v>-</v>
      </c>
      <c r="G1337" s="12" t="str">
        <f>'Rådata Syd'!L1337</f>
        <v>ej 2026</v>
      </c>
      <c r="H1337" s="13" t="str">
        <f>'Rådata Syd'!N1337</f>
        <v>-</v>
      </c>
      <c r="I1337" s="13" t="str">
        <f>'Rådata Syd'!O1337</f>
        <v>ej 2026</v>
      </c>
    </row>
    <row r="1338" spans="1:9" hidden="1" x14ac:dyDescent="0.25">
      <c r="A1338" s="1" t="str">
        <f>'Rådata Syd'!A1338</f>
        <v>914</v>
      </c>
      <c r="B1338" s="1" t="str">
        <f>'Rådata Syd'!B1338</f>
        <v>TRG</v>
      </c>
      <c r="C1338" s="1" t="str">
        <f>'Rådata Syd'!C1338</f>
        <v>Spårväxel - EV-SJ50-12-1:15</v>
      </c>
      <c r="D1338" s="1" t="str">
        <f>'Rådata Syd'!D1338</f>
        <v>401</v>
      </c>
      <c r="E1338" s="1" t="str">
        <f>'Rådata Syd'!E1338</f>
        <v>B1</v>
      </c>
      <c r="F1338" s="12" t="str">
        <f>'Rådata Syd'!J1338</f>
        <v>-</v>
      </c>
      <c r="G1338" s="12" t="str">
        <f>'Rådata Syd'!L1338</f>
        <v>ej 2026</v>
      </c>
      <c r="H1338" s="13" t="str">
        <f>'Rådata Syd'!N1338</f>
        <v>-</v>
      </c>
      <c r="I1338" s="13" t="str">
        <f>'Rådata Syd'!O1338</f>
        <v>ej 2026</v>
      </c>
    </row>
    <row r="1339" spans="1:9" x14ac:dyDescent="0.25">
      <c r="A1339" s="1" t="str">
        <f>'Rådata Syd'!A1339</f>
        <v>914</v>
      </c>
      <c r="B1339" s="1" t="str">
        <f>'Rådata Syd'!B1339</f>
        <v>TRG</v>
      </c>
      <c r="C1339" s="1" t="str">
        <f>'Rådata Syd'!C1339</f>
        <v>Spårväxel - EV-60E-580-1:13</v>
      </c>
      <c r="D1339" s="1" t="str">
        <f>'Rådata Syd'!D1339</f>
        <v>402</v>
      </c>
      <c r="E1339" s="1" t="str">
        <f>'Rådata Syd'!E1339</f>
        <v>B4</v>
      </c>
      <c r="F1339" s="12" t="str">
        <f>'Rådata Syd'!J1339</f>
        <v>-</v>
      </c>
      <c r="G1339" s="12" t="str">
        <f>'Rådata Syd'!L1339</f>
        <v>ej 2026</v>
      </c>
      <c r="H1339" s="13">
        <f>'Rådata Syd'!N1339</f>
        <v>6</v>
      </c>
      <c r="I1339" s="13" t="str">
        <f>'Rådata Syd'!O1339</f>
        <v>ej 2026</v>
      </c>
    </row>
    <row r="1340" spans="1:9" x14ac:dyDescent="0.25">
      <c r="A1340" s="1" t="str">
        <f>'Rådata Syd'!A1340</f>
        <v>914</v>
      </c>
      <c r="B1340" s="1" t="str">
        <f>'Rådata Syd'!B1340</f>
        <v>TRG</v>
      </c>
      <c r="C1340" s="1" t="str">
        <f>'Rådata Syd'!C1340</f>
        <v>Spårväxel - EV-60E-760-1:14</v>
      </c>
      <c r="D1340" s="1" t="str">
        <f>'Rådata Syd'!D1340</f>
        <v>403</v>
      </c>
      <c r="E1340" s="1" t="str">
        <f>'Rådata Syd'!E1340</f>
        <v>B4</v>
      </c>
      <c r="F1340" s="12" t="str">
        <f>'Rådata Syd'!J1340</f>
        <v>-</v>
      </c>
      <c r="G1340" s="12" t="str">
        <f>'Rådata Syd'!L1340</f>
        <v>ej 2026</v>
      </c>
      <c r="H1340" s="13">
        <f>'Rådata Syd'!N1340</f>
        <v>6</v>
      </c>
      <c r="I1340" s="13" t="str">
        <f>'Rådata Syd'!O1340</f>
        <v>ej 2026</v>
      </c>
    </row>
    <row r="1341" spans="1:9" x14ac:dyDescent="0.25">
      <c r="A1341" s="1" t="str">
        <f>'Rådata Syd'!A1341</f>
        <v>914</v>
      </c>
      <c r="B1341" s="1" t="str">
        <f>'Rådata Syd'!B1341</f>
        <v>TRG</v>
      </c>
      <c r="C1341" s="1" t="str">
        <f>'Rådata Syd'!C1341</f>
        <v>Spårväxel - EV-60E-208-1:9</v>
      </c>
      <c r="D1341" s="1" t="str">
        <f>'Rådata Syd'!D1341</f>
        <v>417</v>
      </c>
      <c r="E1341" s="1" t="str">
        <f>'Rådata Syd'!E1341</f>
        <v>B4</v>
      </c>
      <c r="F1341" s="12" t="str">
        <f>'Rådata Syd'!J1341</f>
        <v>-</v>
      </c>
      <c r="G1341" s="12" t="str">
        <f>'Rådata Syd'!L1341</f>
        <v>ej 2026</v>
      </c>
      <c r="H1341" s="13">
        <f>'Rådata Syd'!N1341</f>
        <v>6</v>
      </c>
      <c r="I1341" s="13" t="str">
        <f>'Rådata Syd'!O1341</f>
        <v>ej 2026</v>
      </c>
    </row>
    <row r="1342" spans="1:9" hidden="1" x14ac:dyDescent="0.25">
      <c r="A1342" s="1" t="str">
        <f>'Rådata Syd'!A1342</f>
        <v>914</v>
      </c>
      <c r="B1342" s="1" t="str">
        <f>'Rådata Syd'!B1342</f>
        <v>TRG</v>
      </c>
      <c r="C1342" s="1" t="str">
        <f>'Rådata Syd'!C1342</f>
        <v>Spårväxel - EV-SJ50-11-1:9</v>
      </c>
      <c r="D1342" s="1" t="str">
        <f>'Rådata Syd'!D1342</f>
        <v>453</v>
      </c>
      <c r="E1342" s="1" t="str">
        <f>'Rådata Syd'!E1342</f>
        <v>B2</v>
      </c>
      <c r="F1342" s="12" t="str">
        <f>'Rådata Syd'!J1342</f>
        <v>-</v>
      </c>
      <c r="G1342" s="12" t="str">
        <f>'Rådata Syd'!L1342</f>
        <v>ej 2026</v>
      </c>
      <c r="H1342" s="13" t="str">
        <f>'Rådata Syd'!N1342</f>
        <v>-</v>
      </c>
      <c r="I1342" s="13" t="str">
        <f>'Rådata Syd'!O1342</f>
        <v>ej 2026</v>
      </c>
    </row>
    <row r="1343" spans="1:9" hidden="1" x14ac:dyDescent="0.25">
      <c r="A1343" s="1" t="str">
        <f>'Rådata Syd'!A1343</f>
        <v>914</v>
      </c>
      <c r="B1343" s="1" t="str">
        <f>'Rådata Syd'!B1343</f>
        <v>TRG</v>
      </c>
      <c r="C1343" s="1" t="str">
        <f>'Rådata Syd'!C1343</f>
        <v>Spårväxel - EV-SJ50-12-1:15</v>
      </c>
      <c r="D1343" s="1" t="str">
        <f>'Rådata Syd'!D1343</f>
        <v>455</v>
      </c>
      <c r="E1343" s="1" t="str">
        <f>'Rådata Syd'!E1343</f>
        <v>B2</v>
      </c>
      <c r="F1343" s="12" t="str">
        <f>'Rådata Syd'!J1343</f>
        <v>-</v>
      </c>
      <c r="G1343" s="12" t="str">
        <f>'Rådata Syd'!L1343</f>
        <v>ej 2026</v>
      </c>
      <c r="H1343" s="13" t="str">
        <f>'Rådata Syd'!N1343</f>
        <v>-</v>
      </c>
      <c r="I1343" s="13" t="str">
        <f>'Rådata Syd'!O1343</f>
        <v>ej 2026</v>
      </c>
    </row>
    <row r="1344" spans="1:9" hidden="1" x14ac:dyDescent="0.25">
      <c r="A1344" s="1" t="str">
        <f>'Rådata Syd'!A1344</f>
        <v>914</v>
      </c>
      <c r="B1344" s="1" t="str">
        <f>'Rådata Syd'!B1344</f>
        <v>TRG</v>
      </c>
      <c r="C1344" s="1" t="str">
        <f>'Rådata Syd'!C1344</f>
        <v>Spårväxel - EV-UIC60-760-1:15</v>
      </c>
      <c r="D1344" s="1" t="str">
        <f>'Rådata Syd'!D1344</f>
        <v>459</v>
      </c>
      <c r="E1344" s="1" t="str">
        <f>'Rådata Syd'!E1344</f>
        <v>B2</v>
      </c>
      <c r="F1344" s="12" t="str">
        <f>'Rådata Syd'!J1344</f>
        <v>-</v>
      </c>
      <c r="G1344" s="12" t="str">
        <f>'Rådata Syd'!L1344</f>
        <v>ej 2026</v>
      </c>
      <c r="H1344" s="13" t="str">
        <f>'Rådata Syd'!N1344</f>
        <v>-</v>
      </c>
      <c r="I1344" s="13" t="str">
        <f>'Rådata Syd'!O1344</f>
        <v>ej 2026</v>
      </c>
    </row>
    <row r="1345" spans="1:9" hidden="1" x14ac:dyDescent="0.25">
      <c r="A1345" s="1" t="str">
        <f>'Rådata Syd'!A1345</f>
        <v>914</v>
      </c>
      <c r="B1345" s="1" t="str">
        <f>'Rådata Syd'!B1345</f>
        <v>TRG</v>
      </c>
      <c r="C1345" s="1" t="str">
        <f>'Rådata Syd'!C1345</f>
        <v>Spårväxel - EV-SJ50-8,4-1:7,5</v>
      </c>
      <c r="D1345" s="1" t="str">
        <f>'Rådata Syd'!D1345</f>
        <v>502</v>
      </c>
      <c r="E1345" s="1" t="str">
        <f>'Rådata Syd'!E1345</f>
        <v>B2</v>
      </c>
      <c r="F1345" s="12" t="str">
        <f>'Rådata Syd'!J1345</f>
        <v>-</v>
      </c>
      <c r="G1345" s="12" t="str">
        <f>'Rådata Syd'!L1345</f>
        <v>ej 2026</v>
      </c>
      <c r="H1345" s="13" t="str">
        <f>'Rådata Syd'!N1345</f>
        <v>-</v>
      </c>
      <c r="I1345" s="13" t="str">
        <f>'Rådata Syd'!O1345</f>
        <v>ej 2026</v>
      </c>
    </row>
    <row r="1346" spans="1:9" hidden="1" x14ac:dyDescent="0.25">
      <c r="A1346" s="1" t="str">
        <f>'Rådata Syd'!A1346</f>
        <v>914</v>
      </c>
      <c r="B1346" s="1" t="str">
        <f>'Rådata Syd'!B1346</f>
        <v>TRG</v>
      </c>
      <c r="C1346" s="1" t="str">
        <f>'Rådata Syd'!C1346</f>
        <v>Spårväxel - EV-SJ50-8,4-1:7,5</v>
      </c>
      <c r="D1346" s="1" t="str">
        <f>'Rådata Syd'!D1346</f>
        <v>504</v>
      </c>
      <c r="E1346" s="1" t="str">
        <f>'Rådata Syd'!E1346</f>
        <v>B2</v>
      </c>
      <c r="F1346" s="12" t="str">
        <f>'Rådata Syd'!J1346</f>
        <v>-</v>
      </c>
      <c r="G1346" s="12" t="str">
        <f>'Rådata Syd'!L1346</f>
        <v>ej 2026</v>
      </c>
      <c r="H1346" s="13" t="str">
        <f>'Rådata Syd'!N1346</f>
        <v>-</v>
      </c>
      <c r="I1346" s="13" t="str">
        <f>'Rådata Syd'!O1346</f>
        <v>ej 2026</v>
      </c>
    </row>
    <row r="1347" spans="1:9" hidden="1" x14ac:dyDescent="0.25">
      <c r="A1347" s="1" t="str">
        <f>'Rådata Syd'!A1347</f>
        <v>914</v>
      </c>
      <c r="B1347" s="1" t="str">
        <f>'Rådata Syd'!B1347</f>
        <v>TRG</v>
      </c>
      <c r="C1347" s="1" t="str">
        <f>'Rådata Syd'!C1347</f>
        <v>Spårväxel - EV-SJ50-11-1:9</v>
      </c>
      <c r="D1347" s="1" t="str">
        <f>'Rådata Syd'!D1347</f>
        <v>801</v>
      </c>
      <c r="E1347" s="1" t="str">
        <f>'Rådata Syd'!E1347</f>
        <v>B2</v>
      </c>
      <c r="F1347" s="12" t="str">
        <f>'Rådata Syd'!J1347</f>
        <v>-</v>
      </c>
      <c r="G1347" s="12" t="str">
        <f>'Rådata Syd'!L1347</f>
        <v>ej 2026</v>
      </c>
      <c r="H1347" s="13" t="str">
        <f>'Rådata Syd'!N1347</f>
        <v>-</v>
      </c>
      <c r="I1347" s="13" t="str">
        <f>'Rådata Syd'!O1347</f>
        <v>ej 2026</v>
      </c>
    </row>
    <row r="1348" spans="1:9" hidden="1" x14ac:dyDescent="0.25">
      <c r="A1348" s="1" t="str">
        <f>'Rådata Syd'!A1348</f>
        <v>914</v>
      </c>
      <c r="B1348" s="1" t="str">
        <f>'Rådata Syd'!B1348</f>
        <v>TRG</v>
      </c>
      <c r="C1348" s="1" t="str">
        <f>'Rådata Syd'!C1348</f>
        <v>Spårväxel - EV-SJ50-11-1:9</v>
      </c>
      <c r="D1348" s="1" t="str">
        <f>'Rådata Syd'!D1348</f>
        <v>802</v>
      </c>
      <c r="E1348" s="1" t="str">
        <f>'Rådata Syd'!E1348</f>
        <v>B2</v>
      </c>
      <c r="F1348" s="12" t="str">
        <f>'Rådata Syd'!J1348</f>
        <v>-</v>
      </c>
      <c r="G1348" s="12" t="str">
        <f>'Rådata Syd'!L1348</f>
        <v>ej 2026</v>
      </c>
      <c r="H1348" s="13" t="str">
        <f>'Rådata Syd'!N1348</f>
        <v>-</v>
      </c>
      <c r="I1348" s="13" t="str">
        <f>'Rådata Syd'!O1348</f>
        <v>ej 2026</v>
      </c>
    </row>
    <row r="1349" spans="1:9" hidden="1" x14ac:dyDescent="0.25">
      <c r="A1349" s="1" t="str">
        <f>'Rådata Syd'!A1349</f>
        <v>914</v>
      </c>
      <c r="B1349" s="1" t="str">
        <f>'Rådata Syd'!B1349</f>
        <v>TRG</v>
      </c>
      <c r="C1349" s="1" t="str">
        <f>'Rådata Syd'!C1349</f>
        <v>Spårväxel - EV-SJ50-11-1:9</v>
      </c>
      <c r="D1349" s="1" t="str">
        <f>'Rådata Syd'!D1349</f>
        <v>803</v>
      </c>
      <c r="E1349" s="1" t="str">
        <f>'Rådata Syd'!E1349</f>
        <v>B2</v>
      </c>
      <c r="F1349" s="12" t="str">
        <f>'Rådata Syd'!J1349</f>
        <v>-</v>
      </c>
      <c r="G1349" s="12" t="str">
        <f>'Rådata Syd'!L1349</f>
        <v>ej 2026</v>
      </c>
      <c r="H1349" s="13" t="str">
        <f>'Rådata Syd'!N1349</f>
        <v>-</v>
      </c>
      <c r="I1349" s="13" t="str">
        <f>'Rådata Syd'!O1349</f>
        <v>ej 2026</v>
      </c>
    </row>
    <row r="1350" spans="1:9" hidden="1" x14ac:dyDescent="0.25">
      <c r="A1350" s="1" t="str">
        <f>'Rådata Syd'!A1350</f>
        <v>914</v>
      </c>
      <c r="B1350" s="1" t="str">
        <f>'Rådata Syd'!B1350</f>
        <v>TRG</v>
      </c>
      <c r="C1350" s="1" t="str">
        <f>'Rådata Syd'!C1350</f>
        <v>Spårväxel - EV-BV50-225/190-1:9 kryss</v>
      </c>
      <c r="D1350" s="1" t="str">
        <f>'Rådata Syd'!D1350</f>
        <v>902</v>
      </c>
      <c r="E1350" s="1" t="str">
        <f>'Rådata Syd'!E1350</f>
        <v>B2</v>
      </c>
      <c r="F1350" s="12" t="str">
        <f>'Rådata Syd'!J1350</f>
        <v>-</v>
      </c>
      <c r="G1350" s="12" t="str">
        <f>'Rådata Syd'!L1350</f>
        <v>ej 2026</v>
      </c>
      <c r="H1350" s="13" t="str">
        <f>'Rådata Syd'!N1350</f>
        <v>-</v>
      </c>
      <c r="I1350" s="13" t="str">
        <f>'Rådata Syd'!O1350</f>
        <v>ej 2026</v>
      </c>
    </row>
    <row r="1351" spans="1:9" hidden="1" x14ac:dyDescent="0.25">
      <c r="A1351" s="1" t="str">
        <f>'Rådata Syd'!A1351</f>
        <v>914</v>
      </c>
      <c r="B1351" s="1" t="str">
        <f>'Rådata Syd'!B1351</f>
        <v>TRG</v>
      </c>
      <c r="C1351" s="1" t="str">
        <f>'Rådata Syd'!C1351</f>
        <v>Spårväxel - EV-BV50-225/190-1:9 kryss</v>
      </c>
      <c r="D1351" s="1" t="str">
        <f>'Rådata Syd'!D1351</f>
        <v>903</v>
      </c>
      <c r="E1351" s="1" t="str">
        <f>'Rådata Syd'!E1351</f>
        <v>B2</v>
      </c>
      <c r="F1351" s="12" t="str">
        <f>'Rådata Syd'!J1351</f>
        <v>-</v>
      </c>
      <c r="G1351" s="12" t="str">
        <f>'Rådata Syd'!L1351</f>
        <v>ej 2026</v>
      </c>
      <c r="H1351" s="13" t="str">
        <f>'Rådata Syd'!N1351</f>
        <v>-</v>
      </c>
      <c r="I1351" s="13" t="str">
        <f>'Rådata Syd'!O1351</f>
        <v>ej 2026</v>
      </c>
    </row>
    <row r="1352" spans="1:9" hidden="1" x14ac:dyDescent="0.25">
      <c r="A1352" s="1" t="str">
        <f>'Rådata Syd'!A1352</f>
        <v>914</v>
      </c>
      <c r="B1352" s="1" t="str">
        <f>'Rådata Syd'!B1352</f>
        <v>TRG</v>
      </c>
      <c r="C1352" s="1" t="str">
        <f>'Rådata Syd'!C1352</f>
        <v>Spårväxel - SPK-BV50-1:4,44 kryss</v>
      </c>
      <c r="D1352" s="1" t="str">
        <f>'Rådata Syd'!D1352</f>
        <v>908</v>
      </c>
      <c r="E1352" s="1" t="str">
        <f>'Rådata Syd'!E1352</f>
        <v>B2</v>
      </c>
      <c r="F1352" s="12" t="str">
        <f>'Rådata Syd'!J1352</f>
        <v>-</v>
      </c>
      <c r="G1352" s="12" t="str">
        <f>'Rådata Syd'!L1352</f>
        <v>ej 2026</v>
      </c>
      <c r="H1352" s="13" t="str">
        <f>'Rådata Syd'!N1352</f>
        <v>-</v>
      </c>
      <c r="I1352" s="13" t="str">
        <f>'Rådata Syd'!O1352</f>
        <v>ej 2026</v>
      </c>
    </row>
    <row r="1353" spans="1:9" hidden="1" x14ac:dyDescent="0.25">
      <c r="A1353" s="1" t="str">
        <f>'Rådata Syd'!A1353</f>
        <v>914</v>
      </c>
      <c r="B1353" s="1" t="str">
        <f>'Rådata Syd'!B1353</f>
        <v>TRG</v>
      </c>
      <c r="C1353" s="1" t="str">
        <f>'Rådata Syd'!C1353</f>
        <v>Spårväxel - EV-SJ50-11-1:9</v>
      </c>
      <c r="D1353" s="1" t="str">
        <f>'Rådata Syd'!D1353</f>
        <v>909</v>
      </c>
      <c r="E1353" s="1" t="str">
        <f>'Rådata Syd'!E1353</f>
        <v>B2</v>
      </c>
      <c r="F1353" s="12" t="str">
        <f>'Rådata Syd'!J1353</f>
        <v>-</v>
      </c>
      <c r="G1353" s="12" t="str">
        <f>'Rådata Syd'!L1353</f>
        <v>ej 2026</v>
      </c>
      <c r="H1353" s="13" t="str">
        <f>'Rådata Syd'!N1353</f>
        <v>-</v>
      </c>
      <c r="I1353" s="13" t="str">
        <f>'Rådata Syd'!O1353</f>
        <v>ej 2026</v>
      </c>
    </row>
    <row r="1354" spans="1:9" hidden="1" x14ac:dyDescent="0.25">
      <c r="A1354" s="1" t="str">
        <f>'Rådata Syd'!A1354</f>
        <v>914</v>
      </c>
      <c r="B1354" s="1" t="str">
        <f>'Rådata Syd'!B1354</f>
        <v>TRG</v>
      </c>
      <c r="C1354" s="1" t="str">
        <f>'Rådata Syd'!C1354</f>
        <v>Spårväxel - DKV-SJ50-7,641/9,375-1:9</v>
      </c>
      <c r="D1354" s="1" t="str">
        <f>'Rådata Syd'!D1354</f>
        <v>443/442</v>
      </c>
      <c r="E1354" s="1" t="str">
        <f>'Rådata Syd'!E1354</f>
        <v>B2</v>
      </c>
      <c r="F1354" s="12" t="str">
        <f>'Rådata Syd'!J1354</f>
        <v>-</v>
      </c>
      <c r="G1354" s="12" t="str">
        <f>'Rådata Syd'!L1354</f>
        <v>ej 2026</v>
      </c>
      <c r="H1354" s="13" t="str">
        <f>'Rådata Syd'!N1354</f>
        <v>-</v>
      </c>
      <c r="I1354" s="13" t="str">
        <f>'Rådata Syd'!O1354</f>
        <v>ej 2026</v>
      </c>
    </row>
    <row r="1355" spans="1:9" hidden="1" x14ac:dyDescent="0.25">
      <c r="A1355" s="1" t="str">
        <f>'Rådata Syd'!A1355</f>
        <v>914</v>
      </c>
      <c r="B1355" s="1" t="str">
        <f>'Rådata Syd'!B1355</f>
        <v>TRG</v>
      </c>
      <c r="C1355" s="1" t="str">
        <f>'Rådata Syd'!C1355</f>
        <v>Spårväxel - DKV-SJ50-7,641/9,375-1:9</v>
      </c>
      <c r="D1355" s="1" t="str">
        <f>'Rådata Syd'!D1355</f>
        <v>451/450</v>
      </c>
      <c r="E1355" s="1" t="str">
        <f>'Rådata Syd'!E1355</f>
        <v>B2</v>
      </c>
      <c r="F1355" s="12" t="str">
        <f>'Rådata Syd'!J1355</f>
        <v>-</v>
      </c>
      <c r="G1355" s="12" t="str">
        <f>'Rådata Syd'!L1355</f>
        <v>ej 2026</v>
      </c>
      <c r="H1355" s="13" t="str">
        <f>'Rådata Syd'!N1355</f>
        <v>-</v>
      </c>
      <c r="I1355" s="13" t="str">
        <f>'Rådata Syd'!O1355</f>
        <v>ej 2026</v>
      </c>
    </row>
    <row r="1356" spans="1:9" hidden="1" x14ac:dyDescent="0.25">
      <c r="A1356" s="1" t="str">
        <f>'Rådata Syd'!A1356</f>
        <v>914</v>
      </c>
      <c r="B1356" s="1" t="str">
        <f>'Rådata Syd'!B1356</f>
        <v>TRG</v>
      </c>
      <c r="C1356" s="1" t="str">
        <f>'Rådata Syd'!C1356</f>
        <v>Spårväxel - EV-SJ50-11-1:9</v>
      </c>
      <c r="D1356" s="1" t="str">
        <f>'Rådata Syd'!D1356</f>
        <v>457a</v>
      </c>
      <c r="E1356" s="1" t="str">
        <f>'Rådata Syd'!E1356</f>
        <v>B2</v>
      </c>
      <c r="F1356" s="12" t="str">
        <f>'Rådata Syd'!J1356</f>
        <v>-</v>
      </c>
      <c r="G1356" s="12" t="str">
        <f>'Rådata Syd'!L1356</f>
        <v>ej 2026</v>
      </c>
      <c r="H1356" s="13" t="str">
        <f>'Rådata Syd'!N1356</f>
        <v>-</v>
      </c>
      <c r="I1356" s="13" t="str">
        <f>'Rådata Syd'!O1356</f>
        <v>ej 2026</v>
      </c>
    </row>
    <row r="1357" spans="1:9" hidden="1" x14ac:dyDescent="0.25">
      <c r="A1357" s="1" t="str">
        <f>'Rådata Syd'!A1357</f>
        <v>914</v>
      </c>
      <c r="B1357" s="1" t="str">
        <f>'Rådata Syd'!B1357</f>
        <v>TRG</v>
      </c>
      <c r="C1357" s="1" t="str">
        <f>'Rådata Syd'!C1357</f>
        <v>Spårväxel - EV-SJ50-11-1:9</v>
      </c>
      <c r="D1357" s="1" t="str">
        <f>'Rådata Syd'!D1357</f>
        <v>457b</v>
      </c>
      <c r="E1357" s="1" t="str">
        <f>'Rådata Syd'!E1357</f>
        <v>B2</v>
      </c>
      <c r="F1357" s="12" t="str">
        <f>'Rådata Syd'!J1357</f>
        <v>-</v>
      </c>
      <c r="G1357" s="12" t="str">
        <f>'Rådata Syd'!L1357</f>
        <v>ej 2026</v>
      </c>
      <c r="H1357" s="13" t="str">
        <f>'Rådata Syd'!N1357</f>
        <v>-</v>
      </c>
      <c r="I1357" s="13" t="str">
        <f>'Rådata Syd'!O1357</f>
        <v>ej 2026</v>
      </c>
    </row>
    <row r="1358" spans="1:9" hidden="1" x14ac:dyDescent="0.25">
      <c r="A1358" s="1" t="str">
        <f>'Rådata Syd'!A1358</f>
        <v>914</v>
      </c>
      <c r="B1358" s="1" t="str">
        <f>'Rådata Syd'!B1358</f>
        <v>TRG</v>
      </c>
      <c r="C1358" s="1" t="str">
        <f>'Rådata Syd'!C1358</f>
        <v>Spårväxel - 3V-SJ50-5,9-1:9/1:9-HV/VH</v>
      </c>
      <c r="D1358" s="1" t="str">
        <f>'Rådata Syd'!D1358</f>
        <v>501/503</v>
      </c>
      <c r="E1358" s="1" t="str">
        <f>'Rådata Syd'!E1358</f>
        <v>B2</v>
      </c>
      <c r="F1358" s="12" t="str">
        <f>'Rådata Syd'!J1358</f>
        <v>-</v>
      </c>
      <c r="G1358" s="12" t="str">
        <f>'Rådata Syd'!L1358</f>
        <v>ej 2026</v>
      </c>
      <c r="H1358" s="13" t="str">
        <f>'Rådata Syd'!N1358</f>
        <v>-</v>
      </c>
      <c r="I1358" s="13" t="str">
        <f>'Rådata Syd'!O1358</f>
        <v>ej 2026</v>
      </c>
    </row>
    <row r="1359" spans="1:9" hidden="1" x14ac:dyDescent="0.25">
      <c r="A1359" s="1" t="str">
        <f>'Rådata Syd'!A1359</f>
        <v>914</v>
      </c>
      <c r="B1359" s="1" t="str">
        <f>'Rådata Syd'!B1359</f>
        <v>TRG</v>
      </c>
      <c r="C1359" s="1" t="str">
        <f>'Rådata Syd'!C1359</f>
        <v>Spårväxel - DKV-S54-190-1:9</v>
      </c>
      <c r="D1359" s="1" t="str">
        <f>'Rådata Syd'!D1359</f>
        <v>907/906</v>
      </c>
      <c r="E1359" s="1" t="str">
        <f>'Rådata Syd'!E1359</f>
        <v>B2</v>
      </c>
      <c r="F1359" s="12" t="str">
        <f>'Rådata Syd'!J1359</f>
        <v>-</v>
      </c>
      <c r="G1359" s="12" t="str">
        <f>'Rådata Syd'!L1359</f>
        <v>ej 2026</v>
      </c>
      <c r="H1359" s="13" t="str">
        <f>'Rådata Syd'!N1359</f>
        <v>-</v>
      </c>
      <c r="I1359" s="13" t="str">
        <f>'Rådata Syd'!O1359</f>
        <v>ej 2026</v>
      </c>
    </row>
    <row r="1360" spans="1:9" x14ac:dyDescent="0.25">
      <c r="A1360" s="1" t="str">
        <f>'Rådata Syd'!A1360</f>
        <v>919</v>
      </c>
      <c r="B1360" s="1" t="str">
        <f>'Rådata Syd'!B1360</f>
        <v>LNK</v>
      </c>
      <c r="C1360" s="1" t="str">
        <f>'Rådata Syd'!C1360</f>
        <v>Spårväxel - EV-UIC60-300-1:9</v>
      </c>
      <c r="D1360" s="1" t="str">
        <f>'Rådata Syd'!D1360</f>
        <v>411</v>
      </c>
      <c r="E1360" s="1" t="str">
        <f>'Rådata Syd'!E1360</f>
        <v>B5</v>
      </c>
      <c r="F1360" s="12" t="str">
        <f>'Rådata Syd'!J1360</f>
        <v>-</v>
      </c>
      <c r="G1360" s="12" t="str">
        <f>'Rådata Syd'!L1360</f>
        <v>ej 2026</v>
      </c>
      <c r="H1360" s="13">
        <f>'Rådata Syd'!N1360</f>
        <v>24</v>
      </c>
      <c r="I1360" s="13" t="str">
        <f>'Rådata Syd'!O1360</f>
        <v>ej 2026</v>
      </c>
    </row>
    <row r="1361" spans="1:9" x14ac:dyDescent="0.25">
      <c r="A1361" s="1" t="str">
        <f>'Rådata Syd'!A1361</f>
        <v>919</v>
      </c>
      <c r="B1361" s="1" t="str">
        <f>'Rådata Syd'!B1361</f>
        <v>LNK</v>
      </c>
      <c r="C1361" s="1" t="str">
        <f>'Rådata Syd'!C1361</f>
        <v>Spårväxel - EVR-UIC60-2500-1:26,5</v>
      </c>
      <c r="D1361" s="1" t="str">
        <f>'Rådata Syd'!D1361</f>
        <v>412</v>
      </c>
      <c r="E1361" s="1" t="str">
        <f>'Rådata Syd'!E1361</f>
        <v>B5</v>
      </c>
      <c r="F1361" s="12" t="str">
        <f>'Rådata Syd'!J1361</f>
        <v>-</v>
      </c>
      <c r="G1361" s="12" t="str">
        <f>'Rådata Syd'!L1361</f>
        <v>ej 2026</v>
      </c>
      <c r="H1361" s="13">
        <f>'Rådata Syd'!N1361</f>
        <v>24</v>
      </c>
      <c r="I1361" s="13" t="str">
        <f>'Rådata Syd'!O1361</f>
        <v>ej 2026</v>
      </c>
    </row>
    <row r="1362" spans="1:9" x14ac:dyDescent="0.25">
      <c r="A1362" s="1" t="str">
        <f>'Rådata Syd'!A1362</f>
        <v>919</v>
      </c>
      <c r="B1362" s="1" t="str">
        <f>'Rådata Syd'!B1362</f>
        <v>LNK</v>
      </c>
      <c r="C1362" s="1" t="str">
        <f>'Rådata Syd'!C1362</f>
        <v>Spårväxel - EV-UIC60-300-1:9</v>
      </c>
      <c r="D1362" s="1" t="str">
        <f>'Rådata Syd'!D1362</f>
        <v>413</v>
      </c>
      <c r="E1362" s="1" t="str">
        <f>'Rådata Syd'!E1362</f>
        <v>B5</v>
      </c>
      <c r="F1362" s="12" t="str">
        <f>'Rådata Syd'!J1362</f>
        <v>-</v>
      </c>
      <c r="G1362" s="12" t="str">
        <f>'Rådata Syd'!L1362</f>
        <v>ej 2026</v>
      </c>
      <c r="H1362" s="13">
        <f>'Rådata Syd'!N1362</f>
        <v>24</v>
      </c>
      <c r="I1362" s="13" t="str">
        <f>'Rådata Syd'!O1362</f>
        <v>ej 2026</v>
      </c>
    </row>
    <row r="1363" spans="1:9" x14ac:dyDescent="0.25">
      <c r="A1363" s="1" t="str">
        <f>'Rådata Syd'!A1363</f>
        <v>919</v>
      </c>
      <c r="B1363" s="1" t="str">
        <f>'Rådata Syd'!B1363</f>
        <v>LNK</v>
      </c>
      <c r="C1363" s="1" t="str">
        <f>'Rådata Syd'!C1363</f>
        <v>Spårväxel - EVR-UIC60-2500-1:26,5</v>
      </c>
      <c r="D1363" s="1" t="str">
        <f>'Rådata Syd'!D1363</f>
        <v>414</v>
      </c>
      <c r="E1363" s="1" t="str">
        <f>'Rådata Syd'!E1363</f>
        <v>B5</v>
      </c>
      <c r="F1363" s="12" t="str">
        <f>'Rådata Syd'!J1363</f>
        <v>-</v>
      </c>
      <c r="G1363" s="12" t="str">
        <f>'Rådata Syd'!L1363</f>
        <v>ej 2026</v>
      </c>
      <c r="H1363" s="13">
        <f>'Rådata Syd'!N1363</f>
        <v>24</v>
      </c>
      <c r="I1363" s="13" t="str">
        <f>'Rådata Syd'!O1363</f>
        <v>ej 2026</v>
      </c>
    </row>
    <row r="1364" spans="1:9" x14ac:dyDescent="0.25">
      <c r="A1364" s="1" t="str">
        <f>'Rådata Syd'!A1364</f>
        <v>919</v>
      </c>
      <c r="B1364" s="1" t="str">
        <f>'Rådata Syd'!B1364</f>
        <v>LNK</v>
      </c>
      <c r="C1364" s="1" t="str">
        <f>'Rådata Syd'!C1364</f>
        <v>Spårväxel - EV-UIC60-1200-1:18,5</v>
      </c>
      <c r="D1364" s="1" t="str">
        <f>'Rådata Syd'!D1364</f>
        <v>421</v>
      </c>
      <c r="E1364" s="1" t="str">
        <f>'Rådata Syd'!E1364</f>
        <v>B5</v>
      </c>
      <c r="F1364" s="12" t="str">
        <f>'Rådata Syd'!J1364</f>
        <v>-</v>
      </c>
      <c r="G1364" s="12" t="str">
        <f>'Rådata Syd'!L1364</f>
        <v>ej 2026</v>
      </c>
      <c r="H1364" s="13">
        <f>'Rådata Syd'!N1364</f>
        <v>24</v>
      </c>
      <c r="I1364" s="13" t="str">
        <f>'Rådata Syd'!O1364</f>
        <v>ej 2026</v>
      </c>
    </row>
    <row r="1365" spans="1:9" x14ac:dyDescent="0.25">
      <c r="A1365" s="1" t="str">
        <f>'Rådata Syd'!A1365</f>
        <v>919</v>
      </c>
      <c r="B1365" s="1" t="str">
        <f>'Rådata Syd'!B1365</f>
        <v>LNK</v>
      </c>
      <c r="C1365" s="1" t="str">
        <f>'Rådata Syd'!C1365</f>
        <v>Spårväxel - EV-UIC60-1200-1:18,5</v>
      </c>
      <c r="D1365" s="1" t="str">
        <f>'Rådata Syd'!D1365</f>
        <v>422</v>
      </c>
      <c r="E1365" s="1" t="str">
        <f>'Rådata Syd'!E1365</f>
        <v>B5</v>
      </c>
      <c r="F1365" s="12" t="str">
        <f>'Rådata Syd'!J1365</f>
        <v>-</v>
      </c>
      <c r="G1365" s="12" t="str">
        <f>'Rådata Syd'!L1365</f>
        <v>-</v>
      </c>
      <c r="H1365" s="13">
        <f>'Rådata Syd'!N1365</f>
        <v>24</v>
      </c>
      <c r="I1365" s="13" t="str">
        <f>'Rådata Syd'!O1365</f>
        <v>50</v>
      </c>
    </row>
    <row r="1366" spans="1:9" x14ac:dyDescent="0.25">
      <c r="A1366" s="1" t="str">
        <f>'Rådata Syd'!A1366</f>
        <v>919</v>
      </c>
      <c r="B1366" s="1" t="str">
        <f>'Rådata Syd'!B1366</f>
        <v>LNK</v>
      </c>
      <c r="C1366" s="1" t="str">
        <f>'Rådata Syd'!C1366</f>
        <v>Spårväxel - EV-UIC60-1200-1:18,5</v>
      </c>
      <c r="D1366" s="1" t="str">
        <f>'Rådata Syd'!D1366</f>
        <v>423</v>
      </c>
      <c r="E1366" s="1" t="str">
        <f>'Rådata Syd'!E1366</f>
        <v>B5</v>
      </c>
      <c r="F1366" s="12" t="str">
        <f>'Rådata Syd'!J1366</f>
        <v>-</v>
      </c>
      <c r="G1366" s="12" t="str">
        <f>'Rådata Syd'!L1366</f>
        <v>-</v>
      </c>
      <c r="H1366" s="13">
        <f>'Rådata Syd'!N1366</f>
        <v>24</v>
      </c>
      <c r="I1366" s="13" t="str">
        <f>'Rådata Syd'!O1366</f>
        <v>50</v>
      </c>
    </row>
    <row r="1367" spans="1:9" x14ac:dyDescent="0.25">
      <c r="A1367" s="1" t="str">
        <f>'Rådata Syd'!A1367</f>
        <v>919</v>
      </c>
      <c r="B1367" s="1" t="str">
        <f>'Rådata Syd'!B1367</f>
        <v>LNK</v>
      </c>
      <c r="C1367" s="1" t="str">
        <f>'Rådata Syd'!C1367</f>
        <v>Spårväxel - EV-UIC60-1200-1:18,5</v>
      </c>
      <c r="D1367" s="1" t="str">
        <f>'Rådata Syd'!D1367</f>
        <v>424</v>
      </c>
      <c r="E1367" s="1" t="str">
        <f>'Rådata Syd'!E1367</f>
        <v>B5</v>
      </c>
      <c r="F1367" s="12" t="str">
        <f>'Rådata Syd'!J1367</f>
        <v>-</v>
      </c>
      <c r="G1367" s="12" t="str">
        <f>'Rådata Syd'!L1367</f>
        <v>ej 2026</v>
      </c>
      <c r="H1367" s="13">
        <f>'Rådata Syd'!N1367</f>
        <v>24</v>
      </c>
      <c r="I1367" s="13" t="str">
        <f>'Rådata Syd'!O1367</f>
        <v>ej 2026</v>
      </c>
    </row>
    <row r="1368" spans="1:9" x14ac:dyDescent="0.25">
      <c r="A1368" s="1" t="str">
        <f>'Rådata Syd'!A1368</f>
        <v>919</v>
      </c>
      <c r="B1368" s="1" t="str">
        <f>'Rådata Syd'!B1368</f>
        <v>LNK</v>
      </c>
      <c r="C1368" s="1" t="str">
        <f>'Rådata Syd'!C1368</f>
        <v>Spårväxel - SPK-UIC60-1:9</v>
      </c>
      <c r="D1368" s="1" t="str">
        <f>'Rådata Syd'!D1368</f>
        <v>Lnk1</v>
      </c>
      <c r="E1368" s="1" t="str">
        <f>'Rådata Syd'!E1368</f>
        <v>B5</v>
      </c>
      <c r="F1368" s="12" t="str">
        <f>'Rådata Syd'!J1368</f>
        <v>-</v>
      </c>
      <c r="G1368" s="12" t="str">
        <f>'Rådata Syd'!L1368</f>
        <v>ej 2026</v>
      </c>
      <c r="H1368" s="13">
        <f>'Rådata Syd'!N1368</f>
        <v>24</v>
      </c>
      <c r="I1368" s="13" t="str">
        <f>'Rådata Syd'!O1368</f>
        <v>ej 2026</v>
      </c>
    </row>
    <row r="1369" spans="1:9" x14ac:dyDescent="0.25">
      <c r="A1369" s="1" t="str">
        <f>'Rådata Syd'!A1369</f>
        <v>919</v>
      </c>
      <c r="B1369" s="1" t="str">
        <f>'Rådata Syd'!B1369</f>
        <v>STP</v>
      </c>
      <c r="C1369" s="1" t="str">
        <f>'Rådata Syd'!C1369</f>
        <v>Spårväxel - EV-BV50-225/190-1:9</v>
      </c>
      <c r="D1369" s="1" t="str">
        <f>'Rådata Syd'!D1369</f>
        <v>329</v>
      </c>
      <c r="E1369" s="1" t="str">
        <f>'Rådata Syd'!E1369</f>
        <v>B3</v>
      </c>
      <c r="F1369" s="12" t="str">
        <f>'Rådata Syd'!J1369</f>
        <v>-</v>
      </c>
      <c r="G1369" s="12" t="str">
        <f>'Rådata Syd'!L1369</f>
        <v>ej 2026</v>
      </c>
      <c r="H1369" s="13">
        <f>'Rådata Syd'!N1369</f>
        <v>24</v>
      </c>
      <c r="I1369" s="13" t="str">
        <f>'Rådata Syd'!O1369</f>
        <v>ej 2026</v>
      </c>
    </row>
    <row r="1370" spans="1:9" x14ac:dyDescent="0.25">
      <c r="A1370" s="1" t="str">
        <f>'Rådata Syd'!A1370</f>
        <v>919</v>
      </c>
      <c r="B1370" s="1" t="str">
        <f>'Rådata Syd'!B1370</f>
        <v>STP</v>
      </c>
      <c r="C1370" s="1" t="str">
        <f>'Rådata Syd'!C1370</f>
        <v>Spårväxel - EV-UIC60-760-1:14</v>
      </c>
      <c r="D1370" s="1" t="str">
        <f>'Rådata Syd'!D1370</f>
        <v>330</v>
      </c>
      <c r="E1370" s="1" t="str">
        <f>'Rådata Syd'!E1370</f>
        <v>B5</v>
      </c>
      <c r="F1370" s="12" t="str">
        <f>'Rådata Syd'!J1370</f>
        <v>-</v>
      </c>
      <c r="G1370" s="12" t="str">
        <f>'Rådata Syd'!L1370</f>
        <v>ej 2026</v>
      </c>
      <c r="H1370" s="13">
        <f>'Rådata Syd'!N1370</f>
        <v>24</v>
      </c>
      <c r="I1370" s="13" t="str">
        <f>'Rådata Syd'!O1370</f>
        <v>ej 2026</v>
      </c>
    </row>
    <row r="1371" spans="1:9" x14ac:dyDescent="0.25">
      <c r="A1371" s="1" t="str">
        <f>'Rådata Syd'!A1371</f>
        <v>919</v>
      </c>
      <c r="B1371" s="1" t="str">
        <f>'Rådata Syd'!B1371</f>
        <v>STP</v>
      </c>
      <c r="C1371" s="1" t="str">
        <f>'Rådata Syd'!C1371</f>
        <v>Spårväxel - EV-UIC60-760-1:14</v>
      </c>
      <c r="D1371" s="1" t="str">
        <f>'Rådata Syd'!D1371</f>
        <v>332</v>
      </c>
      <c r="E1371" s="1" t="str">
        <f>'Rådata Syd'!E1371</f>
        <v>B5</v>
      </c>
      <c r="F1371" s="12" t="str">
        <f>'Rådata Syd'!J1371</f>
        <v>-</v>
      </c>
      <c r="G1371" s="12" t="str">
        <f>'Rådata Syd'!L1371</f>
        <v>ej 2026</v>
      </c>
      <c r="H1371" s="13">
        <f>'Rådata Syd'!N1371</f>
        <v>24</v>
      </c>
      <c r="I1371" s="13" t="str">
        <f>'Rådata Syd'!O1371</f>
        <v>ej 2026</v>
      </c>
    </row>
    <row r="1372" spans="1:9" x14ac:dyDescent="0.25">
      <c r="A1372" s="1" t="str">
        <f>'Rådata Syd'!A1372</f>
        <v>919</v>
      </c>
      <c r="B1372" s="1" t="str">
        <f>'Rådata Syd'!B1372</f>
        <v>STP</v>
      </c>
      <c r="C1372" s="1" t="str">
        <f>'Rådata Syd'!C1372</f>
        <v>Spårväxel - EV-UIC60-300-1:9</v>
      </c>
      <c r="D1372" s="1" t="str">
        <f>'Rådata Syd'!D1372</f>
        <v>333</v>
      </c>
      <c r="E1372" s="1" t="str">
        <f>'Rådata Syd'!E1372</f>
        <v>B5</v>
      </c>
      <c r="F1372" s="12" t="str">
        <f>'Rådata Syd'!J1372</f>
        <v>-</v>
      </c>
      <c r="G1372" s="12" t="str">
        <f>'Rådata Syd'!L1372</f>
        <v>ej 2026</v>
      </c>
      <c r="H1372" s="13">
        <f>'Rådata Syd'!N1372</f>
        <v>24</v>
      </c>
      <c r="I1372" s="13" t="str">
        <f>'Rådata Syd'!O1372</f>
        <v>ej 2026</v>
      </c>
    </row>
    <row r="1373" spans="1:9" x14ac:dyDescent="0.25">
      <c r="A1373" s="1" t="str">
        <f>'Rådata Syd'!A1373</f>
        <v>919</v>
      </c>
      <c r="B1373" s="1" t="str">
        <f>'Rådata Syd'!B1373</f>
        <v>STP</v>
      </c>
      <c r="C1373" s="1" t="str">
        <f>'Rådata Syd'!C1373</f>
        <v>Spårväxel - EV-UIC60-300-1:9</v>
      </c>
      <c r="D1373" s="1" t="str">
        <f>'Rådata Syd'!D1373</f>
        <v>334</v>
      </c>
      <c r="E1373" s="1" t="str">
        <f>'Rådata Syd'!E1373</f>
        <v>B5</v>
      </c>
      <c r="F1373" s="12" t="str">
        <f>'Rådata Syd'!J1373</f>
        <v>-</v>
      </c>
      <c r="G1373" s="12" t="str">
        <f>'Rådata Syd'!L1373</f>
        <v>ej 2026</v>
      </c>
      <c r="H1373" s="13">
        <f>'Rådata Syd'!N1373</f>
        <v>24</v>
      </c>
      <c r="I1373" s="13" t="str">
        <f>'Rådata Syd'!O1373</f>
        <v>ej 2026</v>
      </c>
    </row>
    <row r="1374" spans="1:9" x14ac:dyDescent="0.25">
      <c r="A1374" s="1" t="str">
        <f>'Rådata Syd'!A1374</f>
        <v>919</v>
      </c>
      <c r="B1374" s="1" t="str">
        <f>'Rådata Syd'!B1374</f>
        <v>STP</v>
      </c>
      <c r="C1374" s="1" t="str">
        <f>'Rådata Syd'!C1374</f>
        <v>Spårväxel - EV-UIC60-1200-1:18,5</v>
      </c>
      <c r="D1374" s="1" t="str">
        <f>'Rådata Syd'!D1374</f>
        <v>335</v>
      </c>
      <c r="E1374" s="1" t="str">
        <f>'Rådata Syd'!E1374</f>
        <v>B5</v>
      </c>
      <c r="F1374" s="12" t="str">
        <f>'Rådata Syd'!J1374</f>
        <v>-</v>
      </c>
      <c r="G1374" s="12" t="str">
        <f>'Rådata Syd'!L1374</f>
        <v>ej 2026</v>
      </c>
      <c r="H1374" s="13">
        <f>'Rådata Syd'!N1374</f>
        <v>24</v>
      </c>
      <c r="I1374" s="13" t="str">
        <f>'Rådata Syd'!O1374</f>
        <v>ej 2026</v>
      </c>
    </row>
    <row r="1375" spans="1:9" x14ac:dyDescent="0.25">
      <c r="A1375" s="1" t="str">
        <f>'Rådata Syd'!A1375</f>
        <v>919</v>
      </c>
      <c r="B1375" s="1" t="str">
        <f>'Rådata Syd'!B1375</f>
        <v>STP</v>
      </c>
      <c r="C1375" s="1" t="str">
        <f>'Rådata Syd'!C1375</f>
        <v>Spårväxel - EV-UIC60-1200-1:18,5</v>
      </c>
      <c r="D1375" s="1" t="str">
        <f>'Rådata Syd'!D1375</f>
        <v>336</v>
      </c>
      <c r="E1375" s="1" t="str">
        <f>'Rådata Syd'!E1375</f>
        <v>B5</v>
      </c>
      <c r="F1375" s="12" t="str">
        <f>'Rådata Syd'!J1375</f>
        <v>-</v>
      </c>
      <c r="G1375" s="12" t="str">
        <f>'Rådata Syd'!L1375</f>
        <v>ej 2026</v>
      </c>
      <c r="H1375" s="13">
        <f>'Rådata Syd'!N1375</f>
        <v>24</v>
      </c>
      <c r="I1375" s="13" t="str">
        <f>'Rådata Syd'!O1375</f>
        <v>ej 2026</v>
      </c>
    </row>
    <row r="1376" spans="1:9" x14ac:dyDescent="0.25">
      <c r="A1376" s="1" t="str">
        <f>'Rådata Syd'!A1376</f>
        <v>919</v>
      </c>
      <c r="B1376" s="1" t="str">
        <f>'Rådata Syd'!B1376</f>
        <v>STP</v>
      </c>
      <c r="C1376" s="1" t="str">
        <f>'Rådata Syd'!C1376</f>
        <v>Spårväxel - EVR-UIC60-2500-1:26,5</v>
      </c>
      <c r="D1376" s="1" t="str">
        <f>'Rådata Syd'!D1376</f>
        <v>337</v>
      </c>
      <c r="E1376" s="1" t="str">
        <f>'Rådata Syd'!E1376</f>
        <v>B5</v>
      </c>
      <c r="F1376" s="12" t="str">
        <f>'Rådata Syd'!J1376</f>
        <v>-</v>
      </c>
      <c r="G1376" s="12" t="str">
        <f>'Rådata Syd'!L1376</f>
        <v>ej 2026</v>
      </c>
      <c r="H1376" s="13">
        <f>'Rådata Syd'!N1376</f>
        <v>24</v>
      </c>
      <c r="I1376" s="13" t="str">
        <f>'Rådata Syd'!O1376</f>
        <v>ej 2026</v>
      </c>
    </row>
    <row r="1377" spans="1:9" x14ac:dyDescent="0.25">
      <c r="A1377" s="1" t="str">
        <f>'Rådata Syd'!A1377</f>
        <v>919</v>
      </c>
      <c r="B1377" s="1" t="str">
        <f>'Rådata Syd'!B1377</f>
        <v>STP</v>
      </c>
      <c r="C1377" s="1" t="str">
        <f>'Rådata Syd'!C1377</f>
        <v>Spårväxel - EVR-UIC60-2500-1:26,5</v>
      </c>
      <c r="D1377" s="1" t="str">
        <f>'Rådata Syd'!D1377</f>
        <v>338</v>
      </c>
      <c r="E1377" s="1" t="str">
        <f>'Rådata Syd'!E1377</f>
        <v>B5</v>
      </c>
      <c r="F1377" s="12" t="str">
        <f>'Rådata Syd'!J1377</f>
        <v>-</v>
      </c>
      <c r="G1377" s="12" t="str">
        <f>'Rådata Syd'!L1377</f>
        <v>ej 2026</v>
      </c>
      <c r="H1377" s="13">
        <f>'Rådata Syd'!N1377</f>
        <v>24</v>
      </c>
      <c r="I1377" s="13" t="str">
        <f>'Rådata Syd'!O1377</f>
        <v>ej 2026</v>
      </c>
    </row>
    <row r="1378" spans="1:9" x14ac:dyDescent="0.25">
      <c r="A1378" s="1" t="str">
        <f>'Rådata Syd'!A1378</f>
        <v>919</v>
      </c>
      <c r="B1378" s="1" t="str">
        <f>'Rådata Syd'!B1378</f>
        <v>STP</v>
      </c>
      <c r="C1378" s="1" t="str">
        <f>'Rådata Syd'!C1378</f>
        <v>Spårväxel - EVR-UIC60-2500-1:26,5</v>
      </c>
      <c r="D1378" s="1" t="str">
        <f>'Rådata Syd'!D1378</f>
        <v>339</v>
      </c>
      <c r="E1378" s="1" t="str">
        <f>'Rådata Syd'!E1378</f>
        <v>B5</v>
      </c>
      <c r="F1378" s="12" t="str">
        <f>'Rådata Syd'!J1378</f>
        <v>-</v>
      </c>
      <c r="G1378" s="12" t="str">
        <f>'Rådata Syd'!L1378</f>
        <v>ej 2026</v>
      </c>
      <c r="H1378" s="13">
        <f>'Rådata Syd'!N1378</f>
        <v>24</v>
      </c>
      <c r="I1378" s="13" t="str">
        <f>'Rådata Syd'!O1378</f>
        <v>ej 2026</v>
      </c>
    </row>
    <row r="1379" spans="1:9" x14ac:dyDescent="0.25">
      <c r="A1379" s="1" t="str">
        <f>'Rådata Syd'!A1379</f>
        <v>919</v>
      </c>
      <c r="B1379" s="1" t="str">
        <f>'Rådata Syd'!B1379</f>
        <v>STP</v>
      </c>
      <c r="C1379" s="1" t="str">
        <f>'Rådata Syd'!C1379</f>
        <v>Spårväxel - EVR-UIC60-2500-1:26,5</v>
      </c>
      <c r="D1379" s="1" t="str">
        <f>'Rådata Syd'!D1379</f>
        <v>341</v>
      </c>
      <c r="E1379" s="1" t="str">
        <f>'Rådata Syd'!E1379</f>
        <v>B5</v>
      </c>
      <c r="F1379" s="12" t="str">
        <f>'Rådata Syd'!J1379</f>
        <v>-</v>
      </c>
      <c r="G1379" s="12" t="str">
        <f>'Rådata Syd'!L1379</f>
        <v>ej 2026</v>
      </c>
      <c r="H1379" s="13">
        <f>'Rådata Syd'!N1379</f>
        <v>24</v>
      </c>
      <c r="I1379" s="13" t="str">
        <f>'Rådata Syd'!O1379</f>
        <v>ej 2026</v>
      </c>
    </row>
    <row r="1380" spans="1:9" x14ac:dyDescent="0.25">
      <c r="A1380" s="1" t="str">
        <f>'Rådata Syd'!A1380</f>
        <v>920</v>
      </c>
      <c r="B1380" s="1" t="str">
        <f>'Rådata Syd'!B1380</f>
        <v>KA</v>
      </c>
      <c r="C1380" s="1" t="str">
        <f>'Rådata Syd'!C1380</f>
        <v>Spårväxel - EV-60E-1200-1:18,5</v>
      </c>
      <c r="D1380" s="1" t="str">
        <f>'Rådata Syd'!D1380</f>
        <v>501</v>
      </c>
      <c r="E1380" s="1" t="str">
        <f>'Rådata Syd'!E1380</f>
        <v>B4</v>
      </c>
      <c r="F1380" s="12">
        <f>'Rådata Syd'!J1380</f>
        <v>46037</v>
      </c>
      <c r="G1380" s="12" t="str">
        <f>'Rådata Syd'!L1380</f>
        <v>ej 2026</v>
      </c>
      <c r="H1380" s="13">
        <f>'Rådata Syd'!N1380</f>
        <v>6</v>
      </c>
      <c r="I1380" s="13" t="str">
        <f>'Rådata Syd'!O1380</f>
        <v>ej 2026</v>
      </c>
    </row>
    <row r="1381" spans="1:9" x14ac:dyDescent="0.25">
      <c r="A1381" s="1" t="str">
        <f>'Rådata Syd'!A1381</f>
        <v>920</v>
      </c>
      <c r="B1381" s="1" t="str">
        <f>'Rådata Syd'!B1381</f>
        <v>KA</v>
      </c>
      <c r="C1381" s="1" t="str">
        <f>'Rådata Syd'!C1381</f>
        <v>Spårväxel - EV-60E-1200-1:18,5</v>
      </c>
      <c r="D1381" s="1" t="str">
        <f>'Rådata Syd'!D1381</f>
        <v>502</v>
      </c>
      <c r="E1381" s="1" t="str">
        <f>'Rådata Syd'!E1381</f>
        <v>B4</v>
      </c>
      <c r="F1381" s="12">
        <f>'Rådata Syd'!J1381</f>
        <v>46037</v>
      </c>
      <c r="G1381" s="12" t="str">
        <f>'Rådata Syd'!L1381</f>
        <v>ej 2026</v>
      </c>
      <c r="H1381" s="13">
        <f>'Rådata Syd'!N1381</f>
        <v>6</v>
      </c>
      <c r="I1381" s="13" t="str">
        <f>'Rådata Syd'!O1381</f>
        <v>ej 2026</v>
      </c>
    </row>
    <row r="1382" spans="1:9" x14ac:dyDescent="0.25">
      <c r="A1382" s="1" t="str">
        <f>'Rådata Syd'!A1382</f>
        <v>920</v>
      </c>
      <c r="B1382" s="1" t="str">
        <f>'Rådata Syd'!B1382</f>
        <v>KA</v>
      </c>
      <c r="C1382" s="1" t="str">
        <f>'Rådata Syd'!C1382</f>
        <v>Spårväxel - EV-60E-760-1:15</v>
      </c>
      <c r="D1382" s="1" t="str">
        <f>'Rådata Syd'!D1382</f>
        <v>511</v>
      </c>
      <c r="E1382" s="1" t="str">
        <f>'Rådata Syd'!E1382</f>
        <v>B4</v>
      </c>
      <c r="F1382" s="12">
        <f>'Rådata Syd'!J1382</f>
        <v>46037</v>
      </c>
      <c r="G1382" s="12" t="str">
        <f>'Rådata Syd'!L1382</f>
        <v>ej 2026</v>
      </c>
      <c r="H1382" s="13">
        <f>'Rådata Syd'!N1382</f>
        <v>6</v>
      </c>
      <c r="I1382" s="13" t="str">
        <f>'Rådata Syd'!O1382</f>
        <v>ej 2026</v>
      </c>
    </row>
    <row r="1383" spans="1:9" hidden="1" x14ac:dyDescent="0.25">
      <c r="A1383" s="1" t="str">
        <f>'Rådata Syd'!A1383</f>
        <v>920</v>
      </c>
      <c r="B1383" s="1" t="str">
        <f>'Rådata Syd'!B1383</f>
        <v>KA</v>
      </c>
      <c r="C1383" s="1" t="str">
        <f>'Rådata Syd'!C1383</f>
        <v>Spårväxel - EV-60E-300-1:9</v>
      </c>
      <c r="D1383" s="1" t="str">
        <f>'Rådata Syd'!D1383</f>
        <v>512</v>
      </c>
      <c r="E1383" s="1" t="str">
        <f>'Rådata Syd'!E1383</f>
        <v>B2</v>
      </c>
      <c r="F1383" s="12" t="str">
        <f>'Rådata Syd'!J1383</f>
        <v>-</v>
      </c>
      <c r="G1383" s="12" t="str">
        <f>'Rådata Syd'!L1383</f>
        <v>ej 2026</v>
      </c>
      <c r="H1383" s="13" t="str">
        <f>'Rådata Syd'!N1383</f>
        <v>-</v>
      </c>
      <c r="I1383" s="13" t="str">
        <f>'Rådata Syd'!O1383</f>
        <v>ej 2026</v>
      </c>
    </row>
    <row r="1384" spans="1:9" x14ac:dyDescent="0.25">
      <c r="A1384" s="1" t="str">
        <f>'Rådata Syd'!A1384</f>
        <v>920</v>
      </c>
      <c r="B1384" s="1" t="str">
        <f>'Rådata Syd'!B1384</f>
        <v>KA</v>
      </c>
      <c r="C1384" s="1" t="str">
        <f>'Rådata Syd'!C1384</f>
        <v>Spårväxel - EV-SJ50-12-1:15</v>
      </c>
      <c r="D1384" s="1" t="str">
        <f>'Rådata Syd'!D1384</f>
        <v>521</v>
      </c>
      <c r="E1384" s="1" t="str">
        <f>'Rådata Syd'!E1384</f>
        <v>B3</v>
      </c>
      <c r="F1384" s="12">
        <f>'Rådata Syd'!J1384</f>
        <v>46037</v>
      </c>
      <c r="G1384" s="12" t="str">
        <f>'Rådata Syd'!L1384</f>
        <v>ej 2026</v>
      </c>
      <c r="H1384" s="13">
        <f>'Rådata Syd'!N1384</f>
        <v>6</v>
      </c>
      <c r="I1384" s="13" t="str">
        <f>'Rådata Syd'!O1384</f>
        <v>ej 2026</v>
      </c>
    </row>
    <row r="1385" spans="1:9" x14ac:dyDescent="0.25">
      <c r="A1385" s="1" t="str">
        <f>'Rådata Syd'!A1385</f>
        <v>920</v>
      </c>
      <c r="B1385" s="1" t="str">
        <f>'Rådata Syd'!B1385</f>
        <v>KA</v>
      </c>
      <c r="C1385" s="1" t="str">
        <f>'Rådata Syd'!C1385</f>
        <v>Spårväxel - EV-60E-760-1:15</v>
      </c>
      <c r="D1385" s="1" t="str">
        <f>'Rådata Syd'!D1385</f>
        <v>532</v>
      </c>
      <c r="E1385" s="1" t="str">
        <f>'Rådata Syd'!E1385</f>
        <v>B4</v>
      </c>
      <c r="F1385" s="12">
        <f>'Rådata Syd'!J1385</f>
        <v>46037</v>
      </c>
      <c r="G1385" s="12" t="str">
        <f>'Rådata Syd'!L1385</f>
        <v>ej 2026</v>
      </c>
      <c r="H1385" s="13">
        <f>'Rådata Syd'!N1385</f>
        <v>6</v>
      </c>
      <c r="I1385" s="13" t="str">
        <f>'Rådata Syd'!O1385</f>
        <v>ej 2026</v>
      </c>
    </row>
    <row r="1386" spans="1:9" x14ac:dyDescent="0.25">
      <c r="A1386" s="1" t="str">
        <f>'Rådata Syd'!A1386</f>
        <v>920</v>
      </c>
      <c r="B1386" s="1" t="str">
        <f>'Rådata Syd'!B1386</f>
        <v>KA</v>
      </c>
      <c r="C1386" s="1" t="str">
        <f>'Rådata Syd'!C1386</f>
        <v>Spårväxel - EV-60E-1200-1:18,5</v>
      </c>
      <c r="D1386" s="1" t="str">
        <f>'Rådata Syd'!D1386</f>
        <v>551</v>
      </c>
      <c r="E1386" s="1" t="str">
        <f>'Rådata Syd'!E1386</f>
        <v>B4</v>
      </c>
      <c r="F1386" s="12">
        <f>'Rådata Syd'!J1386</f>
        <v>46037</v>
      </c>
      <c r="G1386" s="12" t="str">
        <f>'Rådata Syd'!L1386</f>
        <v>ej 2026</v>
      </c>
      <c r="H1386" s="13">
        <f>'Rådata Syd'!N1386</f>
        <v>6</v>
      </c>
      <c r="I1386" s="13" t="str">
        <f>'Rådata Syd'!O1386</f>
        <v>ej 2026</v>
      </c>
    </row>
    <row r="1387" spans="1:9" x14ac:dyDescent="0.25">
      <c r="A1387" s="1" t="str">
        <f>'Rådata Syd'!A1387</f>
        <v>920</v>
      </c>
      <c r="B1387" s="1" t="str">
        <f>'Rådata Syd'!B1387</f>
        <v>KA</v>
      </c>
      <c r="C1387" s="1" t="str">
        <f>'Rådata Syd'!C1387</f>
        <v>Spårväxel - EV-60E-1200-1:18,5</v>
      </c>
      <c r="D1387" s="1" t="str">
        <f>'Rådata Syd'!D1387</f>
        <v>552</v>
      </c>
      <c r="E1387" s="1" t="str">
        <f>'Rådata Syd'!E1387</f>
        <v>B4</v>
      </c>
      <c r="F1387" s="12">
        <f>'Rådata Syd'!J1387</f>
        <v>46037</v>
      </c>
      <c r="G1387" s="12" t="str">
        <f>'Rådata Syd'!L1387</f>
        <v>ej 2026</v>
      </c>
      <c r="H1387" s="13">
        <f>'Rådata Syd'!N1387</f>
        <v>6</v>
      </c>
      <c r="I1387" s="13" t="str">
        <f>'Rådata Syd'!O1387</f>
        <v>ej 2026</v>
      </c>
    </row>
    <row r="1388" spans="1:9" x14ac:dyDescent="0.25">
      <c r="A1388" s="1" t="str">
        <f>'Rådata Syd'!A1388</f>
        <v>920</v>
      </c>
      <c r="B1388" s="1" t="str">
        <f>'Rådata Syd'!B1388</f>
        <v>MIA</v>
      </c>
      <c r="C1388" s="1" t="str">
        <f>'Rådata Syd'!C1388</f>
        <v>Spårväxel - EV-60E-760-1:15</v>
      </c>
      <c r="D1388" s="1" t="str">
        <f>'Rådata Syd'!D1388</f>
        <v>701</v>
      </c>
      <c r="E1388" s="1" t="str">
        <f>'Rådata Syd'!E1388</f>
        <v>B4</v>
      </c>
      <c r="F1388" s="12">
        <f>'Rådata Syd'!J1388</f>
        <v>46038</v>
      </c>
      <c r="G1388" s="12" t="str">
        <f>'Rådata Syd'!L1388</f>
        <v>ej 2026</v>
      </c>
      <c r="H1388" s="13">
        <f>'Rådata Syd'!N1388</f>
        <v>6</v>
      </c>
      <c r="I1388" s="13" t="str">
        <f>'Rådata Syd'!O1388</f>
        <v>ej 2026</v>
      </c>
    </row>
    <row r="1389" spans="1:9" hidden="1" x14ac:dyDescent="0.25">
      <c r="A1389" s="1" t="str">
        <f>'Rådata Syd'!A1389</f>
        <v>920</v>
      </c>
      <c r="B1389" s="1" t="str">
        <f>'Rådata Syd'!B1389</f>
        <v>MIA</v>
      </c>
      <c r="C1389" s="1" t="str">
        <f>'Rådata Syd'!C1389</f>
        <v>Spårväxel - EV-60E-760-1:15</v>
      </c>
      <c r="D1389" s="1" t="str">
        <f>'Rådata Syd'!D1389</f>
        <v>702</v>
      </c>
      <c r="E1389" s="1" t="str">
        <f>'Rådata Syd'!E1389</f>
        <v>B2</v>
      </c>
      <c r="F1389" s="12" t="str">
        <f>'Rådata Syd'!J1389</f>
        <v>-</v>
      </c>
      <c r="G1389" s="12" t="str">
        <f>'Rådata Syd'!L1389</f>
        <v>ej 2026</v>
      </c>
      <c r="H1389" s="13" t="str">
        <f>'Rådata Syd'!N1389</f>
        <v>-</v>
      </c>
      <c r="I1389" s="13" t="str">
        <f>'Rådata Syd'!O1389</f>
        <v>ej 2026</v>
      </c>
    </row>
    <row r="1390" spans="1:9" hidden="1" x14ac:dyDescent="0.25">
      <c r="A1390" s="1" t="str">
        <f>'Rådata Syd'!A1390</f>
        <v>920</v>
      </c>
      <c r="B1390" s="1" t="str">
        <f>'Rådata Syd'!B1390</f>
        <v>MIA</v>
      </c>
      <c r="C1390" s="1" t="str">
        <f>'Rådata Syd'!C1390</f>
        <v>Spårväxel - EV-60E-760-1:15</v>
      </c>
      <c r="D1390" s="1" t="str">
        <f>'Rådata Syd'!D1390</f>
        <v>703</v>
      </c>
      <c r="E1390" s="1" t="str">
        <f>'Rådata Syd'!E1390</f>
        <v>B2</v>
      </c>
      <c r="F1390" s="12" t="str">
        <f>'Rådata Syd'!J1390</f>
        <v>-</v>
      </c>
      <c r="G1390" s="12" t="str">
        <f>'Rådata Syd'!L1390</f>
        <v>ej 2026</v>
      </c>
      <c r="H1390" s="13" t="str">
        <f>'Rådata Syd'!N1390</f>
        <v>-</v>
      </c>
      <c r="I1390" s="13" t="str">
        <f>'Rådata Syd'!O1390</f>
        <v>ej 2026</v>
      </c>
    </row>
    <row r="1391" spans="1:9" x14ac:dyDescent="0.25">
      <c r="A1391" s="1" t="str">
        <f>'Rådata Syd'!A1391</f>
        <v>920</v>
      </c>
      <c r="B1391" s="1" t="str">
        <f>'Rådata Syd'!B1391</f>
        <v>MIA</v>
      </c>
      <c r="C1391" s="1" t="str">
        <f>'Rådata Syd'!C1391</f>
        <v>Spårväxel - EV-60E-760-1:15</v>
      </c>
      <c r="D1391" s="1" t="str">
        <f>'Rådata Syd'!D1391</f>
        <v>704</v>
      </c>
      <c r="E1391" s="1" t="str">
        <f>'Rådata Syd'!E1391</f>
        <v>B4</v>
      </c>
      <c r="F1391" s="12">
        <f>'Rådata Syd'!J1391</f>
        <v>46038</v>
      </c>
      <c r="G1391" s="12" t="str">
        <f>'Rådata Syd'!L1391</f>
        <v>ej 2026</v>
      </c>
      <c r="H1391" s="13">
        <f>'Rådata Syd'!N1391</f>
        <v>6</v>
      </c>
      <c r="I1391" s="13" t="str">
        <f>'Rådata Syd'!O1391</f>
        <v>ej 2026</v>
      </c>
    </row>
    <row r="1392" spans="1:9" x14ac:dyDescent="0.25">
      <c r="A1392" s="1" t="str">
        <f>'Rådata Syd'!A1392</f>
        <v>920</v>
      </c>
      <c r="B1392" s="1" t="str">
        <f>'Rådata Syd'!B1392</f>
        <v>MIA</v>
      </c>
      <c r="C1392" s="1" t="str">
        <f>'Rådata Syd'!C1392</f>
        <v>Spårväxel - EV-60E-1200-1:18,5</v>
      </c>
      <c r="D1392" s="1" t="str">
        <f>'Rådata Syd'!D1392</f>
        <v>732</v>
      </c>
      <c r="E1392" s="1" t="str">
        <f>'Rådata Syd'!E1392</f>
        <v>B4</v>
      </c>
      <c r="F1392" s="12">
        <f>'Rådata Syd'!J1392</f>
        <v>46038</v>
      </c>
      <c r="G1392" s="12" t="str">
        <f>'Rådata Syd'!L1392</f>
        <v>ej 2026</v>
      </c>
      <c r="H1392" s="13">
        <f>'Rådata Syd'!N1392</f>
        <v>6</v>
      </c>
      <c r="I1392" s="13" t="str">
        <f>'Rådata Syd'!O1392</f>
        <v>ej 2026</v>
      </c>
    </row>
    <row r="1393" spans="1:9" x14ac:dyDescent="0.25">
      <c r="A1393" s="1" t="str">
        <f>'Rådata Syd'!A1393</f>
        <v>923</v>
      </c>
      <c r="B1393" s="1" t="str">
        <f>'Rådata Syd'!B1393</f>
        <v>AAL</v>
      </c>
      <c r="C1393" s="1" t="str">
        <f>'Rådata Syd'!C1393</f>
        <v>Spårväxel - EV-BV50-225/190-1:9</v>
      </c>
      <c r="D1393" s="1" t="str">
        <f>'Rådata Syd'!D1393</f>
        <v>1a</v>
      </c>
      <c r="E1393" s="1" t="str">
        <f>'Rådata Syd'!E1393</f>
        <v>B3</v>
      </c>
      <c r="F1393" s="12" t="str">
        <f>'Rådata Syd'!J1393</f>
        <v>-</v>
      </c>
      <c r="G1393" s="12" t="str">
        <f>'Rådata Syd'!L1393</f>
        <v>ej 2026</v>
      </c>
      <c r="H1393" s="13">
        <f>'Rådata Syd'!N1393</f>
        <v>6</v>
      </c>
      <c r="I1393" s="13" t="str">
        <f>'Rådata Syd'!O1393</f>
        <v>ej 2026</v>
      </c>
    </row>
    <row r="1394" spans="1:9" hidden="1" x14ac:dyDescent="0.25">
      <c r="A1394" s="1" t="str">
        <f>'Rådata Syd'!A1394</f>
        <v>923</v>
      </c>
      <c r="B1394" s="1" t="str">
        <f>'Rådata Syd'!B1394</f>
        <v>AAL</v>
      </c>
      <c r="C1394" s="1" t="str">
        <f>'Rådata Syd'!C1394</f>
        <v>Spårväxel - EV-SJ50-5,9-1:9</v>
      </c>
      <c r="D1394" s="1" t="str">
        <f>'Rådata Syd'!D1394</f>
        <v>1b</v>
      </c>
      <c r="E1394" s="1" t="str">
        <f>'Rådata Syd'!E1394</f>
        <v>B1</v>
      </c>
      <c r="F1394" s="12" t="str">
        <f>'Rådata Syd'!J1394</f>
        <v>-</v>
      </c>
      <c r="G1394" s="12" t="str">
        <f>'Rådata Syd'!L1394</f>
        <v>ej 2026</v>
      </c>
      <c r="H1394" s="13" t="str">
        <f>'Rådata Syd'!N1394</f>
        <v>-</v>
      </c>
      <c r="I1394" s="13" t="str">
        <f>'Rådata Syd'!O1394</f>
        <v>ej 2026</v>
      </c>
    </row>
    <row r="1395" spans="1:9" hidden="1" x14ac:dyDescent="0.25">
      <c r="A1395" s="1" t="str">
        <f>'Rådata Syd'!A1395</f>
        <v>923</v>
      </c>
      <c r="B1395" s="1" t="str">
        <f>'Rådata Syd'!B1395</f>
        <v>HLP</v>
      </c>
      <c r="C1395" s="1" t="str">
        <f>'Rådata Syd'!C1395</f>
        <v>Spårväxel - EV-SJ43-5,9-1:9</v>
      </c>
      <c r="D1395" s="1" t="str">
        <f>'Rådata Syd'!D1395</f>
        <v>5</v>
      </c>
      <c r="E1395" s="1" t="str">
        <f>'Rådata Syd'!E1395</f>
        <v>B1</v>
      </c>
      <c r="F1395" s="12" t="str">
        <f>'Rådata Syd'!J1395</f>
        <v>-</v>
      </c>
      <c r="G1395" s="12" t="str">
        <f>'Rådata Syd'!L1395</f>
        <v>ej 2026</v>
      </c>
      <c r="H1395" s="13" t="str">
        <f>'Rådata Syd'!N1395</f>
        <v>-</v>
      </c>
      <c r="I1395" s="13" t="str">
        <f>'Rådata Syd'!O1395</f>
        <v>ej 2026</v>
      </c>
    </row>
    <row r="1396" spans="1:9" hidden="1" x14ac:dyDescent="0.25">
      <c r="A1396" s="1" t="str">
        <f>'Rådata Syd'!A1396</f>
        <v>923</v>
      </c>
      <c r="B1396" s="1" t="str">
        <f>'Rådata Syd'!B1396</f>
        <v>HLP</v>
      </c>
      <c r="C1396" s="1" t="str">
        <f>'Rådata Syd'!C1396</f>
        <v>Spårväxel - EV-SJ43-5,9-1:9</v>
      </c>
      <c r="D1396" s="1" t="str">
        <f>'Rådata Syd'!D1396</f>
        <v>7</v>
      </c>
      <c r="E1396" s="1" t="str">
        <f>'Rådata Syd'!E1396</f>
        <v>B1</v>
      </c>
      <c r="F1396" s="12" t="str">
        <f>'Rådata Syd'!J1396</f>
        <v>-</v>
      </c>
      <c r="G1396" s="12" t="str">
        <f>'Rådata Syd'!L1396</f>
        <v>ej 2026</v>
      </c>
      <c r="H1396" s="13" t="str">
        <f>'Rådata Syd'!N1396</f>
        <v>-</v>
      </c>
      <c r="I1396" s="13" t="str">
        <f>'Rådata Syd'!O1396</f>
        <v>ej 2026</v>
      </c>
    </row>
    <row r="1397" spans="1:9" x14ac:dyDescent="0.25">
      <c r="A1397" s="1" t="str">
        <f>'Rådata Syd'!A1397</f>
        <v>923</v>
      </c>
      <c r="B1397" s="1" t="str">
        <f>'Rådata Syd'!B1397</f>
        <v>HLP</v>
      </c>
      <c r="C1397" s="1" t="str">
        <f>'Rådata Syd'!C1397</f>
        <v>Spårväxel - EV-SJ50-11-1:9</v>
      </c>
      <c r="D1397" s="1" t="str">
        <f>'Rådata Syd'!D1397</f>
        <v>21a</v>
      </c>
      <c r="E1397" s="1" t="str">
        <f>'Rådata Syd'!E1397</f>
        <v>B3</v>
      </c>
      <c r="F1397" s="12" t="str">
        <f>'Rådata Syd'!J1397</f>
        <v>-</v>
      </c>
      <c r="G1397" s="12" t="str">
        <f>'Rådata Syd'!L1397</f>
        <v>ej 2026</v>
      </c>
      <c r="H1397" s="13">
        <f>'Rådata Syd'!N1397</f>
        <v>6</v>
      </c>
      <c r="I1397" s="13" t="str">
        <f>'Rådata Syd'!O1397</f>
        <v>ej 2026</v>
      </c>
    </row>
    <row r="1398" spans="1:9" hidden="1" x14ac:dyDescent="0.25">
      <c r="A1398" s="1" t="str">
        <f>'Rådata Syd'!A1398</f>
        <v>923</v>
      </c>
      <c r="B1398" s="1" t="str">
        <f>'Rådata Syd'!B1398</f>
        <v>HLP</v>
      </c>
      <c r="C1398" s="1" t="str">
        <f>'Rådata Syd'!C1398</f>
        <v>Spårväxel - EV-SJ50-11-1:9</v>
      </c>
      <c r="D1398" s="1" t="str">
        <f>'Rådata Syd'!D1398</f>
        <v>21b</v>
      </c>
      <c r="E1398" s="1" t="str">
        <f>'Rådata Syd'!E1398</f>
        <v>B2</v>
      </c>
      <c r="F1398" s="12" t="str">
        <f>'Rådata Syd'!J1398</f>
        <v>-</v>
      </c>
      <c r="G1398" s="12" t="str">
        <f>'Rådata Syd'!L1398</f>
        <v>ej 2026</v>
      </c>
      <c r="H1398" s="13" t="str">
        <f>'Rådata Syd'!N1398</f>
        <v>-</v>
      </c>
      <c r="I1398" s="13" t="str">
        <f>'Rådata Syd'!O1398</f>
        <v>ej 2026</v>
      </c>
    </row>
    <row r="1399" spans="1:9" hidden="1" x14ac:dyDescent="0.25">
      <c r="A1399" s="1" t="str">
        <f>'Rådata Syd'!A1399</f>
        <v>923</v>
      </c>
      <c r="B1399" s="1" t="str">
        <f>'Rådata Syd'!B1399</f>
        <v>HLP</v>
      </c>
      <c r="C1399" s="1" t="str">
        <f>'Rådata Syd'!C1399</f>
        <v>Spårväxel - EV-SJ50-11-1:9</v>
      </c>
      <c r="D1399" s="1" t="str">
        <f>'Rådata Syd'!D1399</f>
        <v>22a</v>
      </c>
      <c r="E1399" s="1" t="str">
        <f>'Rådata Syd'!E1399</f>
        <v>B2</v>
      </c>
      <c r="F1399" s="12" t="str">
        <f>'Rådata Syd'!J1399</f>
        <v>-</v>
      </c>
      <c r="G1399" s="12" t="str">
        <f>'Rådata Syd'!L1399</f>
        <v>ej 2026</v>
      </c>
      <c r="H1399" s="13" t="str">
        <f>'Rådata Syd'!N1399</f>
        <v>-</v>
      </c>
      <c r="I1399" s="13" t="str">
        <f>'Rådata Syd'!O1399</f>
        <v>ej 2026</v>
      </c>
    </row>
    <row r="1400" spans="1:9" x14ac:dyDescent="0.25">
      <c r="A1400" s="1" t="str">
        <f>'Rådata Syd'!A1400</f>
        <v>923</v>
      </c>
      <c r="B1400" s="1" t="str">
        <f>'Rådata Syd'!B1400</f>
        <v>HLP</v>
      </c>
      <c r="C1400" s="1" t="str">
        <f>'Rådata Syd'!C1400</f>
        <v>Spårväxel - EV-SJ50-11-1:9</v>
      </c>
      <c r="D1400" s="1" t="str">
        <f>'Rådata Syd'!D1400</f>
        <v>22b</v>
      </c>
      <c r="E1400" s="1" t="str">
        <f>'Rådata Syd'!E1400</f>
        <v>B3</v>
      </c>
      <c r="F1400" s="12" t="str">
        <f>'Rådata Syd'!J1400</f>
        <v>-</v>
      </c>
      <c r="G1400" s="12" t="str">
        <f>'Rådata Syd'!L1400</f>
        <v>ej 2026</v>
      </c>
      <c r="H1400" s="13">
        <f>'Rådata Syd'!N1400</f>
        <v>6</v>
      </c>
      <c r="I1400" s="13" t="str">
        <f>'Rådata Syd'!O1400</f>
        <v>ej 2026</v>
      </c>
    </row>
    <row r="1401" spans="1:9" hidden="1" x14ac:dyDescent="0.25">
      <c r="A1401" s="1" t="str">
        <f>'Rådata Syd'!A1401</f>
        <v>924</v>
      </c>
      <c r="B1401" s="1" t="str">
        <f>'Rådata Syd'!B1401</f>
        <v>BIH</v>
      </c>
      <c r="C1401" s="1" t="str">
        <f>'Rådata Syd'!C1401</f>
        <v>Spårväxel - EV-BV50-225/190-1:9</v>
      </c>
      <c r="D1401" s="1" t="str">
        <f>'Rådata Syd'!D1401</f>
        <v>33</v>
      </c>
      <c r="E1401" s="1" t="str">
        <f>'Rådata Syd'!E1401</f>
        <v>B1</v>
      </c>
      <c r="F1401" s="12" t="str">
        <f>'Rådata Syd'!J1401</f>
        <v>-</v>
      </c>
      <c r="G1401" s="12" t="str">
        <f>'Rådata Syd'!L1401</f>
        <v>ej 2026</v>
      </c>
      <c r="H1401" s="13" t="str">
        <f>'Rådata Syd'!N1401</f>
        <v>-</v>
      </c>
      <c r="I1401" s="13" t="str">
        <f>'Rådata Syd'!O1401</f>
        <v>ej 2026</v>
      </c>
    </row>
    <row r="1402" spans="1:9" hidden="1" x14ac:dyDescent="0.25">
      <c r="A1402" s="1" t="str">
        <f>'Rådata Syd'!A1402</f>
        <v>924</v>
      </c>
      <c r="B1402" s="1" t="str">
        <f>'Rådata Syd'!B1402</f>
        <v>BIH</v>
      </c>
      <c r="C1402" s="1" t="str">
        <f>'Rådata Syd'!C1402</f>
        <v>Spårväxel - EV-BV50-225/190-1:9</v>
      </c>
      <c r="D1402" s="1" t="str">
        <f>'Rådata Syd'!D1402</f>
        <v>34</v>
      </c>
      <c r="E1402" s="1" t="str">
        <f>'Rådata Syd'!E1402</f>
        <v>B1</v>
      </c>
      <c r="F1402" s="12" t="str">
        <f>'Rådata Syd'!J1402</f>
        <v>-</v>
      </c>
      <c r="G1402" s="12" t="str">
        <f>'Rådata Syd'!L1402</f>
        <v>ej 2026</v>
      </c>
      <c r="H1402" s="13" t="str">
        <f>'Rådata Syd'!N1402</f>
        <v>-</v>
      </c>
      <c r="I1402" s="13" t="str">
        <f>'Rådata Syd'!O1402</f>
        <v>ej 2026</v>
      </c>
    </row>
    <row r="1403" spans="1:9" hidden="1" x14ac:dyDescent="0.25">
      <c r="A1403" s="1" t="str">
        <f>'Rådata Syd'!A1403</f>
        <v>924</v>
      </c>
      <c r="B1403" s="1" t="str">
        <f>'Rådata Syd'!B1403</f>
        <v>BIH</v>
      </c>
      <c r="C1403" s="1" t="str">
        <f>'Rådata Syd'!C1403</f>
        <v>Spårväxel - EV-BV50-225/190-1:9</v>
      </c>
      <c r="D1403" s="1" t="str">
        <f>'Rådata Syd'!D1403</f>
        <v>35</v>
      </c>
      <c r="E1403" s="1" t="str">
        <f>'Rådata Syd'!E1403</f>
        <v>B1</v>
      </c>
      <c r="F1403" s="12" t="str">
        <f>'Rådata Syd'!J1403</f>
        <v>-</v>
      </c>
      <c r="G1403" s="12" t="str">
        <f>'Rådata Syd'!L1403</f>
        <v>ej 2026</v>
      </c>
      <c r="H1403" s="13" t="str">
        <f>'Rådata Syd'!N1403</f>
        <v>-</v>
      </c>
      <c r="I1403" s="13" t="str">
        <f>'Rådata Syd'!O1403</f>
        <v>ej 2026</v>
      </c>
    </row>
    <row r="1404" spans="1:9" x14ac:dyDescent="0.25">
      <c r="A1404" s="1" t="str">
        <f>'Rådata Syd'!A1404</f>
        <v>924</v>
      </c>
      <c r="B1404" s="1" t="str">
        <f>'Rådata Syd'!B1404</f>
        <v>BIH</v>
      </c>
      <c r="C1404" s="1" t="str">
        <f>'Rådata Syd'!C1404</f>
        <v>Spårväxel - EV-60E-760-1:15</v>
      </c>
      <c r="D1404" s="1" t="str">
        <f>'Rådata Syd'!D1404</f>
        <v>401</v>
      </c>
      <c r="E1404" s="1" t="str">
        <f>'Rådata Syd'!E1404</f>
        <v>B4</v>
      </c>
      <c r="F1404" s="12" t="str">
        <f>'Rådata Syd'!J1404</f>
        <v>-</v>
      </c>
      <c r="G1404" s="12" t="str">
        <f>'Rådata Syd'!L1404</f>
        <v>ej 2026</v>
      </c>
      <c r="H1404" s="13">
        <f>'Rådata Syd'!N1404</f>
        <v>6</v>
      </c>
      <c r="I1404" s="13" t="str">
        <f>'Rådata Syd'!O1404</f>
        <v>ej 2026</v>
      </c>
    </row>
    <row r="1405" spans="1:9" x14ac:dyDescent="0.25">
      <c r="A1405" s="1" t="str">
        <f>'Rådata Syd'!A1405</f>
        <v>924</v>
      </c>
      <c r="B1405" s="1" t="str">
        <f>'Rådata Syd'!B1405</f>
        <v>BIH</v>
      </c>
      <c r="C1405" s="1" t="str">
        <f>'Rådata Syd'!C1405</f>
        <v>Spårväxel - EV-60E-300-1:9</v>
      </c>
      <c r="D1405" s="1" t="str">
        <f>'Rådata Syd'!D1405</f>
        <v>411</v>
      </c>
      <c r="E1405" s="1" t="str">
        <f>'Rådata Syd'!E1405</f>
        <v>B3</v>
      </c>
      <c r="F1405" s="12" t="str">
        <f>'Rådata Syd'!J1405</f>
        <v>-</v>
      </c>
      <c r="G1405" s="12" t="str">
        <f>'Rådata Syd'!L1405</f>
        <v>ej 2026</v>
      </c>
      <c r="H1405" s="13">
        <f>'Rådata Syd'!N1405</f>
        <v>6</v>
      </c>
      <c r="I1405" s="13" t="str">
        <f>'Rådata Syd'!O1405</f>
        <v>ej 2026</v>
      </c>
    </row>
    <row r="1406" spans="1:9" hidden="1" x14ac:dyDescent="0.25">
      <c r="A1406" s="1" t="str">
        <f>'Rådata Syd'!A1406</f>
        <v>924</v>
      </c>
      <c r="B1406" s="1" t="str">
        <f>'Rådata Syd'!B1406</f>
        <v>BIH</v>
      </c>
      <c r="C1406" s="1" t="str">
        <f>'Rådata Syd'!C1406</f>
        <v>Spårväxel - EV-60E-208-1:9</v>
      </c>
      <c r="D1406" s="1" t="str">
        <f>'Rådata Syd'!D1406</f>
        <v>412</v>
      </c>
      <c r="E1406" s="1" t="str">
        <f>'Rådata Syd'!E1406</f>
        <v>B1</v>
      </c>
      <c r="F1406" s="12" t="str">
        <f>'Rådata Syd'!J1406</f>
        <v>-</v>
      </c>
      <c r="G1406" s="12" t="str">
        <f>'Rådata Syd'!L1406</f>
        <v>ej 2026</v>
      </c>
      <c r="H1406" s="13" t="str">
        <f>'Rådata Syd'!N1406</f>
        <v>-</v>
      </c>
      <c r="I1406" s="13" t="str">
        <f>'Rådata Syd'!O1406</f>
        <v>ej 2026</v>
      </c>
    </row>
    <row r="1407" spans="1:9" x14ac:dyDescent="0.25">
      <c r="A1407" s="1" t="str">
        <f>'Rådata Syd'!A1407</f>
        <v>924</v>
      </c>
      <c r="B1407" s="1" t="str">
        <f>'Rådata Syd'!B1407</f>
        <v>BIH</v>
      </c>
      <c r="C1407" s="1" t="str">
        <f>'Rådata Syd'!C1407</f>
        <v>Spårväxel - EV-60E-760-1:15</v>
      </c>
      <c r="D1407" s="1" t="str">
        <f>'Rådata Syd'!D1407</f>
        <v>422</v>
      </c>
      <c r="E1407" s="1" t="str">
        <f>'Rådata Syd'!E1407</f>
        <v>B4</v>
      </c>
      <c r="F1407" s="12" t="str">
        <f>'Rådata Syd'!J1407</f>
        <v>-</v>
      </c>
      <c r="G1407" s="12" t="str">
        <f>'Rådata Syd'!L1407</f>
        <v>ej 2026</v>
      </c>
      <c r="H1407" s="13">
        <f>'Rådata Syd'!N1407</f>
        <v>6</v>
      </c>
      <c r="I1407" s="13" t="str">
        <f>'Rådata Syd'!O1407</f>
        <v>ej 2026</v>
      </c>
    </row>
    <row r="1408" spans="1:9" x14ac:dyDescent="0.25">
      <c r="A1408" s="1" t="str">
        <f>'Rådata Syd'!A1408</f>
        <v>924</v>
      </c>
      <c r="B1408" s="1" t="str">
        <f>'Rådata Syd'!B1408</f>
        <v>KD</v>
      </c>
      <c r="C1408" s="1" t="str">
        <f>'Rådata Syd'!C1408</f>
        <v>Spårväxel - EV-60E-1200-1:18,5</v>
      </c>
      <c r="D1408" s="1" t="str">
        <f>'Rådata Syd'!D1408</f>
        <v>401</v>
      </c>
      <c r="E1408" s="1" t="str">
        <f>'Rådata Syd'!E1408</f>
        <v>B4</v>
      </c>
      <c r="F1408" s="12" t="str">
        <f>'Rådata Syd'!J1408</f>
        <v>-</v>
      </c>
      <c r="G1408" s="12" t="str">
        <f>'Rådata Syd'!L1408</f>
        <v>ej 2026</v>
      </c>
      <c r="H1408" s="13">
        <f>'Rådata Syd'!N1408</f>
        <v>6</v>
      </c>
      <c r="I1408" s="13" t="str">
        <f>'Rådata Syd'!O1408</f>
        <v>ej 2026</v>
      </c>
    </row>
    <row r="1409" spans="1:9" x14ac:dyDescent="0.25">
      <c r="A1409" s="1" t="str">
        <f>'Rådata Syd'!A1409</f>
        <v>924</v>
      </c>
      <c r="B1409" s="1" t="str">
        <f>'Rådata Syd'!B1409</f>
        <v>KD</v>
      </c>
      <c r="C1409" s="1" t="str">
        <f>'Rådata Syd'!C1409</f>
        <v>Spårväxel - EV-60E-760-1:15</v>
      </c>
      <c r="D1409" s="1" t="str">
        <f>'Rådata Syd'!D1409</f>
        <v>402</v>
      </c>
      <c r="E1409" s="1" t="str">
        <f>'Rådata Syd'!E1409</f>
        <v>B4</v>
      </c>
      <c r="F1409" s="12" t="str">
        <f>'Rådata Syd'!J1409</f>
        <v>-</v>
      </c>
      <c r="G1409" s="12" t="str">
        <f>'Rådata Syd'!L1409</f>
        <v>ej 2026</v>
      </c>
      <c r="H1409" s="13">
        <f>'Rådata Syd'!N1409</f>
        <v>6</v>
      </c>
      <c r="I1409" s="13" t="str">
        <f>'Rådata Syd'!O1409</f>
        <v>ej 2026</v>
      </c>
    </row>
    <row r="1410" spans="1:9" x14ac:dyDescent="0.25">
      <c r="A1410" s="1" t="str">
        <f>'Rådata Syd'!A1410</f>
        <v>925</v>
      </c>
      <c r="B1410" s="1" t="str">
        <f>'Rådata Syd'!B1410</f>
        <v>FL</v>
      </c>
      <c r="C1410" s="1" t="str">
        <f>'Rådata Syd'!C1410</f>
        <v>Spårväxel - EV-SJ50-12-1:15</v>
      </c>
      <c r="D1410" s="1" t="str">
        <f>'Rådata Syd'!D1410</f>
        <v>21</v>
      </c>
      <c r="E1410" s="1" t="str">
        <f>'Rådata Syd'!E1410</f>
        <v>B4</v>
      </c>
      <c r="F1410" s="12" t="str">
        <f>'Rådata Syd'!J1410</f>
        <v>-</v>
      </c>
      <c r="G1410" s="12" t="str">
        <f>'Rådata Syd'!L1410</f>
        <v>ej 2026</v>
      </c>
      <c r="H1410" s="13">
        <f>'Rådata Syd'!N1410</f>
        <v>6</v>
      </c>
      <c r="I1410" s="13" t="str">
        <f>'Rådata Syd'!O1410</f>
        <v>ej 2026</v>
      </c>
    </row>
    <row r="1411" spans="1:9" x14ac:dyDescent="0.25">
      <c r="A1411" s="1" t="str">
        <f>'Rådata Syd'!A1411</f>
        <v>925</v>
      </c>
      <c r="B1411" s="1" t="str">
        <f>'Rådata Syd'!B1411</f>
        <v>FL</v>
      </c>
      <c r="C1411" s="1" t="str">
        <f>'Rådata Syd'!C1411</f>
        <v>Spårväxel - EV-SJ50-12-1:15</v>
      </c>
      <c r="D1411" s="1" t="str">
        <f>'Rådata Syd'!D1411</f>
        <v>22</v>
      </c>
      <c r="E1411" s="1" t="str">
        <f>'Rådata Syd'!E1411</f>
        <v>B4</v>
      </c>
      <c r="F1411" s="12" t="str">
        <f>'Rådata Syd'!J1411</f>
        <v>-</v>
      </c>
      <c r="G1411" s="12" t="str">
        <f>'Rådata Syd'!L1411</f>
        <v>ej 2026</v>
      </c>
      <c r="H1411" s="13">
        <f>'Rådata Syd'!N1411</f>
        <v>6</v>
      </c>
      <c r="I1411" s="13" t="str">
        <f>'Rådata Syd'!O1411</f>
        <v>ej 2026</v>
      </c>
    </row>
    <row r="1412" spans="1:9" x14ac:dyDescent="0.25">
      <c r="A1412" s="1" t="str">
        <f>'Rådata Syd'!A1412</f>
        <v>925</v>
      </c>
      <c r="B1412" s="1" t="str">
        <f>'Rådata Syd'!B1412</f>
        <v>SIE</v>
      </c>
      <c r="C1412" s="1" t="str">
        <f>'Rådata Syd'!C1412</f>
        <v>Spårväxel - EV-60E-760-1:15</v>
      </c>
      <c r="D1412" s="1" t="str">
        <f>'Rådata Syd'!D1412</f>
        <v>21</v>
      </c>
      <c r="E1412" s="1" t="str">
        <f>'Rådata Syd'!E1412</f>
        <v>B4</v>
      </c>
      <c r="F1412" s="12" t="str">
        <f>'Rådata Syd'!J1412</f>
        <v>-</v>
      </c>
      <c r="G1412" s="12" t="str">
        <f>'Rådata Syd'!L1412</f>
        <v>ej 2026</v>
      </c>
      <c r="H1412" s="13">
        <f>'Rådata Syd'!N1412</f>
        <v>6</v>
      </c>
      <c r="I1412" s="13" t="str">
        <f>'Rådata Syd'!O1412</f>
        <v>ej 2026</v>
      </c>
    </row>
    <row r="1413" spans="1:9" x14ac:dyDescent="0.25">
      <c r="A1413" s="1" t="str">
        <f>'Rådata Syd'!A1413</f>
        <v>925</v>
      </c>
      <c r="B1413" s="1" t="str">
        <f>'Rådata Syd'!B1413</f>
        <v>SIE</v>
      </c>
      <c r="C1413" s="1" t="str">
        <f>'Rådata Syd'!C1413</f>
        <v>Spårväxel - EV-60E-760-1:15</v>
      </c>
      <c r="D1413" s="1" t="str">
        <f>'Rådata Syd'!D1413</f>
        <v>22</v>
      </c>
      <c r="E1413" s="1" t="str">
        <f>'Rådata Syd'!E1413</f>
        <v>B4</v>
      </c>
      <c r="F1413" s="12" t="str">
        <f>'Rådata Syd'!J1413</f>
        <v>-</v>
      </c>
      <c r="G1413" s="12" t="str">
        <f>'Rådata Syd'!L1413</f>
        <v>ej 2026</v>
      </c>
      <c r="H1413" s="13">
        <f>'Rådata Syd'!N1413</f>
        <v>6</v>
      </c>
      <c r="I1413" s="13" t="str">
        <f>'Rådata Syd'!O1413</f>
        <v>ej 2026</v>
      </c>
    </row>
    <row r="1414" spans="1:9" x14ac:dyDescent="0.25">
      <c r="A1414" s="1" t="str">
        <f>'Rådata Syd'!A1414</f>
        <v>926</v>
      </c>
      <c r="B1414" s="1" t="str">
        <f>'Rådata Syd'!B1414</f>
        <v>BIB</v>
      </c>
      <c r="C1414" s="1" t="str">
        <f>'Rådata Syd'!C1414</f>
        <v>Spårväxel - EV-60E-580-1:15</v>
      </c>
      <c r="D1414" s="1" t="str">
        <f>'Rådata Syd'!D1414</f>
        <v>21</v>
      </c>
      <c r="E1414" s="1" t="str">
        <f>'Rådata Syd'!E1414</f>
        <v>B3</v>
      </c>
      <c r="F1414" s="12" t="str">
        <f>'Rådata Syd'!J1414</f>
        <v>-</v>
      </c>
      <c r="G1414" s="12" t="str">
        <f>'Rådata Syd'!L1414</f>
        <v>ej 2026</v>
      </c>
      <c r="H1414" s="13">
        <f>'Rådata Syd'!N1414</f>
        <v>6</v>
      </c>
      <c r="I1414" s="13" t="str">
        <f>'Rådata Syd'!O1414</f>
        <v>ej 2026</v>
      </c>
    </row>
    <row r="1415" spans="1:9" x14ac:dyDescent="0.25">
      <c r="A1415" s="1" t="str">
        <f>'Rådata Syd'!A1415</f>
        <v>926</v>
      </c>
      <c r="B1415" s="1" t="str">
        <f>'Rådata Syd'!B1415</f>
        <v>BIB</v>
      </c>
      <c r="C1415" s="1" t="str">
        <f>'Rådata Syd'!C1415</f>
        <v>Spårväxel - EV-60E-580-1:15</v>
      </c>
      <c r="D1415" s="1" t="str">
        <f>'Rådata Syd'!D1415</f>
        <v>22</v>
      </c>
      <c r="E1415" s="1" t="str">
        <f>'Rådata Syd'!E1415</f>
        <v>B3</v>
      </c>
      <c r="F1415" s="12" t="str">
        <f>'Rådata Syd'!J1415</f>
        <v>-</v>
      </c>
      <c r="G1415" s="12" t="str">
        <f>'Rådata Syd'!L1415</f>
        <v>ej 2026</v>
      </c>
      <c r="H1415" s="13">
        <f>'Rådata Syd'!N1415</f>
        <v>6</v>
      </c>
      <c r="I1415" s="13" t="str">
        <f>'Rådata Syd'!O1415</f>
        <v>ej 2026</v>
      </c>
    </row>
    <row r="1416" spans="1:9" x14ac:dyDescent="0.25">
      <c r="A1416" s="1" t="str">
        <f>'Rådata Syd'!A1416</f>
        <v>926</v>
      </c>
      <c r="B1416" s="1" t="str">
        <f>'Rådata Syd'!B1416</f>
        <v>GAN</v>
      </c>
      <c r="C1416" s="1" t="str">
        <f>'Rådata Syd'!C1416</f>
        <v>Spårväxel - EV-UIC60-760-1:15</v>
      </c>
      <c r="D1416" s="1" t="str">
        <f>'Rådata Syd'!D1416</f>
        <v>21</v>
      </c>
      <c r="E1416" s="1" t="str">
        <f>'Rådata Syd'!E1416</f>
        <v>B3</v>
      </c>
      <c r="F1416" s="12" t="str">
        <f>'Rådata Syd'!J1416</f>
        <v>-</v>
      </c>
      <c r="G1416" s="12" t="str">
        <f>'Rådata Syd'!L1416</f>
        <v>ej 2026</v>
      </c>
      <c r="H1416" s="13">
        <f>'Rådata Syd'!N1416</f>
        <v>6</v>
      </c>
      <c r="I1416" s="13" t="str">
        <f>'Rådata Syd'!O1416</f>
        <v>ej 2026</v>
      </c>
    </row>
    <row r="1417" spans="1:9" x14ac:dyDescent="0.25">
      <c r="A1417" s="1" t="str">
        <f>'Rådata Syd'!A1417</f>
        <v>926</v>
      </c>
      <c r="B1417" s="1" t="str">
        <f>'Rådata Syd'!B1417</f>
        <v>GAN</v>
      </c>
      <c r="C1417" s="1" t="str">
        <f>'Rådata Syd'!C1417</f>
        <v>Spårväxel - EV-UIC60-760-1:15</v>
      </c>
      <c r="D1417" s="1" t="str">
        <f>'Rådata Syd'!D1417</f>
        <v>22</v>
      </c>
      <c r="E1417" s="1" t="str">
        <f>'Rådata Syd'!E1417</f>
        <v>B3</v>
      </c>
      <c r="F1417" s="12" t="str">
        <f>'Rådata Syd'!J1417</f>
        <v>-</v>
      </c>
      <c r="G1417" s="12" t="str">
        <f>'Rådata Syd'!L1417</f>
        <v>ej 2026</v>
      </c>
      <c r="H1417" s="13">
        <f>'Rådata Syd'!N1417</f>
        <v>6</v>
      </c>
      <c r="I1417" s="13" t="str">
        <f>'Rådata Syd'!O1417</f>
        <v>ej 2026</v>
      </c>
    </row>
    <row r="1418" spans="1:9" x14ac:dyDescent="0.25">
      <c r="A1418" s="1" t="str">
        <f>'Rådata Syd'!A1418</f>
        <v>926</v>
      </c>
      <c r="B1418" s="1" t="str">
        <f>'Rådata Syd'!B1418</f>
        <v>TGP</v>
      </c>
      <c r="C1418" s="1" t="str">
        <f>'Rådata Syd'!C1418</f>
        <v>Spårväxel - EV-UIC60-760-1:15</v>
      </c>
      <c r="D1418" s="1" t="str">
        <f>'Rådata Syd'!D1418</f>
        <v>21</v>
      </c>
      <c r="E1418" s="1" t="str">
        <f>'Rådata Syd'!E1418</f>
        <v>B3</v>
      </c>
      <c r="F1418" s="12" t="str">
        <f>'Rådata Syd'!J1418</f>
        <v>-</v>
      </c>
      <c r="G1418" s="12" t="str">
        <f>'Rådata Syd'!L1418</f>
        <v>ej 2026</v>
      </c>
      <c r="H1418" s="13">
        <f>'Rådata Syd'!N1418</f>
        <v>6</v>
      </c>
      <c r="I1418" s="13" t="str">
        <f>'Rådata Syd'!O1418</f>
        <v>ej 2026</v>
      </c>
    </row>
    <row r="1419" spans="1:9" x14ac:dyDescent="0.25">
      <c r="A1419" s="1" t="str">
        <f>'Rådata Syd'!A1419</f>
        <v>926</v>
      </c>
      <c r="B1419" s="1" t="str">
        <f>'Rådata Syd'!B1419</f>
        <v>TGP</v>
      </c>
      <c r="C1419" s="1" t="str">
        <f>'Rådata Syd'!C1419</f>
        <v>Spårväxel - EV-UIC60-760-1:15</v>
      </c>
      <c r="D1419" s="1" t="str">
        <f>'Rådata Syd'!D1419</f>
        <v>22</v>
      </c>
      <c r="E1419" s="1" t="str">
        <f>'Rådata Syd'!E1419</f>
        <v>B3</v>
      </c>
      <c r="F1419" s="12" t="str">
        <f>'Rådata Syd'!J1419</f>
        <v>-</v>
      </c>
      <c r="G1419" s="12" t="str">
        <f>'Rådata Syd'!L1419</f>
        <v>ej 2026</v>
      </c>
      <c r="H1419" s="13">
        <f>'Rådata Syd'!N1419</f>
        <v>6</v>
      </c>
      <c r="I1419" s="13" t="str">
        <f>'Rådata Syd'!O1419</f>
        <v>ej 2026</v>
      </c>
    </row>
    <row r="1420" spans="1:9" x14ac:dyDescent="0.25">
      <c r="A1420" s="1" t="str">
        <f>'Rådata Syd'!A1420</f>
        <v>926</v>
      </c>
      <c r="B1420" s="1" t="str">
        <f>'Rådata Syd'!B1420</f>
        <v>TP</v>
      </c>
      <c r="C1420" s="1" t="str">
        <f>'Rådata Syd'!C1420</f>
        <v>Spårväxel - EV-UIC60-760-1:15</v>
      </c>
      <c r="D1420" s="1" t="str">
        <f>'Rådata Syd'!D1420</f>
        <v>101</v>
      </c>
      <c r="E1420" s="1" t="str">
        <f>'Rådata Syd'!E1420</f>
        <v>B3</v>
      </c>
      <c r="F1420" s="12" t="str">
        <f>'Rådata Syd'!J1420</f>
        <v>-</v>
      </c>
      <c r="G1420" s="12" t="str">
        <f>'Rådata Syd'!L1420</f>
        <v>ej 2026</v>
      </c>
      <c r="H1420" s="13">
        <f>'Rådata Syd'!N1420</f>
        <v>6</v>
      </c>
      <c r="I1420" s="13" t="str">
        <f>'Rådata Syd'!O1420</f>
        <v>ej 2026</v>
      </c>
    </row>
    <row r="1421" spans="1:9" x14ac:dyDescent="0.25">
      <c r="A1421" s="1" t="str">
        <f>'Rådata Syd'!A1421</f>
        <v>926</v>
      </c>
      <c r="B1421" s="1" t="str">
        <f>'Rådata Syd'!B1421</f>
        <v>TP</v>
      </c>
      <c r="C1421" s="1" t="str">
        <f>'Rådata Syd'!C1421</f>
        <v>Spårväxel - EV-UIC60-760-1:15</v>
      </c>
      <c r="D1421" s="1" t="str">
        <f>'Rådata Syd'!D1421</f>
        <v>103</v>
      </c>
      <c r="E1421" s="1" t="str">
        <f>'Rådata Syd'!E1421</f>
        <v>B3</v>
      </c>
      <c r="F1421" s="12" t="str">
        <f>'Rådata Syd'!J1421</f>
        <v>-</v>
      </c>
      <c r="G1421" s="12" t="str">
        <f>'Rådata Syd'!L1421</f>
        <v>ej 2026</v>
      </c>
      <c r="H1421" s="13">
        <f>'Rådata Syd'!N1421</f>
        <v>6</v>
      </c>
      <c r="I1421" s="13" t="str">
        <f>'Rådata Syd'!O1421</f>
        <v>ej 2026</v>
      </c>
    </row>
    <row r="1422" spans="1:9" x14ac:dyDescent="0.25">
      <c r="A1422" s="1" t="str">
        <f>'Rådata Syd'!A1422</f>
        <v>926</v>
      </c>
      <c r="B1422" s="1" t="str">
        <f>'Rådata Syd'!B1422</f>
        <v>TP</v>
      </c>
      <c r="C1422" s="1" t="str">
        <f>'Rådata Syd'!C1422</f>
        <v>Spårväxel - EV-SJ50-12-1:13</v>
      </c>
      <c r="D1422" s="1" t="str">
        <f>'Rådata Syd'!D1422</f>
        <v>104</v>
      </c>
      <c r="E1422" s="1" t="str">
        <f>'Rådata Syd'!E1422</f>
        <v>B3</v>
      </c>
      <c r="F1422" s="12" t="str">
        <f>'Rådata Syd'!J1422</f>
        <v>-</v>
      </c>
      <c r="G1422" s="12" t="str">
        <f>'Rådata Syd'!L1422</f>
        <v>ej 2026</v>
      </c>
      <c r="H1422" s="13">
        <f>'Rådata Syd'!N1422</f>
        <v>6</v>
      </c>
      <c r="I1422" s="13" t="str">
        <f>'Rådata Syd'!O1422</f>
        <v>ej 2026</v>
      </c>
    </row>
    <row r="1423" spans="1:9" x14ac:dyDescent="0.25">
      <c r="A1423" s="1" t="str">
        <f>'Rådata Syd'!A1423</f>
        <v>926</v>
      </c>
      <c r="B1423" s="1" t="str">
        <f>'Rådata Syd'!B1423</f>
        <v>TP</v>
      </c>
      <c r="C1423" s="1" t="str">
        <f>'Rådata Syd'!C1423</f>
        <v>Spårväxel - EV-SJ50-12-1:15</v>
      </c>
      <c r="D1423" s="1" t="str">
        <f>'Rådata Syd'!D1423</f>
        <v>105</v>
      </c>
      <c r="E1423" s="1" t="str">
        <f>'Rådata Syd'!E1423</f>
        <v>B3</v>
      </c>
      <c r="F1423" s="12" t="str">
        <f>'Rådata Syd'!J1423</f>
        <v>-</v>
      </c>
      <c r="G1423" s="12" t="str">
        <f>'Rådata Syd'!L1423</f>
        <v>ej 2026</v>
      </c>
      <c r="H1423" s="13">
        <f>'Rådata Syd'!N1423</f>
        <v>6</v>
      </c>
      <c r="I1423" s="13" t="str">
        <f>'Rådata Syd'!O1423</f>
        <v>ej 2026</v>
      </c>
    </row>
    <row r="1424" spans="1:9" x14ac:dyDescent="0.25">
      <c r="A1424" s="1" t="str">
        <f>'Rådata Syd'!A1424</f>
        <v>926</v>
      </c>
      <c r="B1424" s="1" t="str">
        <f>'Rådata Syd'!B1424</f>
        <v>TP</v>
      </c>
      <c r="C1424" s="1" t="str">
        <f>'Rådata Syd'!C1424</f>
        <v>Spårväxel - EV-UIC60-760-1:14</v>
      </c>
      <c r="D1424" s="1" t="str">
        <f>'Rådata Syd'!D1424</f>
        <v>131</v>
      </c>
      <c r="E1424" s="1" t="str">
        <f>'Rådata Syd'!E1424</f>
        <v>B3</v>
      </c>
      <c r="F1424" s="12" t="str">
        <f>'Rådata Syd'!J1424</f>
        <v>-</v>
      </c>
      <c r="G1424" s="12" t="str">
        <f>'Rådata Syd'!L1424</f>
        <v>ej 2026</v>
      </c>
      <c r="H1424" s="13">
        <f>'Rådata Syd'!N1424</f>
        <v>6</v>
      </c>
      <c r="I1424" s="13" t="str">
        <f>'Rådata Syd'!O1424</f>
        <v>ej 2026</v>
      </c>
    </row>
    <row r="1425" spans="1:9" x14ac:dyDescent="0.25">
      <c r="A1425" s="1" t="str">
        <f>'Rådata Syd'!A1425</f>
        <v>926</v>
      </c>
      <c r="B1425" s="1" t="str">
        <f>'Rådata Syd'!B1425</f>
        <v>TP</v>
      </c>
      <c r="C1425" s="1" t="str">
        <f>'Rådata Syd'!C1425</f>
        <v>Spårväxel - EV-UIC60-760-1:14</v>
      </c>
      <c r="D1425" s="1" t="str">
        <f>'Rådata Syd'!D1425</f>
        <v>134</v>
      </c>
      <c r="E1425" s="1" t="str">
        <f>'Rådata Syd'!E1425</f>
        <v>B3</v>
      </c>
      <c r="F1425" s="12" t="str">
        <f>'Rådata Syd'!J1425</f>
        <v>-</v>
      </c>
      <c r="G1425" s="12" t="str">
        <f>'Rådata Syd'!L1425</f>
        <v>ej 2026</v>
      </c>
      <c r="H1425" s="13">
        <f>'Rådata Syd'!N1425</f>
        <v>6</v>
      </c>
      <c r="I1425" s="13" t="str">
        <f>'Rådata Syd'!O1425</f>
        <v>ej 2026</v>
      </c>
    </row>
    <row r="1426" spans="1:9" x14ac:dyDescent="0.25">
      <c r="A1426" s="1" t="str">
        <f>'Rådata Syd'!A1426</f>
        <v>926</v>
      </c>
      <c r="B1426" s="1" t="str">
        <f>'Rådata Syd'!B1426</f>
        <v>TP</v>
      </c>
      <c r="C1426" s="1" t="str">
        <f>'Rådata Syd'!C1426</f>
        <v>Spårväxel - EV-UIC60-760-1:15</v>
      </c>
      <c r="D1426" s="1" t="str">
        <f>'Rådata Syd'!D1426</f>
        <v>136</v>
      </c>
      <c r="E1426" s="1" t="str">
        <f>'Rådata Syd'!E1426</f>
        <v>B3</v>
      </c>
      <c r="F1426" s="12" t="str">
        <f>'Rådata Syd'!J1426</f>
        <v>-</v>
      </c>
      <c r="G1426" s="12" t="str">
        <f>'Rådata Syd'!L1426</f>
        <v>ej 2026</v>
      </c>
      <c r="H1426" s="13">
        <f>'Rådata Syd'!N1426</f>
        <v>6</v>
      </c>
      <c r="I1426" s="13" t="str">
        <f>'Rådata Syd'!O1426</f>
        <v>ej 2026</v>
      </c>
    </row>
    <row r="1427" spans="1:9" x14ac:dyDescent="0.25">
      <c r="A1427" s="1" t="str">
        <f>'Rådata Syd'!A1427</f>
        <v>926</v>
      </c>
      <c r="B1427" s="1" t="str">
        <f>'Rådata Syd'!B1427</f>
        <v>TP</v>
      </c>
      <c r="C1427" s="1" t="str">
        <f>'Rådata Syd'!C1427</f>
        <v>Spårväxel - EV-SJ50-11-1:9</v>
      </c>
      <c r="D1427" s="1" t="str">
        <f>'Rådata Syd'!D1427</f>
        <v>138</v>
      </c>
      <c r="E1427" s="1" t="str">
        <f>'Rådata Syd'!E1427</f>
        <v>B3</v>
      </c>
      <c r="F1427" s="12" t="str">
        <f>'Rådata Syd'!J1427</f>
        <v>-</v>
      </c>
      <c r="G1427" s="12" t="str">
        <f>'Rådata Syd'!L1427</f>
        <v>ej 2026</v>
      </c>
      <c r="H1427" s="13">
        <f>'Rådata Syd'!N1427</f>
        <v>6</v>
      </c>
      <c r="I1427" s="13" t="str">
        <f>'Rådata Syd'!O1427</f>
        <v>ej 2026</v>
      </c>
    </row>
    <row r="1428" spans="1:9" x14ac:dyDescent="0.25">
      <c r="A1428" s="1" t="str">
        <f>'Rådata Syd'!A1428</f>
        <v>926</v>
      </c>
      <c r="B1428" s="1" t="str">
        <f>'Rådata Syd'!B1428</f>
        <v>TP</v>
      </c>
      <c r="C1428" s="1" t="str">
        <f>'Rådata Syd'!C1428</f>
        <v>Spårväxel - EV-SJ50-12-1:15</v>
      </c>
      <c r="D1428" s="1" t="str">
        <f>'Rådata Syd'!D1428</f>
        <v>140</v>
      </c>
      <c r="E1428" s="1" t="str">
        <f>'Rådata Syd'!E1428</f>
        <v>B3</v>
      </c>
      <c r="F1428" s="12" t="str">
        <f>'Rådata Syd'!J1428</f>
        <v>-</v>
      </c>
      <c r="G1428" s="12" t="str">
        <f>'Rådata Syd'!L1428</f>
        <v>ej 2026</v>
      </c>
      <c r="H1428" s="13">
        <f>'Rådata Syd'!N1428</f>
        <v>6</v>
      </c>
      <c r="I1428" s="13" t="str">
        <f>'Rådata Syd'!O1428</f>
        <v>ej 2026</v>
      </c>
    </row>
    <row r="1429" spans="1:9" x14ac:dyDescent="0.25">
      <c r="A1429" s="1" t="str">
        <f>'Rådata Syd'!A1429</f>
        <v>926</v>
      </c>
      <c r="B1429" s="1" t="str">
        <f>'Rådata Syd'!B1429</f>
        <v>VÅK</v>
      </c>
      <c r="C1429" s="1" t="str">
        <f>'Rådata Syd'!C1429</f>
        <v>Spårväxel - EV-BV50-600-1:15</v>
      </c>
      <c r="D1429" s="1" t="str">
        <f>'Rådata Syd'!D1429</f>
        <v>21</v>
      </c>
      <c r="E1429" s="1" t="str">
        <f>'Rådata Syd'!E1429</f>
        <v>B3</v>
      </c>
      <c r="F1429" s="12" t="str">
        <f>'Rådata Syd'!J1429</f>
        <v>-</v>
      </c>
      <c r="G1429" s="12" t="str">
        <f>'Rådata Syd'!L1429</f>
        <v>ej 2026</v>
      </c>
      <c r="H1429" s="13">
        <f>'Rådata Syd'!N1429</f>
        <v>6</v>
      </c>
      <c r="I1429" s="13" t="str">
        <f>'Rådata Syd'!O1429</f>
        <v>ej 2026</v>
      </c>
    </row>
    <row r="1430" spans="1:9" x14ac:dyDescent="0.25">
      <c r="A1430" s="1" t="str">
        <f>'Rådata Syd'!A1430</f>
        <v>926</v>
      </c>
      <c r="B1430" s="1" t="str">
        <f>'Rådata Syd'!B1430</f>
        <v>VÅK</v>
      </c>
      <c r="C1430" s="1" t="str">
        <f>'Rådata Syd'!C1430</f>
        <v>Spårväxel - EV-BV50-600-1:15</v>
      </c>
      <c r="D1430" s="1" t="str">
        <f>'Rådata Syd'!D1430</f>
        <v>22</v>
      </c>
      <c r="E1430" s="1" t="str">
        <f>'Rådata Syd'!E1430</f>
        <v>B3</v>
      </c>
      <c r="F1430" s="12" t="str">
        <f>'Rådata Syd'!J1430</f>
        <v>-</v>
      </c>
      <c r="G1430" s="12" t="str">
        <f>'Rådata Syd'!L1430</f>
        <v>ej 2026</v>
      </c>
      <c r="H1430" s="13">
        <f>'Rådata Syd'!N1430</f>
        <v>6</v>
      </c>
      <c r="I1430" s="13" t="str">
        <f>'Rådata Syd'!O1430</f>
        <v>ej 2026</v>
      </c>
    </row>
    <row r="1431" spans="1:9" hidden="1" x14ac:dyDescent="0.25">
      <c r="A1431" s="1" t="str">
        <f>'Rådata Syd'!A1431</f>
        <v>931</v>
      </c>
      <c r="B1431" s="1" t="str">
        <f>'Rådata Syd'!B1431</f>
        <v>GND</v>
      </c>
      <c r="C1431" s="1" t="str">
        <f>'Rådata Syd'!C1431</f>
        <v>Spårväxel - EV-SJ50-11-1:9</v>
      </c>
      <c r="D1431" s="1" t="str">
        <f>'Rådata Syd'!D1431</f>
        <v>4b</v>
      </c>
      <c r="E1431" s="1" t="str">
        <f>'Rådata Syd'!E1431</f>
        <v>B2</v>
      </c>
      <c r="F1431" s="12" t="str">
        <f>'Rådata Syd'!J1431</f>
        <v>-</v>
      </c>
      <c r="G1431" s="12" t="str">
        <f>'Rådata Syd'!L1431</f>
        <v>ej 2026</v>
      </c>
      <c r="H1431" s="13" t="str">
        <f>'Rådata Syd'!N1431</f>
        <v>-</v>
      </c>
      <c r="I1431" s="13" t="str">
        <f>'Rådata Syd'!O1431</f>
        <v>ej 2026</v>
      </c>
    </row>
    <row r="1432" spans="1:9" hidden="1" x14ac:dyDescent="0.25">
      <c r="A1432" s="1" t="str">
        <f>'Rådata Syd'!A1432</f>
        <v>931</v>
      </c>
      <c r="B1432" s="1" t="str">
        <f>'Rådata Syd'!B1432</f>
        <v>MRD</v>
      </c>
      <c r="C1432" s="1" t="str">
        <f>'Rådata Syd'!C1432</f>
        <v>Spårväxel - EV-SJ50-11-1:9</v>
      </c>
      <c r="D1432" s="1" t="str">
        <f>'Rådata Syd'!D1432</f>
        <v>33a</v>
      </c>
      <c r="E1432" s="1" t="str">
        <f>'Rådata Syd'!E1432</f>
        <v>B1</v>
      </c>
      <c r="F1432" s="12" t="str">
        <f>'Rådata Syd'!J1432</f>
        <v>-</v>
      </c>
      <c r="G1432" s="12" t="str">
        <f>'Rådata Syd'!L1432</f>
        <v>ej 2026</v>
      </c>
      <c r="H1432" s="13" t="str">
        <f>'Rådata Syd'!N1432</f>
        <v>-</v>
      </c>
      <c r="I1432" s="13" t="str">
        <f>'Rådata Syd'!O1432</f>
        <v>ej 2026</v>
      </c>
    </row>
    <row r="1433" spans="1:9" hidden="1" x14ac:dyDescent="0.25">
      <c r="A1433" s="1" t="str">
        <f>'Rådata Syd'!A1433</f>
        <v>931</v>
      </c>
      <c r="B1433" s="1" t="str">
        <f>'Rådata Syd'!B1433</f>
        <v>MRD</v>
      </c>
      <c r="C1433" s="1" t="str">
        <f>'Rådata Syd'!C1433</f>
        <v>Spårväxel - EV-SJ50-11-1:9</v>
      </c>
      <c r="D1433" s="1" t="str">
        <f>'Rådata Syd'!D1433</f>
        <v>33b</v>
      </c>
      <c r="E1433" s="1" t="str">
        <f>'Rådata Syd'!E1433</f>
        <v>B2</v>
      </c>
      <c r="F1433" s="12" t="str">
        <f>'Rådata Syd'!J1433</f>
        <v>-</v>
      </c>
      <c r="G1433" s="12" t="str">
        <f>'Rådata Syd'!L1433</f>
        <v>ej 2026</v>
      </c>
      <c r="H1433" s="13" t="str">
        <f>'Rådata Syd'!N1433</f>
        <v>-</v>
      </c>
      <c r="I1433" s="13" t="str">
        <f>'Rådata Syd'!O1433</f>
        <v>ej 2026</v>
      </c>
    </row>
    <row r="1434" spans="1:9" hidden="1" x14ac:dyDescent="0.25">
      <c r="A1434" s="1" t="str">
        <f>'Rådata Syd'!A1434</f>
        <v>931</v>
      </c>
      <c r="B1434" s="1" t="str">
        <f>'Rådata Syd'!B1434</f>
        <v>MRD</v>
      </c>
      <c r="C1434" s="1" t="str">
        <f>'Rådata Syd'!C1434</f>
        <v>Spårväxel - EV-SJ50-5,9-1:9</v>
      </c>
      <c r="D1434" s="1" t="str">
        <f>'Rådata Syd'!D1434</f>
        <v>34b</v>
      </c>
      <c r="E1434" s="1" t="str">
        <f>'Rådata Syd'!E1434</f>
        <v>B1</v>
      </c>
      <c r="F1434" s="12" t="str">
        <f>'Rådata Syd'!J1434</f>
        <v>-</v>
      </c>
      <c r="G1434" s="12" t="str">
        <f>'Rådata Syd'!L1434</f>
        <v>ej 2026</v>
      </c>
      <c r="H1434" s="13" t="str">
        <f>'Rådata Syd'!N1434</f>
        <v>-</v>
      </c>
      <c r="I1434" s="13" t="str">
        <f>'Rådata Syd'!O1434</f>
        <v>ej 2026</v>
      </c>
    </row>
    <row r="1435" spans="1:9" hidden="1" x14ac:dyDescent="0.25">
      <c r="A1435" s="1" t="str">
        <f>'Rådata Syd'!A1435</f>
        <v>931</v>
      </c>
      <c r="B1435" s="1" t="str">
        <f>'Rådata Syd'!B1435</f>
        <v>MRD</v>
      </c>
      <c r="C1435" s="1" t="str">
        <f>'Rådata Syd'!C1435</f>
        <v>Spårväxel - EV-SJ50-11-1:9</v>
      </c>
      <c r="D1435" s="1" t="str">
        <f>'Rådata Syd'!D1435</f>
        <v>35b</v>
      </c>
      <c r="E1435" s="1" t="str">
        <f>'Rådata Syd'!E1435</f>
        <v>B1</v>
      </c>
      <c r="F1435" s="12" t="str">
        <f>'Rådata Syd'!J1435</f>
        <v>-</v>
      </c>
      <c r="G1435" s="12" t="str">
        <f>'Rådata Syd'!L1435</f>
        <v>ej 2026</v>
      </c>
      <c r="H1435" s="13" t="str">
        <f>'Rådata Syd'!N1435</f>
        <v>-</v>
      </c>
      <c r="I1435" s="13" t="str">
        <f>'Rådata Syd'!O1435</f>
        <v>ej 2026</v>
      </c>
    </row>
    <row r="1436" spans="1:9" x14ac:dyDescent="0.25">
      <c r="A1436" s="1" t="str">
        <f>'Rådata Syd'!A1436</f>
        <v>932</v>
      </c>
      <c r="B1436" s="1" t="str">
        <f>'Rådata Syd'!B1436</f>
        <v>FIN</v>
      </c>
      <c r="C1436" s="1" t="str">
        <f>'Rådata Syd'!C1436</f>
        <v>Spårväxel - EV-UIC60-760-1:15</v>
      </c>
      <c r="D1436" s="1" t="str">
        <f>'Rådata Syd'!D1436</f>
        <v>21</v>
      </c>
      <c r="E1436" s="1" t="str">
        <f>'Rådata Syd'!E1436</f>
        <v>B4</v>
      </c>
      <c r="F1436" s="12" t="str">
        <f>'Rådata Syd'!J1436</f>
        <v>-</v>
      </c>
      <c r="G1436" s="12" t="str">
        <f>'Rådata Syd'!L1436</f>
        <v>ej 2026</v>
      </c>
      <c r="H1436" s="13">
        <f>'Rådata Syd'!N1436</f>
        <v>6</v>
      </c>
      <c r="I1436" s="13" t="str">
        <f>'Rådata Syd'!O1436</f>
        <v>ej 2026</v>
      </c>
    </row>
    <row r="1437" spans="1:9" x14ac:dyDescent="0.25">
      <c r="A1437" s="1" t="str">
        <f>'Rådata Syd'!A1437</f>
        <v>932</v>
      </c>
      <c r="B1437" s="1" t="str">
        <f>'Rådata Syd'!B1437</f>
        <v>FIN</v>
      </c>
      <c r="C1437" s="1" t="str">
        <f>'Rådata Syd'!C1437</f>
        <v>Spårväxel - EV-UIC60-760-1:15</v>
      </c>
      <c r="D1437" s="1" t="str">
        <f>'Rådata Syd'!D1437</f>
        <v>22</v>
      </c>
      <c r="E1437" s="1" t="str">
        <f>'Rådata Syd'!E1437</f>
        <v>B4</v>
      </c>
      <c r="F1437" s="12" t="str">
        <f>'Rådata Syd'!J1437</f>
        <v>-</v>
      </c>
      <c r="G1437" s="12" t="str">
        <f>'Rådata Syd'!L1437</f>
        <v>ej 2026</v>
      </c>
      <c r="H1437" s="13">
        <f>'Rådata Syd'!N1437</f>
        <v>6</v>
      </c>
      <c r="I1437" s="13" t="str">
        <f>'Rådata Syd'!O1437</f>
        <v>ej 2026</v>
      </c>
    </row>
    <row r="1438" spans="1:9" x14ac:dyDescent="0.25">
      <c r="A1438" s="1" t="str">
        <f>'Rådata Syd'!A1438</f>
        <v>932</v>
      </c>
      <c r="B1438" s="1" t="str">
        <f>'Rådata Syd'!B1438</f>
        <v>HYL</v>
      </c>
      <c r="C1438" s="1" t="str">
        <f>'Rådata Syd'!C1438</f>
        <v>Spårväxel - EV-UIC60-300-1:9</v>
      </c>
      <c r="D1438" s="1" t="str">
        <f>'Rådata Syd'!D1438</f>
        <v>21</v>
      </c>
      <c r="E1438" s="1" t="str">
        <f>'Rådata Syd'!E1438</f>
        <v>B4</v>
      </c>
      <c r="F1438" s="12" t="str">
        <f>'Rådata Syd'!J1438</f>
        <v>-</v>
      </c>
      <c r="G1438" s="12" t="str">
        <f>'Rådata Syd'!L1438</f>
        <v>ej 2026</v>
      </c>
      <c r="H1438" s="13">
        <f>'Rådata Syd'!N1438</f>
        <v>6</v>
      </c>
      <c r="I1438" s="13" t="str">
        <f>'Rådata Syd'!O1438</f>
        <v>ej 2026</v>
      </c>
    </row>
    <row r="1439" spans="1:9" x14ac:dyDescent="0.25">
      <c r="A1439" s="1" t="str">
        <f>'Rådata Syd'!A1439</f>
        <v>932</v>
      </c>
      <c r="B1439" s="1" t="str">
        <f>'Rådata Syd'!B1439</f>
        <v>HYL</v>
      </c>
      <c r="C1439" s="1" t="str">
        <f>'Rådata Syd'!C1439</f>
        <v>Spårväxel - EV-UIC60-300-1:9</v>
      </c>
      <c r="D1439" s="1" t="str">
        <f>'Rådata Syd'!D1439</f>
        <v>22</v>
      </c>
      <c r="E1439" s="1" t="str">
        <f>'Rådata Syd'!E1439</f>
        <v>B4</v>
      </c>
      <c r="F1439" s="12" t="str">
        <f>'Rådata Syd'!J1439</f>
        <v>-</v>
      </c>
      <c r="G1439" s="12" t="str">
        <f>'Rådata Syd'!L1439</f>
        <v>ej 2026</v>
      </c>
      <c r="H1439" s="13">
        <f>'Rådata Syd'!N1439</f>
        <v>6</v>
      </c>
      <c r="I1439" s="13" t="str">
        <f>'Rådata Syd'!O1439</f>
        <v>ej 2026</v>
      </c>
    </row>
    <row r="1440" spans="1:9" x14ac:dyDescent="0.25">
      <c r="A1440" s="1" t="str">
        <f>'Rådata Syd'!A1440</f>
        <v>932</v>
      </c>
      <c r="B1440" s="1" t="str">
        <f>'Rådata Syd'!B1440</f>
        <v>KL</v>
      </c>
      <c r="C1440" s="1" t="str">
        <f>'Rådata Syd'!C1440</f>
        <v>Spårväxel - EV-UIC60-300-1:9</v>
      </c>
      <c r="D1440" s="1" t="str">
        <f>'Rådata Syd'!D1440</f>
        <v>21</v>
      </c>
      <c r="E1440" s="1" t="str">
        <f>'Rådata Syd'!E1440</f>
        <v>B4</v>
      </c>
      <c r="F1440" s="12" t="str">
        <f>'Rådata Syd'!J1440</f>
        <v>-</v>
      </c>
      <c r="G1440" s="12" t="str">
        <f>'Rådata Syd'!L1440</f>
        <v>ej 2026</v>
      </c>
      <c r="H1440" s="13">
        <f>'Rådata Syd'!N1440</f>
        <v>6</v>
      </c>
      <c r="I1440" s="13" t="str">
        <f>'Rådata Syd'!O1440</f>
        <v>ej 2026</v>
      </c>
    </row>
    <row r="1441" spans="1:9" x14ac:dyDescent="0.25">
      <c r="A1441" s="1" t="str">
        <f>'Rådata Syd'!A1441</f>
        <v>932</v>
      </c>
      <c r="B1441" s="1" t="str">
        <f>'Rådata Syd'!B1441</f>
        <v>KL</v>
      </c>
      <c r="C1441" s="1" t="str">
        <f>'Rådata Syd'!C1441</f>
        <v>Spårväxel - EV-UIC60-300-1:9</v>
      </c>
      <c r="D1441" s="1" t="str">
        <f>'Rådata Syd'!D1441</f>
        <v>22</v>
      </c>
      <c r="E1441" s="1" t="str">
        <f>'Rådata Syd'!E1441</f>
        <v>B4</v>
      </c>
      <c r="F1441" s="12" t="str">
        <f>'Rådata Syd'!J1441</f>
        <v>-</v>
      </c>
      <c r="G1441" s="12" t="str">
        <f>'Rådata Syd'!L1441</f>
        <v>ej 2026</v>
      </c>
      <c r="H1441" s="13">
        <f>'Rådata Syd'!N1441</f>
        <v>6</v>
      </c>
      <c r="I1441" s="13" t="str">
        <f>'Rådata Syd'!O1441</f>
        <v>ej 2026</v>
      </c>
    </row>
    <row r="1442" spans="1:9" x14ac:dyDescent="0.25">
      <c r="A1442" s="1" t="str">
        <f>'Rådata Syd'!A1442</f>
        <v>932</v>
      </c>
      <c r="B1442" s="1" t="str">
        <f>'Rådata Syd'!B1442</f>
        <v>KVI</v>
      </c>
      <c r="C1442" s="1" t="str">
        <f>'Rådata Syd'!C1442</f>
        <v>Spårväxel - EV-UIC60-300-1:9</v>
      </c>
      <c r="D1442" s="1" t="str">
        <f>'Rådata Syd'!D1442</f>
        <v>21</v>
      </c>
      <c r="E1442" s="1" t="str">
        <f>'Rådata Syd'!E1442</f>
        <v>B4</v>
      </c>
      <c r="F1442" s="12" t="str">
        <f>'Rådata Syd'!J1442</f>
        <v>-</v>
      </c>
      <c r="G1442" s="12" t="str">
        <f>'Rådata Syd'!L1442</f>
        <v>ej 2026</v>
      </c>
      <c r="H1442" s="13">
        <f>'Rådata Syd'!N1442</f>
        <v>6</v>
      </c>
      <c r="I1442" s="13" t="str">
        <f>'Rådata Syd'!O1442</f>
        <v>ej 2026</v>
      </c>
    </row>
    <row r="1443" spans="1:9" x14ac:dyDescent="0.25">
      <c r="A1443" s="1" t="str">
        <f>'Rådata Syd'!A1443</f>
        <v>932</v>
      </c>
      <c r="B1443" s="1" t="str">
        <f>'Rådata Syd'!B1443</f>
        <v>KVI</v>
      </c>
      <c r="C1443" s="1" t="str">
        <f>'Rådata Syd'!C1443</f>
        <v>Spårväxel - EV-UIC60-300-1:9</v>
      </c>
      <c r="D1443" s="1" t="str">
        <f>'Rådata Syd'!D1443</f>
        <v>22</v>
      </c>
      <c r="E1443" s="1" t="str">
        <f>'Rådata Syd'!E1443</f>
        <v>B4</v>
      </c>
      <c r="F1443" s="12" t="str">
        <f>'Rådata Syd'!J1443</f>
        <v>-</v>
      </c>
      <c r="G1443" s="12" t="str">
        <f>'Rådata Syd'!L1443</f>
        <v>ej 2026</v>
      </c>
      <c r="H1443" s="13">
        <f>'Rådata Syd'!N1443</f>
        <v>6</v>
      </c>
      <c r="I1443" s="13" t="str">
        <f>'Rådata Syd'!O1443</f>
        <v>ej 2026</v>
      </c>
    </row>
    <row r="1444" spans="1:9" x14ac:dyDescent="0.25">
      <c r="A1444" s="1" t="str">
        <f>'Rådata Syd'!A1444</f>
        <v>932</v>
      </c>
      <c r="B1444" s="1" t="str">
        <f>'Rådata Syd'!B1444</f>
        <v>KÄB</v>
      </c>
      <c r="C1444" s="1" t="str">
        <f>'Rådata Syd'!C1444</f>
        <v>Spårväxel - EVR-UIC60-760-1:14</v>
      </c>
      <c r="D1444" s="1" t="str">
        <f>'Rådata Syd'!D1444</f>
        <v>21</v>
      </c>
      <c r="E1444" s="1" t="str">
        <f>'Rådata Syd'!E1444</f>
        <v>B4</v>
      </c>
      <c r="F1444" s="12" t="str">
        <f>'Rådata Syd'!J1444</f>
        <v>-</v>
      </c>
      <c r="G1444" s="12" t="str">
        <f>'Rådata Syd'!L1444</f>
        <v>ej 2026</v>
      </c>
      <c r="H1444" s="13">
        <f>'Rådata Syd'!N1444</f>
        <v>6</v>
      </c>
      <c r="I1444" s="13" t="str">
        <f>'Rådata Syd'!O1444</f>
        <v>ej 2026</v>
      </c>
    </row>
    <row r="1445" spans="1:9" x14ac:dyDescent="0.25">
      <c r="A1445" s="1" t="str">
        <f>'Rådata Syd'!A1445</f>
        <v>932</v>
      </c>
      <c r="B1445" s="1" t="str">
        <f>'Rådata Syd'!B1445</f>
        <v>KÄB</v>
      </c>
      <c r="C1445" s="1" t="str">
        <f>'Rådata Syd'!C1445</f>
        <v>Spårväxel - EV-UIC60-760-1:15</v>
      </c>
      <c r="D1445" s="1" t="str">
        <f>'Rådata Syd'!D1445</f>
        <v>22</v>
      </c>
      <c r="E1445" s="1" t="str">
        <f>'Rådata Syd'!E1445</f>
        <v>B4</v>
      </c>
      <c r="F1445" s="12" t="str">
        <f>'Rådata Syd'!J1445</f>
        <v>-</v>
      </c>
      <c r="G1445" s="12" t="str">
        <f>'Rådata Syd'!L1445</f>
        <v>ej 2026</v>
      </c>
      <c r="H1445" s="13">
        <f>'Rådata Syd'!N1445</f>
        <v>6</v>
      </c>
      <c r="I1445" s="13" t="str">
        <f>'Rådata Syd'!O1445</f>
        <v>ej 2026</v>
      </c>
    </row>
    <row r="1446" spans="1:9" x14ac:dyDescent="0.25">
      <c r="A1446" s="1" t="str">
        <f>'Rådata Syd'!A1446</f>
        <v>932</v>
      </c>
      <c r="B1446" s="1" t="str">
        <f>'Rådata Syd'!B1446</f>
        <v>PT</v>
      </c>
      <c r="C1446" s="1" t="str">
        <f>'Rådata Syd'!C1446</f>
        <v>Spårväxel - EV-UIC60-760-1:15</v>
      </c>
      <c r="D1446" s="1" t="str">
        <f>'Rådata Syd'!D1446</f>
        <v>21a</v>
      </c>
      <c r="E1446" s="1" t="str">
        <f>'Rådata Syd'!E1446</f>
        <v>B4</v>
      </c>
      <c r="F1446" s="12" t="str">
        <f>'Rådata Syd'!J1446</f>
        <v>-</v>
      </c>
      <c r="G1446" s="12" t="str">
        <f>'Rådata Syd'!L1446</f>
        <v>ej 2026</v>
      </c>
      <c r="H1446" s="13">
        <f>'Rådata Syd'!N1446</f>
        <v>6</v>
      </c>
      <c r="I1446" s="13" t="str">
        <f>'Rådata Syd'!O1446</f>
        <v>ej 2026</v>
      </c>
    </row>
    <row r="1447" spans="1:9" x14ac:dyDescent="0.25">
      <c r="A1447" s="1" t="str">
        <f>'Rådata Syd'!A1447</f>
        <v>932</v>
      </c>
      <c r="B1447" s="1" t="str">
        <f>'Rådata Syd'!B1447</f>
        <v>PT</v>
      </c>
      <c r="C1447" s="1" t="str">
        <f>'Rådata Syd'!C1447</f>
        <v>Spårväxel - EV-UIC60-760-1:15</v>
      </c>
      <c r="D1447" s="1" t="str">
        <f>'Rådata Syd'!D1447</f>
        <v>22b</v>
      </c>
      <c r="E1447" s="1" t="str">
        <f>'Rådata Syd'!E1447</f>
        <v>B4</v>
      </c>
      <c r="F1447" s="12" t="str">
        <f>'Rådata Syd'!J1447</f>
        <v>-</v>
      </c>
      <c r="G1447" s="12" t="str">
        <f>'Rådata Syd'!L1447</f>
        <v>ej 2026</v>
      </c>
      <c r="H1447" s="13">
        <f>'Rådata Syd'!N1447</f>
        <v>6</v>
      </c>
      <c r="I1447" s="13" t="str">
        <f>'Rådata Syd'!O1447</f>
        <v>ej 2026</v>
      </c>
    </row>
    <row r="1448" spans="1:9" x14ac:dyDescent="0.25">
      <c r="A1448" s="1" t="str">
        <f>'Rådata Syd'!A1448</f>
        <v>932</v>
      </c>
      <c r="B1448" s="1" t="str">
        <f>'Rådata Syd'!B1448</f>
        <v>TY</v>
      </c>
      <c r="C1448" s="1" t="str">
        <f>'Rådata Syd'!C1448</f>
        <v>Spårväxel - EV-60E-760-1:15</v>
      </c>
      <c r="D1448" s="1" t="str">
        <f>'Rådata Syd'!D1448</f>
        <v>21</v>
      </c>
      <c r="E1448" s="1" t="str">
        <f>'Rådata Syd'!E1448</f>
        <v>B4</v>
      </c>
      <c r="F1448" s="12" t="str">
        <f>'Rådata Syd'!J1448</f>
        <v>-</v>
      </c>
      <c r="G1448" s="12" t="str">
        <f>'Rådata Syd'!L1448</f>
        <v>ej 2026</v>
      </c>
      <c r="H1448" s="13">
        <f>'Rådata Syd'!N1448</f>
        <v>6</v>
      </c>
      <c r="I1448" s="13" t="str">
        <f>'Rådata Syd'!O1448</f>
        <v>ej 2026</v>
      </c>
    </row>
    <row r="1449" spans="1:9" x14ac:dyDescent="0.25">
      <c r="A1449" s="1" t="str">
        <f>'Rådata Syd'!A1449</f>
        <v>932</v>
      </c>
      <c r="B1449" s="1" t="str">
        <f>'Rådata Syd'!B1449</f>
        <v>TY</v>
      </c>
      <c r="C1449" s="1" t="str">
        <f>'Rådata Syd'!C1449</f>
        <v>Spårväxel - EV-UIC60-760-1:15</v>
      </c>
      <c r="D1449" s="1" t="str">
        <f>'Rådata Syd'!D1449</f>
        <v>22</v>
      </c>
      <c r="E1449" s="1" t="str">
        <f>'Rådata Syd'!E1449</f>
        <v>B4</v>
      </c>
      <c r="F1449" s="12" t="str">
        <f>'Rådata Syd'!J1449</f>
        <v>-</v>
      </c>
      <c r="G1449" s="12" t="str">
        <f>'Rådata Syd'!L1449</f>
        <v>ej 2026</v>
      </c>
      <c r="H1449" s="13">
        <f>'Rådata Syd'!N1449</f>
        <v>6</v>
      </c>
      <c r="I1449" s="13" t="str">
        <f>'Rådata Syd'!O1449</f>
        <v>ej 2026</v>
      </c>
    </row>
    <row r="1450" spans="1:9" x14ac:dyDescent="0.25">
      <c r="A1450" s="1" t="str">
        <f>'Rådata Syd'!A1450</f>
        <v>932</v>
      </c>
      <c r="B1450" s="1" t="str">
        <f>'Rådata Syd'!B1450</f>
        <v>VTO</v>
      </c>
      <c r="C1450" s="1" t="str">
        <f>'Rådata Syd'!C1450</f>
        <v>Spårväxel - EV-SJ50-11-1:9</v>
      </c>
      <c r="D1450" s="1" t="str">
        <f>'Rådata Syd'!D1450</f>
        <v>21</v>
      </c>
      <c r="E1450" s="1" t="str">
        <f>'Rådata Syd'!E1450</f>
        <v>B4</v>
      </c>
      <c r="F1450" s="12" t="str">
        <f>'Rådata Syd'!J1450</f>
        <v>-</v>
      </c>
      <c r="G1450" s="12" t="str">
        <f>'Rådata Syd'!L1450</f>
        <v>ej 2026</v>
      </c>
      <c r="H1450" s="13">
        <f>'Rådata Syd'!N1450</f>
        <v>6</v>
      </c>
      <c r="I1450" s="13" t="str">
        <f>'Rådata Syd'!O1450</f>
        <v>ej 2026</v>
      </c>
    </row>
    <row r="1451" spans="1:9" x14ac:dyDescent="0.25">
      <c r="A1451" s="1" t="str">
        <f>'Rådata Syd'!A1451</f>
        <v>932</v>
      </c>
      <c r="B1451" s="1" t="str">
        <f>'Rådata Syd'!B1451</f>
        <v>VTO</v>
      </c>
      <c r="C1451" s="1" t="str">
        <f>'Rådata Syd'!C1451</f>
        <v>Spårväxel - EV-UIC60-500-1:12</v>
      </c>
      <c r="D1451" s="1" t="str">
        <f>'Rådata Syd'!D1451</f>
        <v>22</v>
      </c>
      <c r="E1451" s="1" t="str">
        <f>'Rådata Syd'!E1451</f>
        <v>B4</v>
      </c>
      <c r="F1451" s="12" t="str">
        <f>'Rådata Syd'!J1451</f>
        <v>-</v>
      </c>
      <c r="G1451" s="12" t="str">
        <f>'Rådata Syd'!L1451</f>
        <v>ej 2026</v>
      </c>
      <c r="H1451" s="13">
        <f>'Rådata Syd'!N1451</f>
        <v>6</v>
      </c>
      <c r="I1451" s="13" t="str">
        <f>'Rådata Syd'!O1451</f>
        <v>ej 2026</v>
      </c>
    </row>
    <row r="1452" spans="1:9" x14ac:dyDescent="0.25">
      <c r="A1452" s="1" t="str">
        <f>'Rådata Syd'!A1452</f>
        <v>933</v>
      </c>
      <c r="B1452" s="1" t="str">
        <f>'Rådata Syd'!B1452</f>
        <v>BJUV</v>
      </c>
      <c r="C1452" s="1" t="str">
        <f>'Rådata Syd'!C1452</f>
        <v>Spårväxel - EV-UIC60-760-1:15</v>
      </c>
      <c r="D1452" s="1" t="str">
        <f>'Rådata Syd'!D1452</f>
        <v>21</v>
      </c>
      <c r="E1452" s="1" t="str">
        <f>'Rådata Syd'!E1452</f>
        <v>B4</v>
      </c>
      <c r="F1452" s="12">
        <f>'Rådata Syd'!J1452</f>
        <v>46038</v>
      </c>
      <c r="G1452" s="12" t="str">
        <f>'Rådata Syd'!L1452</f>
        <v>ej 2026</v>
      </c>
      <c r="H1452" s="13">
        <f>'Rådata Syd'!N1452</f>
        <v>6</v>
      </c>
      <c r="I1452" s="13" t="str">
        <f>'Rådata Syd'!O1452</f>
        <v>ej 2026</v>
      </c>
    </row>
    <row r="1453" spans="1:9" x14ac:dyDescent="0.25">
      <c r="A1453" s="1" t="str">
        <f>'Rådata Syd'!A1453</f>
        <v>933</v>
      </c>
      <c r="B1453" s="1" t="str">
        <f>'Rådata Syd'!B1453</f>
        <v>BJUV</v>
      </c>
      <c r="C1453" s="1" t="str">
        <f>'Rådata Syd'!C1453</f>
        <v>Spårväxel - EV-UIC60-760-1:15</v>
      </c>
      <c r="D1453" s="1" t="str">
        <f>'Rådata Syd'!D1453</f>
        <v>22</v>
      </c>
      <c r="E1453" s="1" t="str">
        <f>'Rådata Syd'!E1453</f>
        <v>B4</v>
      </c>
      <c r="F1453" s="12">
        <f>'Rådata Syd'!J1453</f>
        <v>46038</v>
      </c>
      <c r="G1453" s="12" t="str">
        <f>'Rådata Syd'!L1453</f>
        <v>ej 2026</v>
      </c>
      <c r="H1453" s="13">
        <f>'Rådata Syd'!N1453</f>
        <v>6</v>
      </c>
      <c r="I1453" s="13" t="str">
        <f>'Rådata Syd'!O1453</f>
        <v>ej 2026</v>
      </c>
    </row>
    <row r="1454" spans="1:9" hidden="1" x14ac:dyDescent="0.25">
      <c r="A1454" s="1" t="str">
        <f>'Rådata Syd'!A1454</f>
        <v>933</v>
      </c>
      <c r="B1454" s="1" t="str">
        <f>'Rådata Syd'!B1454</f>
        <v>BJUV</v>
      </c>
      <c r="C1454" s="1" t="str">
        <f>'Rådata Syd'!C1454</f>
        <v>Spårväxel - DKV-SJ43-5,4-1:9</v>
      </c>
      <c r="D1454" s="1" t="str">
        <f>'Rådata Syd'!D1454</f>
        <v>36a/14</v>
      </c>
      <c r="E1454" s="1" t="str">
        <f>'Rådata Syd'!E1454</f>
        <v>B1</v>
      </c>
      <c r="F1454" s="12" t="str">
        <f>'Rådata Syd'!J1454</f>
        <v>-</v>
      </c>
      <c r="G1454" s="12" t="str">
        <f>'Rådata Syd'!L1454</f>
        <v>ej 2026</v>
      </c>
      <c r="H1454" s="13" t="str">
        <f>'Rådata Syd'!N1454</f>
        <v>-</v>
      </c>
      <c r="I1454" s="13" t="str">
        <f>'Rådata Syd'!O1454</f>
        <v>ej 2026</v>
      </c>
    </row>
    <row r="1455" spans="1:9" x14ac:dyDescent="0.25">
      <c r="A1455" s="1" t="str">
        <f>'Rådata Syd'!A1455</f>
        <v>933</v>
      </c>
      <c r="B1455" s="1" t="str">
        <f>'Rådata Syd'!B1455</f>
        <v>BJUV</v>
      </c>
      <c r="C1455" s="1" t="str">
        <f>'Rådata Syd'!C1455</f>
        <v>Spårväxel - EV-SJ50-11-1:9</v>
      </c>
      <c r="D1455" s="1" t="str">
        <f>'Rådata Syd'!D1455</f>
        <v>36b</v>
      </c>
      <c r="E1455" s="1" t="str">
        <f>'Rådata Syd'!E1455</f>
        <v>B4</v>
      </c>
      <c r="F1455" s="12">
        <f>'Rådata Syd'!J1455</f>
        <v>46038</v>
      </c>
      <c r="G1455" s="12" t="str">
        <f>'Rådata Syd'!L1455</f>
        <v>ej 2026</v>
      </c>
      <c r="H1455" s="13">
        <f>'Rådata Syd'!N1455</f>
        <v>6</v>
      </c>
      <c r="I1455" s="13" t="str">
        <f>'Rådata Syd'!O1455</f>
        <v>ej 2026</v>
      </c>
    </row>
    <row r="1456" spans="1:9" x14ac:dyDescent="0.25">
      <c r="A1456" s="1" t="str">
        <f>'Rådata Syd'!A1456</f>
        <v>933</v>
      </c>
      <c r="B1456" s="1" t="str">
        <f>'Rådata Syd'!B1456</f>
        <v>MÖR</v>
      </c>
      <c r="C1456" s="1" t="str">
        <f>'Rådata Syd'!C1456</f>
        <v>Spårväxel - EV-BV50-225/190-1:9</v>
      </c>
      <c r="D1456" s="1" t="str">
        <f>'Rådata Syd'!D1456</f>
        <v>21</v>
      </c>
      <c r="E1456" s="1" t="str">
        <f>'Rådata Syd'!E1456</f>
        <v>B4</v>
      </c>
      <c r="F1456" s="12" t="str">
        <f>'Rådata Syd'!J1456</f>
        <v>-</v>
      </c>
      <c r="G1456" s="12" t="str">
        <f>'Rådata Syd'!L1456</f>
        <v>ej 2026</v>
      </c>
      <c r="H1456" s="13">
        <f>'Rådata Syd'!N1456</f>
        <v>6</v>
      </c>
      <c r="I1456" s="13" t="str">
        <f>'Rådata Syd'!O1456</f>
        <v>ej 2026</v>
      </c>
    </row>
    <row r="1457" spans="1:9" x14ac:dyDescent="0.25">
      <c r="A1457" s="1" t="str">
        <f>'Rådata Syd'!A1457</f>
        <v>933</v>
      </c>
      <c r="B1457" s="1" t="str">
        <f>'Rådata Syd'!B1457</f>
        <v>MÖR</v>
      </c>
      <c r="C1457" s="1" t="str">
        <f>'Rådata Syd'!C1457</f>
        <v>Spårväxel - EV-SJ50-12-1:15</v>
      </c>
      <c r="D1457" s="1" t="str">
        <f>'Rådata Syd'!D1457</f>
        <v>22</v>
      </c>
      <c r="E1457" s="1" t="str">
        <f>'Rådata Syd'!E1457</f>
        <v>B4</v>
      </c>
      <c r="F1457" s="12" t="str">
        <f>'Rådata Syd'!J1457</f>
        <v>-</v>
      </c>
      <c r="G1457" s="12" t="str">
        <f>'Rådata Syd'!L1457</f>
        <v>ej 2026</v>
      </c>
      <c r="H1457" s="13">
        <f>'Rådata Syd'!N1457</f>
        <v>6</v>
      </c>
      <c r="I1457" s="13" t="str">
        <f>'Rådata Syd'!O1457</f>
        <v>ej 2026</v>
      </c>
    </row>
    <row r="1458" spans="1:9" hidden="1" x14ac:dyDescent="0.25">
      <c r="A1458" s="1" t="str">
        <f>'Rådata Syd'!A1458</f>
        <v>933</v>
      </c>
      <c r="B1458" s="1" t="str">
        <f>'Rådata Syd'!B1458</f>
        <v>MÖR</v>
      </c>
      <c r="C1458" s="1" t="str">
        <f>'Rådata Syd'!C1458</f>
        <v>Spårväxel - EV-SJ50-11-1:9</v>
      </c>
      <c r="D1458" s="1" t="str">
        <f>'Rådata Syd'!D1458</f>
        <v>35a</v>
      </c>
      <c r="E1458" s="1" t="str">
        <f>'Rådata Syd'!E1458</f>
        <v>B2</v>
      </c>
      <c r="F1458" s="12" t="str">
        <f>'Rådata Syd'!J1458</f>
        <v>-</v>
      </c>
      <c r="G1458" s="12" t="str">
        <f>'Rådata Syd'!L1458</f>
        <v>ej 2026</v>
      </c>
      <c r="H1458" s="13" t="str">
        <f>'Rådata Syd'!N1458</f>
        <v>-</v>
      </c>
      <c r="I1458" s="13" t="str">
        <f>'Rådata Syd'!O1458</f>
        <v>ej 2026</v>
      </c>
    </row>
    <row r="1459" spans="1:9" x14ac:dyDescent="0.25">
      <c r="A1459" s="1" t="str">
        <f>'Rådata Syd'!A1459</f>
        <v>933</v>
      </c>
      <c r="B1459" s="1" t="str">
        <f>'Rådata Syd'!B1459</f>
        <v>PÅA</v>
      </c>
      <c r="C1459" s="1" t="str">
        <f>'Rådata Syd'!C1459</f>
        <v>Spårväxel - EV-UIC60-760-1:15</v>
      </c>
      <c r="D1459" s="1" t="str">
        <f>'Rådata Syd'!D1459</f>
        <v>21</v>
      </c>
      <c r="E1459" s="1" t="str">
        <f>'Rådata Syd'!E1459</f>
        <v>B4</v>
      </c>
      <c r="F1459" s="12">
        <f>'Rådata Syd'!J1459</f>
        <v>46038</v>
      </c>
      <c r="G1459" s="12" t="str">
        <f>'Rådata Syd'!L1459</f>
        <v>ej 2026</v>
      </c>
      <c r="H1459" s="13">
        <f>'Rådata Syd'!N1459</f>
        <v>6</v>
      </c>
      <c r="I1459" s="13" t="str">
        <f>'Rådata Syd'!O1459</f>
        <v>ej 2026</v>
      </c>
    </row>
    <row r="1460" spans="1:9" x14ac:dyDescent="0.25">
      <c r="A1460" s="1" t="str">
        <f>'Rådata Syd'!A1460</f>
        <v>933</v>
      </c>
      <c r="B1460" s="1" t="str">
        <f>'Rådata Syd'!B1460</f>
        <v>PÅA</v>
      </c>
      <c r="C1460" s="1" t="str">
        <f>'Rådata Syd'!C1460</f>
        <v>Spårväxel - EV-BV50-600-1:15</v>
      </c>
      <c r="D1460" s="1" t="str">
        <f>'Rådata Syd'!D1460</f>
        <v>22</v>
      </c>
      <c r="E1460" s="1" t="str">
        <f>'Rådata Syd'!E1460</f>
        <v>B4</v>
      </c>
      <c r="F1460" s="12">
        <f>'Rådata Syd'!J1460</f>
        <v>46038</v>
      </c>
      <c r="G1460" s="12" t="str">
        <f>'Rådata Syd'!L1460</f>
        <v>ej 2026</v>
      </c>
      <c r="H1460" s="13">
        <f>'Rådata Syd'!N1460</f>
        <v>6</v>
      </c>
      <c r="I1460" s="13" t="str">
        <f>'Rådata Syd'!O1460</f>
        <v>ej 2026</v>
      </c>
    </row>
    <row r="1461" spans="1:9" x14ac:dyDescent="0.25">
      <c r="A1461" s="1" t="str">
        <f>'Rådata Syd'!A1461</f>
        <v>933</v>
      </c>
      <c r="B1461" s="1" t="str">
        <f>'Rådata Syd'!B1461</f>
        <v>ÅP</v>
      </c>
      <c r="C1461" s="1" t="str">
        <f>'Rådata Syd'!C1461</f>
        <v>Spårväxel - EV-UIC60-500-1:12</v>
      </c>
      <c r="D1461" s="1" t="str">
        <f>'Rådata Syd'!D1461</f>
        <v>401</v>
      </c>
      <c r="E1461" s="1" t="str">
        <f>'Rådata Syd'!E1461</f>
        <v>B3</v>
      </c>
      <c r="F1461" s="12" t="str">
        <f>'Rådata Syd'!J1461</f>
        <v>-</v>
      </c>
      <c r="G1461" s="12" t="str">
        <f>'Rådata Syd'!L1461</f>
        <v>ej 2026</v>
      </c>
      <c r="H1461" s="13">
        <f>'Rådata Syd'!N1461</f>
        <v>8</v>
      </c>
      <c r="I1461" s="13" t="str">
        <f>'Rådata Syd'!O1461</f>
        <v>ej 2026</v>
      </c>
    </row>
    <row r="1462" spans="1:9" x14ac:dyDescent="0.25">
      <c r="A1462" s="1" t="str">
        <f>'Rådata Syd'!A1462</f>
        <v>933</v>
      </c>
      <c r="B1462" s="1" t="str">
        <f>'Rådata Syd'!B1462</f>
        <v>ÅP</v>
      </c>
      <c r="C1462" s="1" t="str">
        <f>'Rådata Syd'!C1462</f>
        <v>Spårväxel - EV-BV50-225/190-1:9 kryss</v>
      </c>
      <c r="D1462" s="1" t="str">
        <f>'Rådata Syd'!D1462</f>
        <v>402</v>
      </c>
      <c r="E1462" s="1" t="str">
        <f>'Rådata Syd'!E1462</f>
        <v>B3</v>
      </c>
      <c r="F1462" s="12" t="str">
        <f>'Rådata Syd'!J1462</f>
        <v>-</v>
      </c>
      <c r="G1462" s="12" t="str">
        <f>'Rådata Syd'!L1462</f>
        <v>ej 2026</v>
      </c>
      <c r="H1462" s="13">
        <f>'Rådata Syd'!N1462</f>
        <v>8</v>
      </c>
      <c r="I1462" s="13" t="str">
        <f>'Rådata Syd'!O1462</f>
        <v>ej 2026</v>
      </c>
    </row>
    <row r="1463" spans="1:9" x14ac:dyDescent="0.25">
      <c r="A1463" s="1" t="str">
        <f>'Rådata Syd'!A1463</f>
        <v>933</v>
      </c>
      <c r="B1463" s="1" t="str">
        <f>'Rådata Syd'!B1463</f>
        <v>ÅP</v>
      </c>
      <c r="C1463" s="1" t="str">
        <f>'Rådata Syd'!C1463</f>
        <v>Spårväxel - EV-BV50-225/190-1:9 kryss</v>
      </c>
      <c r="D1463" s="1" t="str">
        <f>'Rådata Syd'!D1463</f>
        <v>403</v>
      </c>
      <c r="E1463" s="1" t="str">
        <f>'Rådata Syd'!E1463</f>
        <v>B3</v>
      </c>
      <c r="F1463" s="12" t="str">
        <f>'Rådata Syd'!J1463</f>
        <v>-</v>
      </c>
      <c r="G1463" s="12" t="str">
        <f>'Rådata Syd'!L1463</f>
        <v>ej 2026</v>
      </c>
      <c r="H1463" s="13">
        <f>'Rådata Syd'!N1463</f>
        <v>8</v>
      </c>
      <c r="I1463" s="13" t="str">
        <f>'Rådata Syd'!O1463</f>
        <v>ej 2026</v>
      </c>
    </row>
    <row r="1464" spans="1:9" x14ac:dyDescent="0.25">
      <c r="A1464" s="1" t="str">
        <f>'Rådata Syd'!A1464</f>
        <v>933</v>
      </c>
      <c r="B1464" s="1" t="str">
        <f>'Rådata Syd'!B1464</f>
        <v>ÅP</v>
      </c>
      <c r="C1464" s="1" t="str">
        <f>'Rådata Syd'!C1464</f>
        <v>Spårväxel - EV-60E-300-1:9</v>
      </c>
      <c r="D1464" s="1" t="str">
        <f>'Rådata Syd'!D1464</f>
        <v>405</v>
      </c>
      <c r="E1464" s="1" t="str">
        <f>'Rådata Syd'!E1464</f>
        <v>B3</v>
      </c>
      <c r="F1464" s="12" t="str">
        <f>'Rådata Syd'!J1464</f>
        <v>-</v>
      </c>
      <c r="G1464" s="12" t="str">
        <f>'Rådata Syd'!L1464</f>
        <v>ej 2026</v>
      </c>
      <c r="H1464" s="13">
        <f>'Rådata Syd'!N1464</f>
        <v>8</v>
      </c>
      <c r="I1464" s="13" t="str">
        <f>'Rådata Syd'!O1464</f>
        <v>ej 2026</v>
      </c>
    </row>
    <row r="1465" spans="1:9" hidden="1" x14ac:dyDescent="0.25">
      <c r="A1465" s="1" t="str">
        <f>'Rådata Syd'!A1465</f>
        <v>933</v>
      </c>
      <c r="B1465" s="1" t="str">
        <f>'Rådata Syd'!B1465</f>
        <v>ÅP</v>
      </c>
      <c r="C1465" s="1" t="str">
        <f>'Rådata Syd'!C1465</f>
        <v>Spårväxel - EV-60E-300-1:9</v>
      </c>
      <c r="D1465" s="1" t="str">
        <f>'Rådata Syd'!D1465</f>
        <v>408</v>
      </c>
      <c r="E1465" s="1" t="str">
        <f>'Rådata Syd'!E1465</f>
        <v>B2</v>
      </c>
      <c r="F1465" s="12" t="str">
        <f>'Rådata Syd'!J1465</f>
        <v>-</v>
      </c>
      <c r="G1465" s="12" t="str">
        <f>'Rådata Syd'!L1465</f>
        <v>ej 2026</v>
      </c>
      <c r="H1465" s="13" t="str">
        <f>'Rådata Syd'!N1465</f>
        <v>-</v>
      </c>
      <c r="I1465" s="13" t="str">
        <f>'Rådata Syd'!O1465</f>
        <v>ej 2026</v>
      </c>
    </row>
    <row r="1466" spans="1:9" x14ac:dyDescent="0.25">
      <c r="A1466" s="1" t="str">
        <f>'Rådata Syd'!A1466</f>
        <v>933</v>
      </c>
      <c r="B1466" s="1" t="str">
        <f>'Rådata Syd'!B1466</f>
        <v>ÅP</v>
      </c>
      <c r="C1466" s="1" t="str">
        <f>'Rådata Syd'!C1466</f>
        <v>Spårväxel - EV-60E-300-1:9</v>
      </c>
      <c r="D1466" s="1" t="str">
        <f>'Rådata Syd'!D1466</f>
        <v>409</v>
      </c>
      <c r="E1466" s="1" t="str">
        <f>'Rådata Syd'!E1466</f>
        <v>B3</v>
      </c>
      <c r="F1466" s="12" t="str">
        <f>'Rådata Syd'!J1466</f>
        <v>-</v>
      </c>
      <c r="G1466" s="12" t="str">
        <f>'Rådata Syd'!L1466</f>
        <v>ej 2026</v>
      </c>
      <c r="H1466" s="13">
        <f>'Rådata Syd'!N1466</f>
        <v>8</v>
      </c>
      <c r="I1466" s="13" t="str">
        <f>'Rådata Syd'!O1466</f>
        <v>ej 2026</v>
      </c>
    </row>
    <row r="1467" spans="1:9" x14ac:dyDescent="0.25">
      <c r="A1467" s="1" t="str">
        <f>'Rådata Syd'!A1467</f>
        <v>933</v>
      </c>
      <c r="B1467" s="1" t="str">
        <f>'Rådata Syd'!B1467</f>
        <v>ÅP</v>
      </c>
      <c r="C1467" s="1" t="str">
        <f>'Rådata Syd'!C1467</f>
        <v>Spårväxel - EV-60E-300-1:9</v>
      </c>
      <c r="D1467" s="1" t="str">
        <f>'Rådata Syd'!D1467</f>
        <v>410</v>
      </c>
      <c r="E1467" s="1" t="str">
        <f>'Rådata Syd'!E1467</f>
        <v>B3</v>
      </c>
      <c r="F1467" s="12" t="str">
        <f>'Rådata Syd'!J1467</f>
        <v>-</v>
      </c>
      <c r="G1467" s="12" t="str">
        <f>'Rådata Syd'!L1467</f>
        <v>ej 2026</v>
      </c>
      <c r="H1467" s="13">
        <f>'Rådata Syd'!N1467</f>
        <v>8</v>
      </c>
      <c r="I1467" s="13" t="str">
        <f>'Rådata Syd'!O1467</f>
        <v>ej 2026</v>
      </c>
    </row>
    <row r="1468" spans="1:9" hidden="1" x14ac:dyDescent="0.25">
      <c r="A1468" s="1" t="str">
        <f>'Rådata Syd'!A1468</f>
        <v>933</v>
      </c>
      <c r="B1468" s="1" t="str">
        <f>'Rådata Syd'!B1468</f>
        <v>ÅP</v>
      </c>
      <c r="C1468" s="1" t="str">
        <f>'Rådata Syd'!C1468</f>
        <v>Spårväxel - EV-60E-300-1:9</v>
      </c>
      <c r="D1468" s="1" t="str">
        <f>'Rådata Syd'!D1468</f>
        <v>411</v>
      </c>
      <c r="E1468" s="1" t="str">
        <f>'Rådata Syd'!E1468</f>
        <v>B2</v>
      </c>
      <c r="F1468" s="12" t="str">
        <f>'Rådata Syd'!J1468</f>
        <v>-</v>
      </c>
      <c r="G1468" s="12" t="str">
        <f>'Rådata Syd'!L1468</f>
        <v>ej 2026</v>
      </c>
      <c r="H1468" s="13" t="str">
        <f>'Rådata Syd'!N1468</f>
        <v>-</v>
      </c>
      <c r="I1468" s="13" t="str">
        <f>'Rådata Syd'!O1468</f>
        <v>ej 2026</v>
      </c>
    </row>
    <row r="1469" spans="1:9" x14ac:dyDescent="0.25">
      <c r="A1469" s="1" t="str">
        <f>'Rådata Syd'!A1469</f>
        <v>933</v>
      </c>
      <c r="B1469" s="1" t="str">
        <f>'Rådata Syd'!B1469</f>
        <v>ÅP</v>
      </c>
      <c r="C1469" s="1" t="str">
        <f>'Rådata Syd'!C1469</f>
        <v>Spårväxel - EV-60E-300-1:9</v>
      </c>
      <c r="D1469" s="1" t="str">
        <f>'Rådata Syd'!D1469</f>
        <v>435</v>
      </c>
      <c r="E1469" s="1" t="str">
        <f>'Rådata Syd'!E1469</f>
        <v>B3</v>
      </c>
      <c r="F1469" s="12" t="str">
        <f>'Rådata Syd'!J1469</f>
        <v>-</v>
      </c>
      <c r="G1469" s="12" t="str">
        <f>'Rådata Syd'!L1469</f>
        <v>ej 2026</v>
      </c>
      <c r="H1469" s="13">
        <f>'Rådata Syd'!N1469</f>
        <v>8</v>
      </c>
      <c r="I1469" s="13" t="str">
        <f>'Rådata Syd'!O1469</f>
        <v>ej 2026</v>
      </c>
    </row>
    <row r="1470" spans="1:9" x14ac:dyDescent="0.25">
      <c r="A1470" s="1" t="str">
        <f>'Rådata Syd'!A1470</f>
        <v>933</v>
      </c>
      <c r="B1470" s="1" t="str">
        <f>'Rådata Syd'!B1470</f>
        <v>ÅP</v>
      </c>
      <c r="C1470" s="1" t="str">
        <f>'Rådata Syd'!C1470</f>
        <v>Spårväxel - EV-60E-300-1:9</v>
      </c>
      <c r="D1470" s="1" t="str">
        <f>'Rådata Syd'!D1470</f>
        <v>436</v>
      </c>
      <c r="E1470" s="1" t="str">
        <f>'Rådata Syd'!E1470</f>
        <v>B3</v>
      </c>
      <c r="F1470" s="12" t="str">
        <f>'Rådata Syd'!J1470</f>
        <v>-</v>
      </c>
      <c r="G1470" s="12" t="str">
        <f>'Rådata Syd'!L1470</f>
        <v>ej 2026</v>
      </c>
      <c r="H1470" s="13">
        <f>'Rådata Syd'!N1470</f>
        <v>8</v>
      </c>
      <c r="I1470" s="13" t="str">
        <f>'Rådata Syd'!O1470</f>
        <v>ej 2026</v>
      </c>
    </row>
    <row r="1471" spans="1:9" x14ac:dyDescent="0.25">
      <c r="A1471" s="1" t="str">
        <f>'Rådata Syd'!A1471</f>
        <v>933</v>
      </c>
      <c r="B1471" s="1" t="str">
        <f>'Rådata Syd'!B1471</f>
        <v>ÅP</v>
      </c>
      <c r="C1471" s="1" t="str">
        <f>'Rådata Syd'!C1471</f>
        <v>Spårväxel - EV-60E-300-1:9</v>
      </c>
      <c r="D1471" s="1" t="str">
        <f>'Rådata Syd'!D1471</f>
        <v>438</v>
      </c>
      <c r="E1471" s="1" t="str">
        <f>'Rådata Syd'!E1471</f>
        <v>B3</v>
      </c>
      <c r="F1471" s="12" t="str">
        <f>'Rådata Syd'!J1471</f>
        <v>-</v>
      </c>
      <c r="G1471" s="12" t="str">
        <f>'Rådata Syd'!L1471</f>
        <v>ej 2026</v>
      </c>
      <c r="H1471" s="13">
        <f>'Rådata Syd'!N1471</f>
        <v>8</v>
      </c>
      <c r="I1471" s="13" t="str">
        <f>'Rådata Syd'!O1471</f>
        <v>ej 2026</v>
      </c>
    </row>
    <row r="1472" spans="1:9" x14ac:dyDescent="0.25">
      <c r="A1472" s="1" t="str">
        <f>'Rådata Syd'!A1472</f>
        <v>933</v>
      </c>
      <c r="B1472" s="1" t="str">
        <f>'Rådata Syd'!B1472</f>
        <v>ÅP</v>
      </c>
      <c r="C1472" s="1" t="str">
        <f>'Rådata Syd'!C1472</f>
        <v>Spårväxel - EV-60E-300-1:9</v>
      </c>
      <c r="D1472" s="1" t="str">
        <f>'Rådata Syd'!D1472</f>
        <v>440</v>
      </c>
      <c r="E1472" s="1" t="str">
        <f>'Rådata Syd'!E1472</f>
        <v>B3</v>
      </c>
      <c r="F1472" s="12" t="str">
        <f>'Rådata Syd'!J1472</f>
        <v>-</v>
      </c>
      <c r="G1472" s="12" t="str">
        <f>'Rådata Syd'!L1472</f>
        <v>ej 2026</v>
      </c>
      <c r="H1472" s="13">
        <f>'Rådata Syd'!N1472</f>
        <v>8</v>
      </c>
      <c r="I1472" s="13" t="str">
        <f>'Rådata Syd'!O1472</f>
        <v>ej 2026</v>
      </c>
    </row>
    <row r="1473" spans="1:9" x14ac:dyDescent="0.25">
      <c r="A1473" s="1" t="str">
        <f>'Rådata Syd'!A1473</f>
        <v>933</v>
      </c>
      <c r="B1473" s="1" t="str">
        <f>'Rådata Syd'!B1473</f>
        <v>ÅP</v>
      </c>
      <c r="C1473" s="1" t="str">
        <f>'Rådata Syd'!C1473</f>
        <v>Spårväxel - EV-60E-300-1:9</v>
      </c>
      <c r="D1473" s="1" t="str">
        <f>'Rådata Syd'!D1473</f>
        <v>443</v>
      </c>
      <c r="E1473" s="1" t="str">
        <f>'Rådata Syd'!E1473</f>
        <v>B3</v>
      </c>
      <c r="F1473" s="12" t="str">
        <f>'Rådata Syd'!J1473</f>
        <v>-</v>
      </c>
      <c r="G1473" s="12" t="str">
        <f>'Rådata Syd'!L1473</f>
        <v>ej 2026</v>
      </c>
      <c r="H1473" s="13">
        <f>'Rådata Syd'!N1473</f>
        <v>8</v>
      </c>
      <c r="I1473" s="13" t="str">
        <f>'Rådata Syd'!O1473</f>
        <v>ej 2026</v>
      </c>
    </row>
    <row r="1474" spans="1:9" x14ac:dyDescent="0.25">
      <c r="A1474" s="1" t="str">
        <f>'Rådata Syd'!A1474</f>
        <v>933</v>
      </c>
      <c r="B1474" s="1" t="str">
        <f>'Rådata Syd'!B1474</f>
        <v>ÅP</v>
      </c>
      <c r="C1474" s="1" t="str">
        <f>'Rådata Syd'!C1474</f>
        <v>Spårväxel - EV-60E-300-1:9</v>
      </c>
      <c r="D1474" s="1" t="str">
        <f>'Rådata Syd'!D1474</f>
        <v>444</v>
      </c>
      <c r="E1474" s="1" t="str">
        <f>'Rådata Syd'!E1474</f>
        <v>B3</v>
      </c>
      <c r="F1474" s="12" t="str">
        <f>'Rådata Syd'!J1474</f>
        <v>-</v>
      </c>
      <c r="G1474" s="12" t="str">
        <f>'Rådata Syd'!L1474</f>
        <v>ej 2026</v>
      </c>
      <c r="H1474" s="13">
        <f>'Rådata Syd'!N1474</f>
        <v>8</v>
      </c>
      <c r="I1474" s="13" t="str">
        <f>'Rådata Syd'!O1474</f>
        <v>ej 2026</v>
      </c>
    </row>
    <row r="1475" spans="1:9" x14ac:dyDescent="0.25">
      <c r="A1475" s="1" t="str">
        <f>'Rådata Syd'!A1475</f>
        <v>933</v>
      </c>
      <c r="B1475" s="1" t="str">
        <f>'Rådata Syd'!B1475</f>
        <v>ÅP</v>
      </c>
      <c r="C1475" s="1" t="str">
        <f>'Rådata Syd'!C1475</f>
        <v>Spårväxel - EV-60E-208-1:9</v>
      </c>
      <c r="D1475" s="1" t="str">
        <f>'Rådata Syd'!D1475</f>
        <v>445</v>
      </c>
      <c r="E1475" s="1" t="str">
        <f>'Rådata Syd'!E1475</f>
        <v>B3</v>
      </c>
      <c r="F1475" s="12" t="str">
        <f>'Rådata Syd'!J1475</f>
        <v>-</v>
      </c>
      <c r="G1475" s="12" t="str">
        <f>'Rådata Syd'!L1475</f>
        <v>ej 2026</v>
      </c>
      <c r="H1475" s="13">
        <f>'Rådata Syd'!N1475</f>
        <v>8</v>
      </c>
      <c r="I1475" s="13" t="str">
        <f>'Rådata Syd'!O1475</f>
        <v>ej 2026</v>
      </c>
    </row>
    <row r="1476" spans="1:9" x14ac:dyDescent="0.25">
      <c r="A1476" s="1" t="str">
        <f>'Rådata Syd'!A1476</f>
        <v>933</v>
      </c>
      <c r="B1476" s="1" t="str">
        <f>'Rådata Syd'!B1476</f>
        <v>ÅP</v>
      </c>
      <c r="C1476" s="1" t="str">
        <f>'Rådata Syd'!C1476</f>
        <v>Spårväxel - EV-60E-500-1:12</v>
      </c>
      <c r="D1476" s="1" t="str">
        <f>'Rådata Syd'!D1476</f>
        <v>446</v>
      </c>
      <c r="E1476" s="1" t="str">
        <f>'Rådata Syd'!E1476</f>
        <v>B3</v>
      </c>
      <c r="F1476" s="12" t="str">
        <f>'Rådata Syd'!J1476</f>
        <v>-</v>
      </c>
      <c r="G1476" s="12" t="str">
        <f>'Rådata Syd'!L1476</f>
        <v>ej 2026</v>
      </c>
      <c r="H1476" s="13">
        <f>'Rådata Syd'!N1476</f>
        <v>8</v>
      </c>
      <c r="I1476" s="13" t="str">
        <f>'Rådata Syd'!O1476</f>
        <v>ej 2026</v>
      </c>
    </row>
    <row r="1477" spans="1:9" hidden="1" x14ac:dyDescent="0.25">
      <c r="A1477" s="1" t="str">
        <f>'Rådata Syd'!A1477</f>
        <v>933</v>
      </c>
      <c r="B1477" s="1" t="str">
        <f>'Rådata Syd'!B1477</f>
        <v>ÅP</v>
      </c>
      <c r="C1477" s="1" t="str">
        <f>'Rådata Syd'!C1477</f>
        <v>Spårväxel - EV-60E-208-1:9</v>
      </c>
      <c r="D1477" s="1" t="str">
        <f>'Rådata Syd'!D1477</f>
        <v>449</v>
      </c>
      <c r="E1477" s="1" t="str">
        <f>'Rådata Syd'!E1477</f>
        <v>B2</v>
      </c>
      <c r="F1477" s="12" t="str">
        <f>'Rådata Syd'!J1477</f>
        <v>-</v>
      </c>
      <c r="G1477" s="12" t="str">
        <f>'Rådata Syd'!L1477</f>
        <v>ej 2026</v>
      </c>
      <c r="H1477" s="13" t="str">
        <f>'Rådata Syd'!N1477</f>
        <v>-</v>
      </c>
      <c r="I1477" s="13" t="str">
        <f>'Rådata Syd'!O1477</f>
        <v>ej 2026</v>
      </c>
    </row>
    <row r="1478" spans="1:9" hidden="1" x14ac:dyDescent="0.25">
      <c r="A1478" s="1" t="str">
        <f>'Rådata Syd'!A1478</f>
        <v>933</v>
      </c>
      <c r="B1478" s="1" t="str">
        <f>'Rådata Syd'!B1478</f>
        <v>ÅP</v>
      </c>
      <c r="C1478" s="1" t="str">
        <f>'Rådata Syd'!C1478</f>
        <v>Spårväxel - EV-60E-208-1:9</v>
      </c>
      <c r="D1478" s="1" t="str">
        <f>'Rådata Syd'!D1478</f>
        <v>452</v>
      </c>
      <c r="E1478" s="1" t="str">
        <f>'Rådata Syd'!E1478</f>
        <v>B2</v>
      </c>
      <c r="F1478" s="12" t="str">
        <f>'Rådata Syd'!J1478</f>
        <v>-</v>
      </c>
      <c r="G1478" s="12" t="str">
        <f>'Rådata Syd'!L1478</f>
        <v>ej 2026</v>
      </c>
      <c r="H1478" s="13" t="str">
        <f>'Rådata Syd'!N1478</f>
        <v>-</v>
      </c>
      <c r="I1478" s="13" t="str">
        <f>'Rådata Syd'!O1478</f>
        <v>ej 2026</v>
      </c>
    </row>
    <row r="1479" spans="1:9" x14ac:dyDescent="0.25">
      <c r="A1479" s="1" t="str">
        <f>'Rådata Syd'!A1479</f>
        <v>933</v>
      </c>
      <c r="B1479" s="1" t="str">
        <f>'Rådata Syd'!B1479</f>
        <v>ÅP</v>
      </c>
      <c r="C1479" s="1" t="str">
        <f>'Rådata Syd'!C1479</f>
        <v>Spårväxel - EV-60E-300-1:9</v>
      </c>
      <c r="D1479" s="1" t="str">
        <f>'Rådata Syd'!D1479</f>
        <v>456</v>
      </c>
      <c r="E1479" s="1" t="str">
        <f>'Rådata Syd'!E1479</f>
        <v>B3</v>
      </c>
      <c r="F1479" s="12" t="str">
        <f>'Rådata Syd'!J1479</f>
        <v>-</v>
      </c>
      <c r="G1479" s="12" t="str">
        <f>'Rådata Syd'!L1479</f>
        <v>ej 2026</v>
      </c>
      <c r="H1479" s="13">
        <f>'Rådata Syd'!N1479</f>
        <v>8</v>
      </c>
      <c r="I1479" s="13" t="str">
        <f>'Rådata Syd'!O1479</f>
        <v>ej 2026</v>
      </c>
    </row>
    <row r="1480" spans="1:9" x14ac:dyDescent="0.25">
      <c r="A1480" s="1" t="str">
        <f>'Rådata Syd'!A1480</f>
        <v>933</v>
      </c>
      <c r="B1480" s="1" t="str">
        <f>'Rådata Syd'!B1480</f>
        <v>ÅP</v>
      </c>
      <c r="C1480" s="1" t="str">
        <f>'Rådata Syd'!C1480</f>
        <v>Spårväxel - EV-60E-300-1:9</v>
      </c>
      <c r="D1480" s="1" t="str">
        <f>'Rådata Syd'!D1480</f>
        <v>457</v>
      </c>
      <c r="E1480" s="1" t="str">
        <f>'Rådata Syd'!E1480</f>
        <v>B4</v>
      </c>
      <c r="F1480" s="12">
        <f>'Rådata Syd'!J1480</f>
        <v>46038</v>
      </c>
      <c r="G1480" s="12" t="str">
        <f>'Rådata Syd'!L1480</f>
        <v>ej 2026</v>
      </c>
      <c r="H1480" s="13">
        <f>'Rådata Syd'!N1480</f>
        <v>6</v>
      </c>
      <c r="I1480" s="13" t="str">
        <f>'Rådata Syd'!O1480</f>
        <v>ej 2026</v>
      </c>
    </row>
    <row r="1481" spans="1:9" x14ac:dyDescent="0.25">
      <c r="A1481" s="1" t="str">
        <f>'Rådata Syd'!A1481</f>
        <v>933</v>
      </c>
      <c r="B1481" s="1" t="str">
        <f>'Rådata Syd'!B1481</f>
        <v>ÅP</v>
      </c>
      <c r="C1481" s="1" t="str">
        <f>'Rådata Syd'!C1481</f>
        <v>Spårväxel - DKV-S54-190-1:9</v>
      </c>
      <c r="D1481" s="1" t="str">
        <f>'Rådata Syd'!D1481</f>
        <v>407/404</v>
      </c>
      <c r="E1481" s="1" t="str">
        <f>'Rådata Syd'!E1481</f>
        <v>B3</v>
      </c>
      <c r="F1481" s="12" t="str">
        <f>'Rådata Syd'!J1481</f>
        <v>-</v>
      </c>
      <c r="G1481" s="12" t="str">
        <f>'Rådata Syd'!L1481</f>
        <v>ej 2026</v>
      </c>
      <c r="H1481" s="13">
        <f>'Rådata Syd'!N1481</f>
        <v>8</v>
      </c>
      <c r="I1481" s="13" t="str">
        <f>'Rådata Syd'!O1481</f>
        <v>ej 2026</v>
      </c>
    </row>
    <row r="1482" spans="1:9" x14ac:dyDescent="0.25">
      <c r="A1482" s="1" t="str">
        <f>'Rådata Syd'!A1482</f>
        <v>933</v>
      </c>
      <c r="B1482" s="1" t="str">
        <f>'Rådata Syd'!B1482</f>
        <v>ÄTK</v>
      </c>
      <c r="C1482" s="1" t="str">
        <f>'Rådata Syd'!C1482</f>
        <v>Spårväxel - EV-UIC60-760-1:15</v>
      </c>
      <c r="D1482" s="1" t="str">
        <f>'Rådata Syd'!D1482</f>
        <v>21</v>
      </c>
      <c r="E1482" s="1" t="str">
        <f>'Rådata Syd'!E1482</f>
        <v>B4</v>
      </c>
      <c r="F1482" s="12">
        <f>'Rådata Syd'!J1482</f>
        <v>46038</v>
      </c>
      <c r="G1482" s="12" t="str">
        <f>'Rådata Syd'!L1482</f>
        <v>ej 2026</v>
      </c>
      <c r="H1482" s="13">
        <f>'Rådata Syd'!N1482</f>
        <v>6</v>
      </c>
      <c r="I1482" s="13" t="str">
        <f>'Rådata Syd'!O1482</f>
        <v>ej 2026</v>
      </c>
    </row>
    <row r="1483" spans="1:9" x14ac:dyDescent="0.25">
      <c r="A1483" s="1" t="str">
        <f>'Rådata Syd'!A1483</f>
        <v>933</v>
      </c>
      <c r="B1483" s="1" t="str">
        <f>'Rådata Syd'!B1483</f>
        <v>ÄTK</v>
      </c>
      <c r="C1483" s="1" t="str">
        <f>'Rådata Syd'!C1483</f>
        <v>Spårväxel - EV-UIC60-760-1:15</v>
      </c>
      <c r="D1483" s="1" t="str">
        <f>'Rådata Syd'!D1483</f>
        <v>22</v>
      </c>
      <c r="E1483" s="1" t="str">
        <f>'Rådata Syd'!E1483</f>
        <v>B4</v>
      </c>
      <c r="F1483" s="12">
        <f>'Rådata Syd'!J1483</f>
        <v>46038</v>
      </c>
      <c r="G1483" s="12" t="str">
        <f>'Rådata Syd'!L1483</f>
        <v>ej 2026</v>
      </c>
      <c r="H1483" s="13">
        <f>'Rådata Syd'!N1483</f>
        <v>6</v>
      </c>
      <c r="I1483" s="13" t="str">
        <f>'Rådata Syd'!O1483</f>
        <v>ej 2026</v>
      </c>
    </row>
    <row r="1484" spans="1:9" hidden="1" x14ac:dyDescent="0.25">
      <c r="A1484" s="1" t="str">
        <f>'Rådata Syd'!A1484</f>
        <v>933</v>
      </c>
      <c r="B1484" s="1" t="str">
        <f>'Rådata Syd'!B1484</f>
        <v>ÄTK</v>
      </c>
      <c r="C1484" s="1" t="str">
        <f>'Rådata Syd'!C1484</f>
        <v>Spårväxel - EV-UIC60-300-1:9</v>
      </c>
      <c r="D1484" s="1" t="str">
        <f>'Rådata Syd'!D1484</f>
        <v>35a</v>
      </c>
      <c r="E1484" s="1" t="str">
        <f>'Rådata Syd'!E1484</f>
        <v>B2</v>
      </c>
      <c r="F1484" s="12" t="str">
        <f>'Rådata Syd'!J1484</f>
        <v>-</v>
      </c>
      <c r="G1484" s="12" t="str">
        <f>'Rådata Syd'!L1484</f>
        <v>ej 2026</v>
      </c>
      <c r="H1484" s="13" t="str">
        <f>'Rådata Syd'!N1484</f>
        <v>-</v>
      </c>
      <c r="I1484" s="13" t="str">
        <f>'Rådata Syd'!O1484</f>
        <v>ej 2026</v>
      </c>
    </row>
    <row r="1485" spans="1:9" hidden="1" x14ac:dyDescent="0.25">
      <c r="A1485" s="1" t="str">
        <f>'Rådata Syd'!A1485</f>
        <v>933</v>
      </c>
      <c r="B1485" s="1" t="str">
        <f>'Rådata Syd'!B1485</f>
        <v>ÄTK</v>
      </c>
      <c r="C1485" s="1" t="str">
        <f>'Rådata Syd'!C1485</f>
        <v>Spårväxel - EV-SJ50-11-1:9</v>
      </c>
      <c r="D1485" s="1" t="str">
        <f>'Rådata Syd'!D1485</f>
        <v>35b</v>
      </c>
      <c r="E1485" s="1" t="str">
        <f>'Rådata Syd'!E1485</f>
        <v>B1</v>
      </c>
      <c r="F1485" s="12" t="str">
        <f>'Rådata Syd'!J1485</f>
        <v>-</v>
      </c>
      <c r="G1485" s="12" t="str">
        <f>'Rådata Syd'!L1485</f>
        <v>ej 2026</v>
      </c>
      <c r="H1485" s="13" t="str">
        <f>'Rådata Syd'!N1485</f>
        <v>-</v>
      </c>
      <c r="I1485" s="13" t="str">
        <f>'Rådata Syd'!O1485</f>
        <v>ej 2026</v>
      </c>
    </row>
    <row r="1486" spans="1:9" hidden="1" x14ac:dyDescent="0.25">
      <c r="A1486" s="1" t="str">
        <f>'Rådata Syd'!A1486</f>
        <v>933</v>
      </c>
      <c r="B1486" s="1" t="str">
        <f>'Rådata Syd'!B1486</f>
        <v>ÄTK</v>
      </c>
      <c r="C1486" s="1" t="str">
        <f>'Rådata Syd'!C1486</f>
        <v>Spårväxel - EV-SJ50-5,9-1:9</v>
      </c>
      <c r="D1486" s="1" t="str">
        <f>'Rådata Syd'!D1486</f>
        <v>36a</v>
      </c>
      <c r="E1486" s="1" t="str">
        <f>'Rådata Syd'!E1486</f>
        <v>B1</v>
      </c>
      <c r="F1486" s="12" t="str">
        <f>'Rådata Syd'!J1486</f>
        <v>-</v>
      </c>
      <c r="G1486" s="12" t="str">
        <f>'Rådata Syd'!L1486</f>
        <v>ej 2026</v>
      </c>
      <c r="H1486" s="13" t="str">
        <f>'Rådata Syd'!N1486</f>
        <v>-</v>
      </c>
      <c r="I1486" s="13" t="str">
        <f>'Rådata Syd'!O1486</f>
        <v>ej 2026</v>
      </c>
    </row>
    <row r="1487" spans="1:9" x14ac:dyDescent="0.25">
      <c r="A1487" s="1" t="str">
        <f>'Rådata Syd'!A1487</f>
        <v>933</v>
      </c>
      <c r="B1487" s="1" t="str">
        <f>'Rådata Syd'!B1487</f>
        <v>ÄTK</v>
      </c>
      <c r="C1487" s="1" t="str">
        <f>'Rådata Syd'!C1487</f>
        <v>Spårväxel - EV-SJ50-11-1:9</v>
      </c>
      <c r="D1487" s="1" t="str">
        <f>'Rådata Syd'!D1487</f>
        <v>36b</v>
      </c>
      <c r="E1487" s="1" t="str">
        <f>'Rådata Syd'!E1487</f>
        <v>B4</v>
      </c>
      <c r="F1487" s="12">
        <f>'Rådata Syd'!J1487</f>
        <v>46038</v>
      </c>
      <c r="G1487" s="12" t="str">
        <f>'Rådata Syd'!L1487</f>
        <v>ej 2026</v>
      </c>
      <c r="H1487" s="13">
        <f>'Rådata Syd'!N1487</f>
        <v>6</v>
      </c>
      <c r="I1487" s="13" t="str">
        <f>'Rådata Syd'!O1487</f>
        <v>ej 2026</v>
      </c>
    </row>
    <row r="1488" spans="1:9" hidden="1" x14ac:dyDescent="0.25">
      <c r="A1488" s="1" t="str">
        <f>'Rådata Syd'!A1488</f>
        <v>937</v>
      </c>
      <c r="B1488" s="1" t="str">
        <f>'Rådata Syd'!B1488</f>
        <v>LKÖ</v>
      </c>
      <c r="C1488" s="1" t="str">
        <f>'Rådata Syd'!C1488</f>
        <v>Spårväxel - EV-SJ50-11-1:12</v>
      </c>
      <c r="D1488" s="1" t="str">
        <f>'Rådata Syd'!D1488</f>
        <v>10a</v>
      </c>
      <c r="E1488" s="1" t="str">
        <f>'Rådata Syd'!E1488</f>
        <v>B2</v>
      </c>
      <c r="F1488" s="12" t="str">
        <f>'Rådata Syd'!J1488</f>
        <v>-</v>
      </c>
      <c r="G1488" s="12" t="str">
        <f>'Rådata Syd'!L1488</f>
        <v>ej 2026</v>
      </c>
      <c r="H1488" s="13" t="str">
        <f>'Rådata Syd'!N1488</f>
        <v>-</v>
      </c>
      <c r="I1488" s="13" t="str">
        <f>'Rådata Syd'!O1488</f>
        <v>ej 2026</v>
      </c>
    </row>
    <row r="1489" spans="1:9" hidden="1" x14ac:dyDescent="0.25">
      <c r="A1489" s="1" t="str">
        <f>'Rådata Syd'!A1489</f>
        <v>937</v>
      </c>
      <c r="B1489" s="1" t="str">
        <f>'Rådata Syd'!B1489</f>
        <v>LKÖ</v>
      </c>
      <c r="C1489" s="1" t="str">
        <f>'Rådata Syd'!C1489</f>
        <v>Spårväxel - EV-SJ50-11-1:9</v>
      </c>
      <c r="D1489" s="1" t="str">
        <f>'Rådata Syd'!D1489</f>
        <v>8b</v>
      </c>
      <c r="E1489" s="1" t="str">
        <f>'Rådata Syd'!E1489</f>
        <v>B2</v>
      </c>
      <c r="F1489" s="12" t="str">
        <f>'Rådata Syd'!J1489</f>
        <v>-</v>
      </c>
      <c r="G1489" s="12" t="str">
        <f>'Rådata Syd'!L1489</f>
        <v>ej 2026</v>
      </c>
      <c r="H1489" s="13" t="str">
        <f>'Rådata Syd'!N1489</f>
        <v>-</v>
      </c>
      <c r="I1489" s="13" t="str">
        <f>'Rådata Syd'!O1489</f>
        <v>ej 2026</v>
      </c>
    </row>
    <row r="1490" spans="1:9" x14ac:dyDescent="0.25">
      <c r="A1490" s="1" t="str">
        <f>'Rådata Syd'!A1490</f>
        <v>938</v>
      </c>
      <c r="B1490" s="1" t="str">
        <f>'Rådata Syd'!B1490</f>
        <v>LKÖ</v>
      </c>
      <c r="C1490" s="1" t="str">
        <f>'Rådata Syd'!C1490</f>
        <v>Spårväxel - EV-UIC60-1200-1:18,5</v>
      </c>
      <c r="D1490" s="1" t="str">
        <f>'Rådata Syd'!D1490</f>
        <v>101</v>
      </c>
      <c r="E1490" s="1" t="str">
        <f>'Rådata Syd'!E1490</f>
        <v>B4</v>
      </c>
      <c r="F1490" s="12" t="str">
        <f>'Rådata Syd'!J1490</f>
        <v>-</v>
      </c>
      <c r="G1490" s="12" t="str">
        <f>'Rådata Syd'!L1490</f>
        <v>ej 2026</v>
      </c>
      <c r="H1490" s="13">
        <f>'Rådata Syd'!N1490</f>
        <v>38</v>
      </c>
      <c r="I1490" s="13" t="str">
        <f>'Rådata Syd'!O1490</f>
        <v>ej 2026</v>
      </c>
    </row>
    <row r="1491" spans="1:9" x14ac:dyDescent="0.25">
      <c r="A1491" s="1" t="str">
        <f>'Rådata Syd'!A1491</f>
        <v>938</v>
      </c>
      <c r="B1491" s="1" t="str">
        <f>'Rådata Syd'!B1491</f>
        <v>LKÖ</v>
      </c>
      <c r="C1491" s="1" t="str">
        <f>'Rådata Syd'!C1491</f>
        <v>Spårväxel - EV-UIC60-1200-1:18,5</v>
      </c>
      <c r="D1491" s="1" t="str">
        <f>'Rådata Syd'!D1491</f>
        <v>102</v>
      </c>
      <c r="E1491" s="1" t="str">
        <f>'Rådata Syd'!E1491</f>
        <v>B4</v>
      </c>
      <c r="F1491" s="12" t="str">
        <f>'Rådata Syd'!J1491</f>
        <v>-</v>
      </c>
      <c r="G1491" s="12" t="str">
        <f>'Rådata Syd'!L1491</f>
        <v>ej 2026</v>
      </c>
      <c r="H1491" s="13">
        <f>'Rådata Syd'!N1491</f>
        <v>38</v>
      </c>
      <c r="I1491" s="13" t="str">
        <f>'Rådata Syd'!O1491</f>
        <v>ej 2026</v>
      </c>
    </row>
    <row r="1492" spans="1:9" x14ac:dyDescent="0.25">
      <c r="A1492" s="1" t="str">
        <f>'Rådata Syd'!A1492</f>
        <v>938</v>
      </c>
      <c r="B1492" s="1" t="str">
        <f>'Rådata Syd'!B1492</f>
        <v>LKÖ</v>
      </c>
      <c r="C1492" s="1" t="str">
        <f>'Rådata Syd'!C1492</f>
        <v>Spårväxel - EV-UIC60-1200-1:18,5</v>
      </c>
      <c r="D1492" s="1" t="str">
        <f>'Rådata Syd'!D1492</f>
        <v>103</v>
      </c>
      <c r="E1492" s="1" t="str">
        <f>'Rådata Syd'!E1492</f>
        <v>B4</v>
      </c>
      <c r="F1492" s="12" t="str">
        <f>'Rådata Syd'!J1492</f>
        <v>-</v>
      </c>
      <c r="G1492" s="12" t="str">
        <f>'Rådata Syd'!L1492</f>
        <v>ej 2026</v>
      </c>
      <c r="H1492" s="13">
        <f>'Rådata Syd'!N1492</f>
        <v>38</v>
      </c>
      <c r="I1492" s="13" t="str">
        <f>'Rådata Syd'!O1492</f>
        <v>ej 2026</v>
      </c>
    </row>
    <row r="1493" spans="1:9" x14ac:dyDescent="0.25">
      <c r="A1493" s="1" t="str">
        <f>'Rådata Syd'!A1493</f>
        <v>938</v>
      </c>
      <c r="B1493" s="1" t="str">
        <f>'Rådata Syd'!B1493</f>
        <v>LKÖ</v>
      </c>
      <c r="C1493" s="1" t="str">
        <f>'Rådata Syd'!C1493</f>
        <v>Spårväxel - EV-UIC60-1200-1:18,5</v>
      </c>
      <c r="D1493" s="1" t="str">
        <f>'Rådata Syd'!D1493</f>
        <v>104</v>
      </c>
      <c r="E1493" s="1" t="str">
        <f>'Rådata Syd'!E1493</f>
        <v>B4</v>
      </c>
      <c r="F1493" s="12" t="str">
        <f>'Rådata Syd'!J1493</f>
        <v>-</v>
      </c>
      <c r="G1493" s="12" t="str">
        <f>'Rådata Syd'!L1493</f>
        <v>ej 2026</v>
      </c>
      <c r="H1493" s="13">
        <f>'Rådata Syd'!N1493</f>
        <v>38</v>
      </c>
      <c r="I1493" s="13" t="str">
        <f>'Rådata Syd'!O1493</f>
        <v>ej 2026</v>
      </c>
    </row>
    <row r="1494" spans="1:9" x14ac:dyDescent="0.25">
      <c r="A1494" s="1" t="str">
        <f>'Rådata Syd'!A1494</f>
        <v>938</v>
      </c>
      <c r="B1494" s="1" t="str">
        <f>'Rådata Syd'!B1494</f>
        <v>LKÖ</v>
      </c>
      <c r="C1494" s="1" t="str">
        <f>'Rådata Syd'!C1494</f>
        <v>Spårväxel - EV-UIC60-1200-1:18,5</v>
      </c>
      <c r="D1494" s="1" t="str">
        <f>'Rådata Syd'!D1494</f>
        <v>105</v>
      </c>
      <c r="E1494" s="1" t="str">
        <f>'Rådata Syd'!E1494</f>
        <v>B4</v>
      </c>
      <c r="F1494" s="12" t="str">
        <f>'Rådata Syd'!J1494</f>
        <v>-</v>
      </c>
      <c r="G1494" s="12" t="str">
        <f>'Rådata Syd'!L1494</f>
        <v>ej 2026</v>
      </c>
      <c r="H1494" s="13">
        <f>'Rådata Syd'!N1494</f>
        <v>38</v>
      </c>
      <c r="I1494" s="13" t="str">
        <f>'Rådata Syd'!O1494</f>
        <v>ej 2026</v>
      </c>
    </row>
    <row r="1495" spans="1:9" x14ac:dyDescent="0.25">
      <c r="A1495" s="1" t="str">
        <f>'Rådata Syd'!A1495</f>
        <v>938</v>
      </c>
      <c r="B1495" s="1" t="str">
        <f>'Rådata Syd'!B1495</f>
        <v>LKÖ</v>
      </c>
      <c r="C1495" s="1" t="str">
        <f>'Rådata Syd'!C1495</f>
        <v>Spårväxel - EV-UIC60-300-1:9</v>
      </c>
      <c r="D1495" s="1" t="str">
        <f>'Rådata Syd'!D1495</f>
        <v>106</v>
      </c>
      <c r="E1495" s="1" t="str">
        <f>'Rådata Syd'!E1495</f>
        <v>B3</v>
      </c>
      <c r="F1495" s="12" t="str">
        <f>'Rådata Syd'!J1495</f>
        <v>-</v>
      </c>
      <c r="G1495" s="12" t="str">
        <f>'Rådata Syd'!L1495</f>
        <v>ej 2026</v>
      </c>
      <c r="H1495" s="13">
        <f>'Rådata Syd'!N1495</f>
        <v>38</v>
      </c>
      <c r="I1495" s="13" t="str">
        <f>'Rådata Syd'!O1495</f>
        <v>ej 2026</v>
      </c>
    </row>
    <row r="1496" spans="1:9" x14ac:dyDescent="0.25">
      <c r="A1496" s="1" t="str">
        <f>'Rådata Syd'!A1496</f>
        <v>938</v>
      </c>
      <c r="B1496" s="1" t="str">
        <f>'Rådata Syd'!B1496</f>
        <v>LKÖ</v>
      </c>
      <c r="C1496" s="1" t="str">
        <f>'Rådata Syd'!C1496</f>
        <v>Spårväxel - EV-UIC60-1200-1:18,5</v>
      </c>
      <c r="D1496" s="1" t="str">
        <f>'Rådata Syd'!D1496</f>
        <v>131</v>
      </c>
      <c r="E1496" s="1" t="str">
        <f>'Rådata Syd'!E1496</f>
        <v>B4</v>
      </c>
      <c r="F1496" s="12" t="str">
        <f>'Rådata Syd'!J1496</f>
        <v>-</v>
      </c>
      <c r="G1496" s="12" t="str">
        <f>'Rådata Syd'!L1496</f>
        <v>ej 2026</v>
      </c>
      <c r="H1496" s="13">
        <f>'Rådata Syd'!N1496</f>
        <v>38</v>
      </c>
      <c r="I1496" s="13" t="str">
        <f>'Rådata Syd'!O1496</f>
        <v>ej 2026</v>
      </c>
    </row>
    <row r="1497" spans="1:9" x14ac:dyDescent="0.25">
      <c r="A1497" s="1" t="str">
        <f>'Rådata Syd'!A1497</f>
        <v>938</v>
      </c>
      <c r="B1497" s="1" t="str">
        <f>'Rådata Syd'!B1497</f>
        <v>LKÖ</v>
      </c>
      <c r="C1497" s="1" t="str">
        <f>'Rådata Syd'!C1497</f>
        <v>Spårväxel - EV-UIC60-1200-1:18,5</v>
      </c>
      <c r="D1497" s="1" t="str">
        <f>'Rådata Syd'!D1497</f>
        <v>132</v>
      </c>
      <c r="E1497" s="1" t="str">
        <f>'Rådata Syd'!E1497</f>
        <v>B4</v>
      </c>
      <c r="F1497" s="12" t="str">
        <f>'Rådata Syd'!J1497</f>
        <v>-</v>
      </c>
      <c r="G1497" s="12" t="str">
        <f>'Rådata Syd'!L1497</f>
        <v>ej 2026</v>
      </c>
      <c r="H1497" s="13">
        <f>'Rådata Syd'!N1497</f>
        <v>38</v>
      </c>
      <c r="I1497" s="13" t="str">
        <f>'Rådata Syd'!O1497</f>
        <v>ej 2026</v>
      </c>
    </row>
    <row r="1498" spans="1:9" x14ac:dyDescent="0.25">
      <c r="A1498" s="1" t="str">
        <f>'Rådata Syd'!A1498</f>
        <v>938</v>
      </c>
      <c r="B1498" s="1" t="str">
        <f>'Rådata Syd'!B1498</f>
        <v>LKÖ</v>
      </c>
      <c r="C1498" s="1" t="str">
        <f>'Rådata Syd'!C1498</f>
        <v>Spårväxel - EV-UIC60-1200-1:18,5</v>
      </c>
      <c r="D1498" s="1" t="str">
        <f>'Rådata Syd'!D1498</f>
        <v>133</v>
      </c>
      <c r="E1498" s="1" t="str">
        <f>'Rådata Syd'!E1498</f>
        <v>B4</v>
      </c>
      <c r="F1498" s="12" t="str">
        <f>'Rådata Syd'!J1498</f>
        <v>-</v>
      </c>
      <c r="G1498" s="12" t="str">
        <f>'Rådata Syd'!L1498</f>
        <v>ej 2026</v>
      </c>
      <c r="H1498" s="13">
        <f>'Rådata Syd'!N1498</f>
        <v>38</v>
      </c>
      <c r="I1498" s="13" t="str">
        <f>'Rådata Syd'!O1498</f>
        <v>ej 2026</v>
      </c>
    </row>
    <row r="1499" spans="1:9" x14ac:dyDescent="0.25">
      <c r="A1499" s="1" t="str">
        <f>'Rådata Syd'!A1499</f>
        <v>938</v>
      </c>
      <c r="B1499" s="1" t="str">
        <f>'Rådata Syd'!B1499</f>
        <v>LKÖ</v>
      </c>
      <c r="C1499" s="1" t="str">
        <f>'Rådata Syd'!C1499</f>
        <v>Spårväxel - EV-UIC60-1200-1:18,5</v>
      </c>
      <c r="D1499" s="1" t="str">
        <f>'Rådata Syd'!D1499</f>
        <v>134</v>
      </c>
      <c r="E1499" s="1" t="str">
        <f>'Rådata Syd'!E1499</f>
        <v>B4</v>
      </c>
      <c r="F1499" s="12" t="str">
        <f>'Rådata Syd'!J1499</f>
        <v>-</v>
      </c>
      <c r="G1499" s="12" t="str">
        <f>'Rådata Syd'!L1499</f>
        <v>ej 2026</v>
      </c>
      <c r="H1499" s="13">
        <f>'Rådata Syd'!N1499</f>
        <v>38</v>
      </c>
      <c r="I1499" s="13" t="str">
        <f>'Rådata Syd'!O1499</f>
        <v>ej 2026</v>
      </c>
    </row>
    <row r="1500" spans="1:9" x14ac:dyDescent="0.25">
      <c r="A1500" s="1" t="str">
        <f>'Rådata Syd'!A1500</f>
        <v>938</v>
      </c>
      <c r="B1500" s="1" t="str">
        <f>'Rådata Syd'!B1500</f>
        <v>LKÖ</v>
      </c>
      <c r="C1500" s="1" t="str">
        <f>'Rådata Syd'!C1500</f>
        <v>Spårväxel - EV-UIC60-300-1:9</v>
      </c>
      <c r="D1500" s="1" t="str">
        <f>'Rådata Syd'!D1500</f>
        <v>137</v>
      </c>
      <c r="E1500" s="1" t="str">
        <f>'Rådata Syd'!E1500</f>
        <v>B3</v>
      </c>
      <c r="F1500" s="12" t="str">
        <f>'Rådata Syd'!J1500</f>
        <v>-</v>
      </c>
      <c r="G1500" s="12" t="str">
        <f>'Rådata Syd'!L1500</f>
        <v>ej 2026</v>
      </c>
      <c r="H1500" s="13">
        <f>'Rådata Syd'!N1500</f>
        <v>38</v>
      </c>
      <c r="I1500" s="13" t="str">
        <f>'Rådata Syd'!O1500</f>
        <v>ej 2026</v>
      </c>
    </row>
    <row r="1501" spans="1:9" x14ac:dyDescent="0.25">
      <c r="A1501" s="1" t="str">
        <f>'Rådata Syd'!A1501</f>
        <v>938</v>
      </c>
      <c r="B1501" s="1" t="str">
        <f>'Rådata Syd'!B1501</f>
        <v>LKÖ</v>
      </c>
      <c r="C1501" s="1" t="str">
        <f>'Rådata Syd'!C1501</f>
        <v>Spårväxel - EV-UIC60-1200-1:18,5</v>
      </c>
      <c r="D1501" s="1" t="str">
        <f>'Rådata Syd'!D1501</f>
        <v>138</v>
      </c>
      <c r="E1501" s="1" t="str">
        <f>'Rådata Syd'!E1501</f>
        <v>B4</v>
      </c>
      <c r="F1501" s="12" t="str">
        <f>'Rådata Syd'!J1501</f>
        <v>-</v>
      </c>
      <c r="G1501" s="12" t="str">
        <f>'Rådata Syd'!L1501</f>
        <v>ej 2026</v>
      </c>
      <c r="H1501" s="13">
        <f>'Rådata Syd'!N1501</f>
        <v>38</v>
      </c>
      <c r="I1501" s="13" t="str">
        <f>'Rådata Syd'!O1501</f>
        <v>ej 2026</v>
      </c>
    </row>
    <row r="1502" spans="1:9" hidden="1" x14ac:dyDescent="0.25">
      <c r="A1502" s="1" t="str">
        <f>'Rådata Syd'!A1502</f>
        <v>938</v>
      </c>
      <c r="B1502" s="1" t="str">
        <f>'Rådata Syd'!B1502</f>
        <v>LKÖ</v>
      </c>
      <c r="C1502" s="1" t="str">
        <f>'Rådata Syd'!C1502</f>
        <v>Spårväxel - EV-UIC60-300-1:9</v>
      </c>
      <c r="D1502" s="1" t="str">
        <f>'Rådata Syd'!D1502</f>
        <v>141</v>
      </c>
      <c r="E1502" s="1" t="str">
        <f>'Rådata Syd'!E1502</f>
        <v>B2</v>
      </c>
      <c r="F1502" s="12" t="str">
        <f>'Rådata Syd'!J1502</f>
        <v>-</v>
      </c>
      <c r="G1502" s="12" t="str">
        <f>'Rådata Syd'!L1502</f>
        <v>ej 2026</v>
      </c>
      <c r="H1502" s="13" t="str">
        <f>'Rådata Syd'!N1502</f>
        <v>-</v>
      </c>
      <c r="I1502" s="13" t="str">
        <f>'Rådata Syd'!O1502</f>
        <v>ej 2026</v>
      </c>
    </row>
    <row r="1503" spans="1:9" x14ac:dyDescent="0.25">
      <c r="A1503" s="1" t="str">
        <f>'Rådata Syd'!A1503</f>
        <v>938</v>
      </c>
      <c r="B1503" s="1" t="str">
        <f>'Rådata Syd'!B1503</f>
        <v>LKÖ</v>
      </c>
      <c r="C1503" s="1" t="str">
        <f>'Rådata Syd'!C1503</f>
        <v>Spårväxel - EVR-UIC60-2500-1:26,5</v>
      </c>
      <c r="D1503" s="1" t="str">
        <f>'Rådata Syd'!D1503</f>
        <v>142</v>
      </c>
      <c r="E1503" s="1" t="str">
        <f>'Rådata Syd'!E1503</f>
        <v>B4</v>
      </c>
      <c r="F1503" s="12" t="str">
        <f>'Rådata Syd'!J1503</f>
        <v>-</v>
      </c>
      <c r="G1503" s="12" t="str">
        <f>'Rådata Syd'!L1503</f>
        <v>ej 2026</v>
      </c>
      <c r="H1503" s="13">
        <f>'Rådata Syd'!N1503</f>
        <v>38</v>
      </c>
      <c r="I1503" s="13" t="str">
        <f>'Rådata Syd'!O1503</f>
        <v>ej 2026</v>
      </c>
    </row>
    <row r="1504" spans="1:9" x14ac:dyDescent="0.25">
      <c r="A1504" s="1" t="str">
        <f>'Rådata Syd'!A1504</f>
        <v>940</v>
      </c>
      <c r="B1504" s="1" t="str">
        <f>'Rådata Syd'!B1504</f>
        <v>KG</v>
      </c>
      <c r="C1504" s="1" t="str">
        <f>'Rådata Syd'!C1504</f>
        <v>Spårväxel - EV-UIC60-300-1:9</v>
      </c>
      <c r="D1504" s="1" t="str">
        <f>'Rådata Syd'!D1504</f>
        <v>101</v>
      </c>
      <c r="E1504" s="1" t="str">
        <f>'Rådata Syd'!E1504</f>
        <v>B4</v>
      </c>
      <c r="F1504" s="12" t="str">
        <f>'Rådata Syd'!J1504</f>
        <v>-</v>
      </c>
      <c r="G1504" s="12" t="str">
        <f>'Rådata Syd'!L1504</f>
        <v>ej 2026</v>
      </c>
      <c r="H1504" s="13">
        <f>'Rådata Syd'!N1504</f>
        <v>8</v>
      </c>
      <c r="I1504" s="13" t="str">
        <f>'Rådata Syd'!O1504</f>
        <v>ej 2026</v>
      </c>
    </row>
    <row r="1505" spans="1:9" x14ac:dyDescent="0.25">
      <c r="A1505" s="1" t="str">
        <f>'Rådata Syd'!A1505</f>
        <v>940</v>
      </c>
      <c r="B1505" s="1" t="str">
        <f>'Rådata Syd'!B1505</f>
        <v>KG</v>
      </c>
      <c r="C1505" s="1" t="str">
        <f>'Rådata Syd'!C1505</f>
        <v>Spårväxel - EV-UIC60-1200-1:18,5</v>
      </c>
      <c r="D1505" s="1" t="str">
        <f>'Rådata Syd'!D1505</f>
        <v>102</v>
      </c>
      <c r="E1505" s="1" t="str">
        <f>'Rådata Syd'!E1505</f>
        <v>B4</v>
      </c>
      <c r="F1505" s="12" t="str">
        <f>'Rådata Syd'!J1505</f>
        <v>-</v>
      </c>
      <c r="G1505" s="12" t="str">
        <f>'Rådata Syd'!L1505</f>
        <v>ej 2026</v>
      </c>
      <c r="H1505" s="13">
        <f>'Rådata Syd'!N1505</f>
        <v>8</v>
      </c>
      <c r="I1505" s="13" t="str">
        <f>'Rådata Syd'!O1505</f>
        <v>ej 2026</v>
      </c>
    </row>
    <row r="1506" spans="1:9" x14ac:dyDescent="0.25">
      <c r="A1506" s="1" t="str">
        <f>'Rådata Syd'!A1506</f>
        <v>940</v>
      </c>
      <c r="B1506" s="1" t="str">
        <f>'Rådata Syd'!B1506</f>
        <v>KG</v>
      </c>
      <c r="C1506" s="1" t="str">
        <f>'Rådata Syd'!C1506</f>
        <v>Spårväxel - EV-UIC60-1200-1:18,5</v>
      </c>
      <c r="D1506" s="1" t="str">
        <f>'Rådata Syd'!D1506</f>
        <v>103</v>
      </c>
      <c r="E1506" s="1" t="str">
        <f>'Rådata Syd'!E1506</f>
        <v>B4</v>
      </c>
      <c r="F1506" s="12" t="str">
        <f>'Rådata Syd'!J1506</f>
        <v>-</v>
      </c>
      <c r="G1506" s="12" t="str">
        <f>'Rådata Syd'!L1506</f>
        <v>ej 2026</v>
      </c>
      <c r="H1506" s="13">
        <f>'Rådata Syd'!N1506</f>
        <v>8</v>
      </c>
      <c r="I1506" s="13" t="str">
        <f>'Rådata Syd'!O1506</f>
        <v>ej 2026</v>
      </c>
    </row>
    <row r="1507" spans="1:9" x14ac:dyDescent="0.25">
      <c r="A1507" s="1" t="str">
        <f>'Rådata Syd'!A1507</f>
        <v>940</v>
      </c>
      <c r="B1507" s="1" t="str">
        <f>'Rådata Syd'!B1507</f>
        <v>KG</v>
      </c>
      <c r="C1507" s="1" t="str">
        <f>'Rådata Syd'!C1507</f>
        <v>Spårväxel - EV-UIC60-1200-1:18,5</v>
      </c>
      <c r="D1507" s="1" t="str">
        <f>'Rådata Syd'!D1507</f>
        <v>104</v>
      </c>
      <c r="E1507" s="1" t="str">
        <f>'Rådata Syd'!E1507</f>
        <v>B4</v>
      </c>
      <c r="F1507" s="12" t="str">
        <f>'Rådata Syd'!J1507</f>
        <v>-</v>
      </c>
      <c r="G1507" s="12" t="str">
        <f>'Rådata Syd'!L1507</f>
        <v>ej 2026</v>
      </c>
      <c r="H1507" s="13">
        <f>'Rådata Syd'!N1507</f>
        <v>8</v>
      </c>
      <c r="I1507" s="13" t="str">
        <f>'Rådata Syd'!O1507</f>
        <v>ej 2026</v>
      </c>
    </row>
    <row r="1508" spans="1:9" x14ac:dyDescent="0.25">
      <c r="A1508" s="1" t="str">
        <f>'Rådata Syd'!A1508</f>
        <v>940</v>
      </c>
      <c r="B1508" s="1" t="str">
        <f>'Rådata Syd'!B1508</f>
        <v>KG</v>
      </c>
      <c r="C1508" s="1" t="str">
        <f>'Rådata Syd'!C1508</f>
        <v>Spårväxel - EV-UIC60-1200-1:18,5</v>
      </c>
      <c r="D1508" s="1" t="str">
        <f>'Rådata Syd'!D1508</f>
        <v>105</v>
      </c>
      <c r="E1508" s="1" t="str">
        <f>'Rådata Syd'!E1508</f>
        <v>B4</v>
      </c>
      <c r="F1508" s="12" t="str">
        <f>'Rådata Syd'!J1508</f>
        <v>-</v>
      </c>
      <c r="G1508" s="12" t="str">
        <f>'Rådata Syd'!L1508</f>
        <v>ej 2026</v>
      </c>
      <c r="H1508" s="13">
        <f>'Rådata Syd'!N1508</f>
        <v>8</v>
      </c>
      <c r="I1508" s="13" t="str">
        <f>'Rådata Syd'!O1508</f>
        <v>ej 2026</v>
      </c>
    </row>
    <row r="1509" spans="1:9" x14ac:dyDescent="0.25">
      <c r="A1509" s="1" t="str">
        <f>'Rådata Syd'!A1509</f>
        <v>940</v>
      </c>
      <c r="B1509" s="1" t="str">
        <f>'Rådata Syd'!B1509</f>
        <v>KG</v>
      </c>
      <c r="C1509" s="1" t="str">
        <f>'Rådata Syd'!C1509</f>
        <v>Spårväxel - EV-UIC60-300-1:9</v>
      </c>
      <c r="D1509" s="1" t="str">
        <f>'Rådata Syd'!D1509</f>
        <v>106</v>
      </c>
      <c r="E1509" s="1" t="str">
        <f>'Rådata Syd'!E1509</f>
        <v>B4</v>
      </c>
      <c r="F1509" s="12" t="str">
        <f>'Rådata Syd'!J1509</f>
        <v>-</v>
      </c>
      <c r="G1509" s="12" t="str">
        <f>'Rådata Syd'!L1509</f>
        <v>ej 2026</v>
      </c>
      <c r="H1509" s="13">
        <f>'Rådata Syd'!N1509</f>
        <v>8</v>
      </c>
      <c r="I1509" s="13" t="str">
        <f>'Rådata Syd'!O1509</f>
        <v>ej 2026</v>
      </c>
    </row>
    <row r="1510" spans="1:9" x14ac:dyDescent="0.25">
      <c r="A1510" s="1" t="str">
        <f>'Rådata Syd'!A1510</f>
        <v>940</v>
      </c>
      <c r="B1510" s="1" t="str">
        <f>'Rådata Syd'!B1510</f>
        <v>KG</v>
      </c>
      <c r="C1510" s="1" t="str">
        <f>'Rådata Syd'!C1510</f>
        <v>Spårväxel - EV-UIC60-1200-1:18,5</v>
      </c>
      <c r="D1510" s="1" t="str">
        <f>'Rådata Syd'!D1510</f>
        <v>107</v>
      </c>
      <c r="E1510" s="1" t="str">
        <f>'Rådata Syd'!E1510</f>
        <v>B4</v>
      </c>
      <c r="F1510" s="12" t="str">
        <f>'Rådata Syd'!J1510</f>
        <v>-</v>
      </c>
      <c r="G1510" s="12" t="str">
        <f>'Rådata Syd'!L1510</f>
        <v>ej 2026</v>
      </c>
      <c r="H1510" s="13">
        <f>'Rådata Syd'!N1510</f>
        <v>8</v>
      </c>
      <c r="I1510" s="13" t="str">
        <f>'Rådata Syd'!O1510</f>
        <v>ej 2026</v>
      </c>
    </row>
    <row r="1511" spans="1:9" x14ac:dyDescent="0.25">
      <c r="A1511" s="1" t="str">
        <f>'Rådata Syd'!A1511</f>
        <v>940</v>
      </c>
      <c r="B1511" s="1" t="str">
        <f>'Rådata Syd'!B1511</f>
        <v>KG</v>
      </c>
      <c r="C1511" s="1" t="str">
        <f>'Rådata Syd'!C1511</f>
        <v>Spårväxel - EV-UIC60-1200-1:18,5</v>
      </c>
      <c r="D1511" s="1" t="str">
        <f>'Rådata Syd'!D1511</f>
        <v>108</v>
      </c>
      <c r="E1511" s="1" t="str">
        <f>'Rådata Syd'!E1511</f>
        <v>B4</v>
      </c>
      <c r="F1511" s="12" t="str">
        <f>'Rådata Syd'!J1511</f>
        <v>-</v>
      </c>
      <c r="G1511" s="12" t="str">
        <f>'Rådata Syd'!L1511</f>
        <v>ej 2026</v>
      </c>
      <c r="H1511" s="13">
        <f>'Rådata Syd'!N1511</f>
        <v>8</v>
      </c>
      <c r="I1511" s="13" t="str">
        <f>'Rådata Syd'!O1511</f>
        <v>ej 2026</v>
      </c>
    </row>
    <row r="1512" spans="1:9" x14ac:dyDescent="0.25">
      <c r="A1512" s="1" t="str">
        <f>'Rådata Syd'!A1512</f>
        <v>940</v>
      </c>
      <c r="B1512" s="1" t="str">
        <f>'Rådata Syd'!B1512</f>
        <v>KG</v>
      </c>
      <c r="C1512" s="1" t="str">
        <f>'Rådata Syd'!C1512</f>
        <v>Spårväxel - EV-UIC60-760-1:15</v>
      </c>
      <c r="D1512" s="1" t="str">
        <f>'Rådata Syd'!D1512</f>
        <v>109</v>
      </c>
      <c r="E1512" s="1" t="str">
        <f>'Rådata Syd'!E1512</f>
        <v>B4</v>
      </c>
      <c r="F1512" s="12" t="str">
        <f>'Rådata Syd'!J1512</f>
        <v>-</v>
      </c>
      <c r="G1512" s="12" t="str">
        <f>'Rådata Syd'!L1512</f>
        <v>ej 2026</v>
      </c>
      <c r="H1512" s="13">
        <f>'Rådata Syd'!N1512</f>
        <v>8</v>
      </c>
      <c r="I1512" s="13" t="str">
        <f>'Rådata Syd'!O1512</f>
        <v>ej 2026</v>
      </c>
    </row>
    <row r="1513" spans="1:9" hidden="1" x14ac:dyDescent="0.25">
      <c r="A1513" s="1" t="str">
        <f>'Rådata Syd'!A1513</f>
        <v>940</v>
      </c>
      <c r="B1513" s="1" t="str">
        <f>'Rådata Syd'!B1513</f>
        <v>KG</v>
      </c>
      <c r="C1513" s="1" t="str">
        <f>'Rådata Syd'!C1513</f>
        <v>Spårväxel - EV-BV50-225/190-1:9</v>
      </c>
      <c r="D1513" s="1" t="str">
        <f>'Rådata Syd'!D1513</f>
        <v>110</v>
      </c>
      <c r="E1513" s="1" t="str">
        <f>'Rådata Syd'!E1513</f>
        <v>B2</v>
      </c>
      <c r="F1513" s="12" t="str">
        <f>'Rådata Syd'!J1513</f>
        <v>-</v>
      </c>
      <c r="G1513" s="12" t="str">
        <f>'Rådata Syd'!L1513</f>
        <v>ej 2026</v>
      </c>
      <c r="H1513" s="13" t="str">
        <f>'Rådata Syd'!N1513</f>
        <v>-</v>
      </c>
      <c r="I1513" s="13" t="str">
        <f>'Rådata Syd'!O1513</f>
        <v>ej 2026</v>
      </c>
    </row>
    <row r="1514" spans="1:9" x14ac:dyDescent="0.25">
      <c r="A1514" s="1" t="str">
        <f>'Rådata Syd'!A1514</f>
        <v>940</v>
      </c>
      <c r="B1514" s="1" t="str">
        <f>'Rådata Syd'!B1514</f>
        <v>KG</v>
      </c>
      <c r="C1514" s="1" t="str">
        <f>'Rådata Syd'!C1514</f>
        <v>Spårväxel - EV-UIC60-300-1:9</v>
      </c>
      <c r="D1514" s="1" t="str">
        <f>'Rådata Syd'!D1514</f>
        <v>111</v>
      </c>
      <c r="E1514" s="1" t="str">
        <f>'Rådata Syd'!E1514</f>
        <v>B4</v>
      </c>
      <c r="F1514" s="12" t="str">
        <f>'Rådata Syd'!J1514</f>
        <v>-</v>
      </c>
      <c r="G1514" s="12" t="str">
        <f>'Rådata Syd'!L1514</f>
        <v>ej 2026</v>
      </c>
      <c r="H1514" s="13">
        <f>'Rådata Syd'!N1514</f>
        <v>8</v>
      </c>
      <c r="I1514" s="13" t="str">
        <f>'Rådata Syd'!O1514</f>
        <v>ej 2026</v>
      </c>
    </row>
    <row r="1515" spans="1:9" x14ac:dyDescent="0.25">
      <c r="A1515" s="1" t="str">
        <f>'Rådata Syd'!A1515</f>
        <v>940</v>
      </c>
      <c r="B1515" s="1" t="str">
        <f>'Rådata Syd'!B1515</f>
        <v>KG</v>
      </c>
      <c r="C1515" s="1" t="str">
        <f>'Rådata Syd'!C1515</f>
        <v>Spårväxel - EV-UIC60-1200-1:18,5</v>
      </c>
      <c r="D1515" s="1" t="str">
        <f>'Rådata Syd'!D1515</f>
        <v>131</v>
      </c>
      <c r="E1515" s="1" t="str">
        <f>'Rådata Syd'!E1515</f>
        <v>B4</v>
      </c>
      <c r="F1515" s="12" t="str">
        <f>'Rådata Syd'!J1515</f>
        <v>-</v>
      </c>
      <c r="G1515" s="12" t="str">
        <f>'Rådata Syd'!L1515</f>
        <v>ej 2026</v>
      </c>
      <c r="H1515" s="13">
        <f>'Rådata Syd'!N1515</f>
        <v>8</v>
      </c>
      <c r="I1515" s="13" t="str">
        <f>'Rådata Syd'!O1515</f>
        <v>ej 2026</v>
      </c>
    </row>
    <row r="1516" spans="1:9" x14ac:dyDescent="0.25">
      <c r="A1516" s="1" t="str">
        <f>'Rådata Syd'!A1516</f>
        <v>940</v>
      </c>
      <c r="B1516" s="1" t="str">
        <f>'Rådata Syd'!B1516</f>
        <v>KG</v>
      </c>
      <c r="C1516" s="1" t="str">
        <f>'Rådata Syd'!C1516</f>
        <v>Spårväxel - EV-UIC60-1200-1:18,5</v>
      </c>
      <c r="D1516" s="1" t="str">
        <f>'Rådata Syd'!D1516</f>
        <v>132</v>
      </c>
      <c r="E1516" s="1" t="str">
        <f>'Rådata Syd'!E1516</f>
        <v>B4</v>
      </c>
      <c r="F1516" s="12" t="str">
        <f>'Rådata Syd'!J1516</f>
        <v>-</v>
      </c>
      <c r="G1516" s="12" t="str">
        <f>'Rådata Syd'!L1516</f>
        <v>ej 2026</v>
      </c>
      <c r="H1516" s="13">
        <f>'Rådata Syd'!N1516</f>
        <v>8</v>
      </c>
      <c r="I1516" s="13" t="str">
        <f>'Rådata Syd'!O1516</f>
        <v>ej 2026</v>
      </c>
    </row>
    <row r="1517" spans="1:9" x14ac:dyDescent="0.25">
      <c r="A1517" s="1" t="str">
        <f>'Rådata Syd'!A1517</f>
        <v>940</v>
      </c>
      <c r="B1517" s="1" t="str">
        <f>'Rådata Syd'!B1517</f>
        <v>KG</v>
      </c>
      <c r="C1517" s="1" t="str">
        <f>'Rådata Syd'!C1517</f>
        <v>Spårväxel - EV-UIC60-1200-1:18,5</v>
      </c>
      <c r="D1517" s="1" t="str">
        <f>'Rådata Syd'!D1517</f>
        <v>133</v>
      </c>
      <c r="E1517" s="1" t="str">
        <f>'Rådata Syd'!E1517</f>
        <v>B4</v>
      </c>
      <c r="F1517" s="12" t="str">
        <f>'Rådata Syd'!J1517</f>
        <v>-</v>
      </c>
      <c r="G1517" s="12" t="str">
        <f>'Rådata Syd'!L1517</f>
        <v>ej 2026</v>
      </c>
      <c r="H1517" s="13">
        <f>'Rådata Syd'!N1517</f>
        <v>8</v>
      </c>
      <c r="I1517" s="13" t="str">
        <f>'Rådata Syd'!O1517</f>
        <v>ej 2026</v>
      </c>
    </row>
    <row r="1518" spans="1:9" x14ac:dyDescent="0.25">
      <c r="A1518" s="1" t="str">
        <f>'Rådata Syd'!A1518</f>
        <v>940</v>
      </c>
      <c r="B1518" s="1" t="str">
        <f>'Rådata Syd'!B1518</f>
        <v>KG</v>
      </c>
      <c r="C1518" s="1" t="str">
        <f>'Rådata Syd'!C1518</f>
        <v>Spårväxel - EV-UIC60-1200-1:18,5</v>
      </c>
      <c r="D1518" s="1" t="str">
        <f>'Rådata Syd'!D1518</f>
        <v>134</v>
      </c>
      <c r="E1518" s="1" t="str">
        <f>'Rådata Syd'!E1518</f>
        <v>B4</v>
      </c>
      <c r="F1518" s="12" t="str">
        <f>'Rådata Syd'!J1518</f>
        <v>-</v>
      </c>
      <c r="G1518" s="12" t="str">
        <f>'Rådata Syd'!L1518</f>
        <v>ej 2026</v>
      </c>
      <c r="H1518" s="13">
        <f>'Rådata Syd'!N1518</f>
        <v>8</v>
      </c>
      <c r="I1518" s="13" t="str">
        <f>'Rådata Syd'!O1518</f>
        <v>ej 2026</v>
      </c>
    </row>
    <row r="1519" spans="1:9" x14ac:dyDescent="0.25">
      <c r="A1519" s="1" t="str">
        <f>'Rådata Syd'!A1519</f>
        <v>940</v>
      </c>
      <c r="B1519" s="1" t="str">
        <f>'Rådata Syd'!B1519</f>
        <v>KG</v>
      </c>
      <c r="C1519" s="1" t="str">
        <f>'Rådata Syd'!C1519</f>
        <v>Spårväxel - EV-UIC60-300-1:9 kryss</v>
      </c>
      <c r="D1519" s="1" t="str">
        <f>'Rådata Syd'!D1519</f>
        <v>136</v>
      </c>
      <c r="E1519" s="1" t="str">
        <f>'Rådata Syd'!E1519</f>
        <v>B4</v>
      </c>
      <c r="F1519" s="12" t="str">
        <f>'Rådata Syd'!J1519</f>
        <v>-</v>
      </c>
      <c r="G1519" s="12" t="str">
        <f>'Rådata Syd'!L1519</f>
        <v>ej 2026</v>
      </c>
      <c r="H1519" s="13">
        <f>'Rådata Syd'!N1519</f>
        <v>8</v>
      </c>
      <c r="I1519" s="13" t="str">
        <f>'Rådata Syd'!O1519</f>
        <v>ej 2026</v>
      </c>
    </row>
    <row r="1520" spans="1:9" x14ac:dyDescent="0.25">
      <c r="A1520" s="1" t="str">
        <f>'Rådata Syd'!A1520</f>
        <v>940</v>
      </c>
      <c r="B1520" s="1" t="str">
        <f>'Rådata Syd'!B1520</f>
        <v>KG</v>
      </c>
      <c r="C1520" s="1" t="str">
        <f>'Rådata Syd'!C1520</f>
        <v>Spårväxel - EV-UIC60-300-1:9 kryss</v>
      </c>
      <c r="D1520" s="1" t="str">
        <f>'Rådata Syd'!D1520</f>
        <v>137</v>
      </c>
      <c r="E1520" s="1" t="str">
        <f>'Rådata Syd'!E1520</f>
        <v>B4</v>
      </c>
      <c r="F1520" s="12" t="str">
        <f>'Rådata Syd'!J1520</f>
        <v>-</v>
      </c>
      <c r="G1520" s="12" t="str">
        <f>'Rådata Syd'!L1520</f>
        <v>ej 2026</v>
      </c>
      <c r="H1520" s="13">
        <f>'Rådata Syd'!N1520</f>
        <v>8</v>
      </c>
      <c r="I1520" s="13" t="str">
        <f>'Rådata Syd'!O1520</f>
        <v>ej 2026</v>
      </c>
    </row>
    <row r="1521" spans="1:9" x14ac:dyDescent="0.25">
      <c r="A1521" s="1" t="str">
        <f>'Rådata Syd'!A1521</f>
        <v>940</v>
      </c>
      <c r="B1521" s="1" t="str">
        <f>'Rådata Syd'!B1521</f>
        <v>KG</v>
      </c>
      <c r="C1521" s="1" t="str">
        <f>'Rådata Syd'!C1521</f>
        <v>Spårväxel - EV-UIC60-300-1:9</v>
      </c>
      <c r="D1521" s="1" t="str">
        <f>'Rådata Syd'!D1521</f>
        <v>138</v>
      </c>
      <c r="E1521" s="1" t="str">
        <f>'Rådata Syd'!E1521</f>
        <v>B4</v>
      </c>
      <c r="F1521" s="12" t="str">
        <f>'Rådata Syd'!J1521</f>
        <v>-</v>
      </c>
      <c r="G1521" s="12" t="str">
        <f>'Rådata Syd'!L1521</f>
        <v>ej 2026</v>
      </c>
      <c r="H1521" s="13">
        <f>'Rådata Syd'!N1521</f>
        <v>8</v>
      </c>
      <c r="I1521" s="13" t="str">
        <f>'Rådata Syd'!O1521</f>
        <v>ej 2026</v>
      </c>
    </row>
    <row r="1522" spans="1:9" x14ac:dyDescent="0.25">
      <c r="A1522" s="1" t="str">
        <f>'Rådata Syd'!A1522</f>
        <v>940</v>
      </c>
      <c r="B1522" s="1" t="str">
        <f>'Rådata Syd'!B1522</f>
        <v>KG</v>
      </c>
      <c r="C1522" s="1" t="str">
        <f>'Rådata Syd'!C1522</f>
        <v>Spårväxel - EV-UIC60-300-1:9</v>
      </c>
      <c r="D1522" s="1" t="str">
        <f>'Rådata Syd'!D1522</f>
        <v>139</v>
      </c>
      <c r="E1522" s="1" t="str">
        <f>'Rådata Syd'!E1522</f>
        <v>B4</v>
      </c>
      <c r="F1522" s="12" t="str">
        <f>'Rådata Syd'!J1522</f>
        <v>-</v>
      </c>
      <c r="G1522" s="12" t="str">
        <f>'Rådata Syd'!L1522</f>
        <v>ej 2026</v>
      </c>
      <c r="H1522" s="13">
        <f>'Rådata Syd'!N1522</f>
        <v>8</v>
      </c>
      <c r="I1522" s="13" t="str">
        <f>'Rådata Syd'!O1522</f>
        <v>ej 2026</v>
      </c>
    </row>
    <row r="1523" spans="1:9" hidden="1" x14ac:dyDescent="0.25">
      <c r="A1523" s="1" t="str">
        <f>'Rådata Syd'!A1523</f>
        <v>940</v>
      </c>
      <c r="B1523" s="1" t="str">
        <f>'Rådata Syd'!B1523</f>
        <v>KG</v>
      </c>
      <c r="C1523" s="1" t="str">
        <f>'Rådata Syd'!C1523</f>
        <v>Spårväxel - EV-BV50-225/190-1:9</v>
      </c>
      <c r="D1523" s="1" t="str">
        <f>'Rådata Syd'!D1523</f>
        <v>141</v>
      </c>
      <c r="E1523" s="1" t="str">
        <f>'Rådata Syd'!E1523</f>
        <v>B2</v>
      </c>
      <c r="F1523" s="12" t="str">
        <f>'Rådata Syd'!J1523</f>
        <v>-</v>
      </c>
      <c r="G1523" s="12" t="str">
        <f>'Rådata Syd'!L1523</f>
        <v>ej 2026</v>
      </c>
      <c r="H1523" s="13" t="str">
        <f>'Rådata Syd'!N1523</f>
        <v>-</v>
      </c>
      <c r="I1523" s="13" t="str">
        <f>'Rådata Syd'!O1523</f>
        <v>ej 2026</v>
      </c>
    </row>
    <row r="1524" spans="1:9" x14ac:dyDescent="0.25">
      <c r="A1524" s="1" t="str">
        <f>'Rådata Syd'!A1524</f>
        <v>940</v>
      </c>
      <c r="B1524" s="1" t="str">
        <f>'Rådata Syd'!B1524</f>
        <v>KG</v>
      </c>
      <c r="C1524" s="1" t="str">
        <f>'Rådata Syd'!C1524</f>
        <v>Spårväxel - EV-UIC60-760-1:15</v>
      </c>
      <c r="D1524" s="1" t="str">
        <f>'Rådata Syd'!D1524</f>
        <v>142</v>
      </c>
      <c r="E1524" s="1" t="str">
        <f>'Rådata Syd'!E1524</f>
        <v>B4</v>
      </c>
      <c r="F1524" s="12" t="str">
        <f>'Rådata Syd'!J1524</f>
        <v>-</v>
      </c>
      <c r="G1524" s="12" t="str">
        <f>'Rådata Syd'!L1524</f>
        <v>ej 2026</v>
      </c>
      <c r="H1524" s="13">
        <f>'Rådata Syd'!N1524</f>
        <v>8</v>
      </c>
      <c r="I1524" s="13" t="str">
        <f>'Rådata Syd'!O1524</f>
        <v>ej 2026</v>
      </c>
    </row>
    <row r="1525" spans="1:9" x14ac:dyDescent="0.25">
      <c r="A1525" s="1" t="str">
        <f>'Rådata Syd'!A1525</f>
        <v>940</v>
      </c>
      <c r="B1525" s="1" t="str">
        <f>'Rådata Syd'!B1525</f>
        <v>KG</v>
      </c>
      <c r="C1525" s="1" t="str">
        <f>'Rådata Syd'!C1525</f>
        <v>Spårväxel - EV-UIC60-300-1:9</v>
      </c>
      <c r="D1525" s="1" t="str">
        <f>'Rådata Syd'!D1525</f>
        <v>144</v>
      </c>
      <c r="E1525" s="1" t="str">
        <f>'Rådata Syd'!E1525</f>
        <v>B4</v>
      </c>
      <c r="F1525" s="12" t="str">
        <f>'Rådata Syd'!J1525</f>
        <v>-</v>
      </c>
      <c r="G1525" s="12" t="str">
        <f>'Rådata Syd'!L1525</f>
        <v>ej 2026</v>
      </c>
      <c r="H1525" s="13">
        <f>'Rådata Syd'!N1525</f>
        <v>8</v>
      </c>
      <c r="I1525" s="13" t="str">
        <f>'Rådata Syd'!O1525</f>
        <v>ej 2026</v>
      </c>
    </row>
    <row r="1526" spans="1:9" hidden="1" x14ac:dyDescent="0.25">
      <c r="A1526" s="1" t="str">
        <f>'Rådata Syd'!A1526</f>
        <v>940</v>
      </c>
      <c r="B1526" s="1" t="str">
        <f>'Rådata Syd'!B1526</f>
        <v>KG</v>
      </c>
      <c r="C1526" s="1" t="str">
        <f>'Rådata Syd'!C1526</f>
        <v>Spårväxel - EV-UIC60-300-1:9</v>
      </c>
      <c r="D1526" s="1" t="str">
        <f>'Rådata Syd'!D1526</f>
        <v>183</v>
      </c>
      <c r="E1526" s="1" t="str">
        <f>'Rådata Syd'!E1526</f>
        <v>B2</v>
      </c>
      <c r="F1526" s="12" t="str">
        <f>'Rådata Syd'!J1526</f>
        <v>-</v>
      </c>
      <c r="G1526" s="12" t="str">
        <f>'Rådata Syd'!L1526</f>
        <v>ej 2026</v>
      </c>
      <c r="H1526" s="13" t="str">
        <f>'Rådata Syd'!N1526</f>
        <v>-</v>
      </c>
      <c r="I1526" s="13" t="str">
        <f>'Rådata Syd'!O1526</f>
        <v>ej 2026</v>
      </c>
    </row>
    <row r="1527" spans="1:9" hidden="1" x14ac:dyDescent="0.25">
      <c r="A1527" s="1" t="str">
        <f>'Rådata Syd'!A1527</f>
        <v>940</v>
      </c>
      <c r="B1527" s="1" t="str">
        <f>'Rådata Syd'!B1527</f>
        <v>KG</v>
      </c>
      <c r="C1527" s="1" t="str">
        <f>'Rådata Syd'!C1527</f>
        <v>Spårväxel - EV-SJ50-11-1:9</v>
      </c>
      <c r="D1527" s="1" t="str">
        <f>'Rådata Syd'!D1527</f>
        <v>184</v>
      </c>
      <c r="E1527" s="1" t="str">
        <f>'Rådata Syd'!E1527</f>
        <v>B1</v>
      </c>
      <c r="F1527" s="12" t="str">
        <f>'Rådata Syd'!J1527</f>
        <v>-</v>
      </c>
      <c r="G1527" s="12" t="str">
        <f>'Rådata Syd'!L1527</f>
        <v>ej 2026</v>
      </c>
      <c r="H1527" s="13" t="str">
        <f>'Rådata Syd'!N1527</f>
        <v>-</v>
      </c>
      <c r="I1527" s="13" t="str">
        <f>'Rådata Syd'!O1527</f>
        <v>ej 2026</v>
      </c>
    </row>
    <row r="1528" spans="1:9" x14ac:dyDescent="0.25">
      <c r="A1528" s="1" t="str">
        <f>'Rådata Syd'!A1528</f>
        <v>941</v>
      </c>
      <c r="B1528" s="1" t="str">
        <f>'Rådata Syd'!B1528</f>
        <v>ATP</v>
      </c>
      <c r="C1528" s="1" t="str">
        <f>'Rådata Syd'!C1528</f>
        <v>Spårväxel - EV-BV50-600-1:15</v>
      </c>
      <c r="D1528" s="1" t="str">
        <f>'Rådata Syd'!D1528</f>
        <v>121</v>
      </c>
      <c r="E1528" s="1" t="str">
        <f>'Rådata Syd'!E1528</f>
        <v>B5</v>
      </c>
      <c r="F1528" s="12" t="str">
        <f>'Rådata Syd'!J1528</f>
        <v>-</v>
      </c>
      <c r="G1528" s="12" t="str">
        <f>'Rådata Syd'!L1528</f>
        <v>ej 2026</v>
      </c>
      <c r="H1528" s="13">
        <f>'Rådata Syd'!N1528</f>
        <v>36</v>
      </c>
      <c r="I1528" s="13" t="str">
        <f>'Rådata Syd'!O1528</f>
        <v>ej 2026</v>
      </c>
    </row>
    <row r="1529" spans="1:9" x14ac:dyDescent="0.25">
      <c r="A1529" s="1" t="str">
        <f>'Rådata Syd'!A1529</f>
        <v>941</v>
      </c>
      <c r="B1529" s="1" t="str">
        <f>'Rådata Syd'!B1529</f>
        <v>ATP</v>
      </c>
      <c r="C1529" s="1" t="str">
        <f>'Rådata Syd'!C1529</f>
        <v>Spårväxel - EV-60E-1200-1:18,5</v>
      </c>
      <c r="D1529" s="1" t="str">
        <f>'Rådata Syd'!D1529</f>
        <v>222</v>
      </c>
      <c r="E1529" s="1" t="str">
        <f>'Rådata Syd'!E1529</f>
        <v>B5</v>
      </c>
      <c r="F1529" s="12" t="str">
        <f>'Rådata Syd'!J1529</f>
        <v>-</v>
      </c>
      <c r="G1529" s="12" t="str">
        <f>'Rådata Syd'!L1529</f>
        <v>ej 2026</v>
      </c>
      <c r="H1529" s="13">
        <f>'Rådata Syd'!N1529</f>
        <v>36</v>
      </c>
      <c r="I1529" s="13" t="str">
        <f>'Rådata Syd'!O1529</f>
        <v>ej 2026</v>
      </c>
    </row>
    <row r="1530" spans="1:9" x14ac:dyDescent="0.25">
      <c r="A1530" s="1" t="str">
        <f>'Rådata Syd'!A1530</f>
        <v>941</v>
      </c>
      <c r="B1530" s="1" t="str">
        <f>'Rådata Syd'!B1530</f>
        <v>VÖV</v>
      </c>
      <c r="C1530" s="1" t="str">
        <f>'Rådata Syd'!C1530</f>
        <v>Spårväxel - EV-BV50-600-1:15</v>
      </c>
      <c r="D1530" s="1" t="str">
        <f>'Rådata Syd'!D1530</f>
        <v>21</v>
      </c>
      <c r="E1530" s="1" t="str">
        <f>'Rådata Syd'!E1530</f>
        <v>B5</v>
      </c>
      <c r="F1530" s="12" t="str">
        <f>'Rådata Syd'!J1530</f>
        <v>-</v>
      </c>
      <c r="G1530" s="12" t="str">
        <f>'Rådata Syd'!L1530</f>
        <v>ej 2026</v>
      </c>
      <c r="H1530" s="13">
        <f>'Rådata Syd'!N1530</f>
        <v>36</v>
      </c>
      <c r="I1530" s="13" t="str">
        <f>'Rådata Syd'!O1530</f>
        <v>ej 2026</v>
      </c>
    </row>
    <row r="1531" spans="1:9" x14ac:dyDescent="0.25">
      <c r="A1531" s="1" t="str">
        <f>'Rådata Syd'!A1531</f>
        <v>941</v>
      </c>
      <c r="B1531" s="1" t="str">
        <f>'Rådata Syd'!B1531</f>
        <v>VÖV</v>
      </c>
      <c r="C1531" s="1" t="str">
        <f>'Rådata Syd'!C1531</f>
        <v>Spårväxel - EV-BV50-600-1:15</v>
      </c>
      <c r="D1531" s="1" t="str">
        <f>'Rådata Syd'!D1531</f>
        <v>22</v>
      </c>
      <c r="E1531" s="1" t="str">
        <f>'Rådata Syd'!E1531</f>
        <v>B5</v>
      </c>
      <c r="F1531" s="12" t="str">
        <f>'Rådata Syd'!J1531</f>
        <v>-</v>
      </c>
      <c r="G1531" s="12" t="str">
        <f>'Rådata Syd'!L1531</f>
        <v>ej 2026</v>
      </c>
      <c r="H1531" s="13">
        <f>'Rådata Syd'!N1531</f>
        <v>36</v>
      </c>
      <c r="I1531" s="13" t="str">
        <f>'Rådata Syd'!O1531</f>
        <v>ej 2026</v>
      </c>
    </row>
    <row r="1532" spans="1:9" x14ac:dyDescent="0.25">
      <c r="A1532" s="1" t="str">
        <f>'Rådata Syd'!A1532</f>
        <v>941</v>
      </c>
      <c r="B1532" s="1" t="str">
        <f>'Rådata Syd'!B1532</f>
        <v>ÖND</v>
      </c>
      <c r="C1532" s="1" t="str">
        <f>'Rådata Syd'!C1532</f>
        <v>Spårväxel - EV-UIC60-760-1:15</v>
      </c>
      <c r="D1532" s="1" t="str">
        <f>'Rådata Syd'!D1532</f>
        <v>121</v>
      </c>
      <c r="E1532" s="1" t="str">
        <f>'Rådata Syd'!E1532</f>
        <v>B5</v>
      </c>
      <c r="F1532" s="12" t="str">
        <f>'Rådata Syd'!J1532</f>
        <v>-</v>
      </c>
      <c r="G1532" s="12" t="str">
        <f>'Rådata Syd'!L1532</f>
        <v>ej 2026</v>
      </c>
      <c r="H1532" s="13">
        <f>'Rådata Syd'!N1532</f>
        <v>36</v>
      </c>
      <c r="I1532" s="13" t="str">
        <f>'Rådata Syd'!O1532</f>
        <v>ej 2026</v>
      </c>
    </row>
    <row r="1533" spans="1:9" x14ac:dyDescent="0.25">
      <c r="A1533" s="1" t="str">
        <f>'Rådata Syd'!A1533</f>
        <v>941</v>
      </c>
      <c r="B1533" s="1" t="str">
        <f>'Rådata Syd'!B1533</f>
        <v>ÖND</v>
      </c>
      <c r="C1533" s="1" t="str">
        <f>'Rådata Syd'!C1533</f>
        <v>Spårväxel - EV-UIC60-760-1:15</v>
      </c>
      <c r="D1533" s="1" t="str">
        <f>'Rådata Syd'!D1533</f>
        <v>122</v>
      </c>
      <c r="E1533" s="1" t="str">
        <f>'Rådata Syd'!E1533</f>
        <v>B5</v>
      </c>
      <c r="F1533" s="12" t="str">
        <f>'Rådata Syd'!J1533</f>
        <v>-</v>
      </c>
      <c r="G1533" s="12" t="str">
        <f>'Rådata Syd'!L1533</f>
        <v>ej 2026</v>
      </c>
      <c r="H1533" s="13">
        <f>'Rådata Syd'!N1533</f>
        <v>36</v>
      </c>
      <c r="I1533" s="13" t="str">
        <f>'Rådata Syd'!O1533</f>
        <v>ej 2026</v>
      </c>
    </row>
    <row r="1534" spans="1:9" x14ac:dyDescent="0.25">
      <c r="A1534" s="1" t="str">
        <f>'Rådata Syd'!A1534</f>
        <v>941</v>
      </c>
      <c r="B1534" s="1" t="str">
        <f>'Rådata Syd'!B1534</f>
        <v>ÖND</v>
      </c>
      <c r="C1534" s="1" t="str">
        <f>'Rådata Syd'!C1534</f>
        <v>Spårväxel - EV-BV50-600-1:15</v>
      </c>
      <c r="D1534" s="1" t="str">
        <f>'Rådata Syd'!D1534</f>
        <v>221</v>
      </c>
      <c r="E1534" s="1" t="str">
        <f>'Rådata Syd'!E1534</f>
        <v>B5</v>
      </c>
      <c r="F1534" s="12" t="str">
        <f>'Rådata Syd'!J1534</f>
        <v>-</v>
      </c>
      <c r="G1534" s="12" t="str">
        <f>'Rådata Syd'!L1534</f>
        <v>ej 2026</v>
      </c>
      <c r="H1534" s="13">
        <f>'Rådata Syd'!N1534</f>
        <v>36</v>
      </c>
      <c r="I1534" s="13" t="str">
        <f>'Rådata Syd'!O1534</f>
        <v>ej 2026</v>
      </c>
    </row>
    <row r="1535" spans="1:9" x14ac:dyDescent="0.25">
      <c r="A1535" s="1" t="str">
        <f>'Rådata Syd'!A1535</f>
        <v>941</v>
      </c>
      <c r="B1535" s="1" t="str">
        <f>'Rådata Syd'!B1535</f>
        <v>ÖND</v>
      </c>
      <c r="C1535" s="1" t="str">
        <f>'Rådata Syd'!C1535</f>
        <v>Spårväxel - EV-BV50-600-1:15</v>
      </c>
      <c r="D1535" s="1" t="str">
        <f>'Rådata Syd'!D1535</f>
        <v>222</v>
      </c>
      <c r="E1535" s="1" t="str">
        <f>'Rådata Syd'!E1535</f>
        <v>B5</v>
      </c>
      <c r="F1535" s="12" t="str">
        <f>'Rådata Syd'!J1535</f>
        <v>-</v>
      </c>
      <c r="G1535" s="12" t="str">
        <f>'Rådata Syd'!L1535</f>
        <v>ej 2026</v>
      </c>
      <c r="H1535" s="13">
        <f>'Rådata Syd'!N1535</f>
        <v>36</v>
      </c>
      <c r="I1535" s="13" t="str">
        <f>'Rådata Syd'!O1535</f>
        <v>ej 2026</v>
      </c>
    </row>
    <row r="1536" spans="1:9" x14ac:dyDescent="0.25">
      <c r="A1536" s="1" t="str">
        <f>'Rådata Syd'!A1536</f>
        <v>942</v>
      </c>
      <c r="B1536" s="1" t="str">
        <f>'Rådata Syd'!B1536</f>
        <v>CR</v>
      </c>
      <c r="C1536" s="1" t="str">
        <f>'Rådata Syd'!C1536</f>
        <v>Spårväxel - EV-60E-1200-1:18,5</v>
      </c>
      <c r="D1536" s="1" t="str">
        <f>'Rådata Syd'!D1536</f>
        <v>110</v>
      </c>
      <c r="E1536" s="1" t="str">
        <f>'Rådata Syd'!E1536</f>
        <v>B4</v>
      </c>
      <c r="F1536" s="12" t="str">
        <f>'Rådata Syd'!J1536</f>
        <v>-</v>
      </c>
      <c r="G1536" s="12" t="str">
        <f>'Rådata Syd'!L1536</f>
        <v>ej 2026</v>
      </c>
      <c r="H1536" s="13">
        <f>'Rådata Syd'!N1536</f>
        <v>36</v>
      </c>
      <c r="I1536" s="13" t="str">
        <f>'Rådata Syd'!O1536</f>
        <v>ej 2026</v>
      </c>
    </row>
    <row r="1537" spans="1:9" x14ac:dyDescent="0.25">
      <c r="A1537" s="1" t="str">
        <f>'Rådata Syd'!A1537</f>
        <v>942</v>
      </c>
      <c r="B1537" s="1" t="str">
        <f>'Rådata Syd'!B1537</f>
        <v>CR</v>
      </c>
      <c r="C1537" s="1" t="str">
        <f>'Rådata Syd'!C1537</f>
        <v>Spårväxel - EV-SJ50-5,9-1:9</v>
      </c>
      <c r="D1537" s="1" t="str">
        <f>'Rådata Syd'!D1537</f>
        <v>113</v>
      </c>
      <c r="E1537" s="1" t="str">
        <f>'Rådata Syd'!E1537</f>
        <v>B3</v>
      </c>
      <c r="F1537" s="12" t="str">
        <f>'Rådata Syd'!J1537</f>
        <v>-</v>
      </c>
      <c r="G1537" s="12" t="str">
        <f>'Rådata Syd'!L1537</f>
        <v>ej 2026</v>
      </c>
      <c r="H1537" s="13">
        <f>'Rådata Syd'!N1537</f>
        <v>36</v>
      </c>
      <c r="I1537" s="13" t="str">
        <f>'Rådata Syd'!O1537</f>
        <v>ej 2026</v>
      </c>
    </row>
    <row r="1538" spans="1:9" x14ac:dyDescent="0.25">
      <c r="A1538" s="1" t="str">
        <f>'Rådata Syd'!A1538</f>
        <v>942</v>
      </c>
      <c r="B1538" s="1" t="str">
        <f>'Rådata Syd'!B1538</f>
        <v>CR</v>
      </c>
      <c r="C1538" s="1" t="str">
        <f>'Rådata Syd'!C1538</f>
        <v>Spårväxel - EV-SJ50-11-1:9</v>
      </c>
      <c r="D1538" s="1" t="str">
        <f>'Rådata Syd'!D1538</f>
        <v>114</v>
      </c>
      <c r="E1538" s="1" t="str">
        <f>'Rådata Syd'!E1538</f>
        <v>B4</v>
      </c>
      <c r="F1538" s="12" t="str">
        <f>'Rådata Syd'!J1538</f>
        <v>-</v>
      </c>
      <c r="G1538" s="12" t="str">
        <f>'Rådata Syd'!L1538</f>
        <v>ej 2026</v>
      </c>
      <c r="H1538" s="13">
        <f>'Rådata Syd'!N1538</f>
        <v>36</v>
      </c>
      <c r="I1538" s="13" t="str">
        <f>'Rådata Syd'!O1538</f>
        <v>ej 2026</v>
      </c>
    </row>
    <row r="1539" spans="1:9" x14ac:dyDescent="0.25">
      <c r="A1539" s="1" t="str">
        <f>'Rådata Syd'!A1539</f>
        <v>942</v>
      </c>
      <c r="B1539" s="1" t="str">
        <f>'Rådata Syd'!B1539</f>
        <v>CR</v>
      </c>
      <c r="C1539" s="1" t="str">
        <f>'Rådata Syd'!C1539</f>
        <v>Spårväxel - EV-60E-760-1:15</v>
      </c>
      <c r="D1539" s="1" t="str">
        <f>'Rådata Syd'!D1539</f>
        <v>117</v>
      </c>
      <c r="E1539" s="1" t="str">
        <f>'Rådata Syd'!E1539</f>
        <v>B3</v>
      </c>
      <c r="F1539" s="12" t="str">
        <f>'Rådata Syd'!J1539</f>
        <v>-</v>
      </c>
      <c r="G1539" s="12" t="str">
        <f>'Rådata Syd'!L1539</f>
        <v>ej 2026</v>
      </c>
      <c r="H1539" s="13">
        <f>'Rådata Syd'!N1539</f>
        <v>36</v>
      </c>
      <c r="I1539" s="13" t="str">
        <f>'Rådata Syd'!O1539</f>
        <v>ej 2026</v>
      </c>
    </row>
    <row r="1540" spans="1:9" x14ac:dyDescent="0.25">
      <c r="A1540" s="1" t="str">
        <f>'Rådata Syd'!A1540</f>
        <v>942</v>
      </c>
      <c r="B1540" s="1" t="str">
        <f>'Rådata Syd'!B1540</f>
        <v>CR</v>
      </c>
      <c r="C1540" s="1" t="str">
        <f>'Rådata Syd'!C1540</f>
        <v>Spårväxel - EV-BV50-225/190-1:9</v>
      </c>
      <c r="D1540" s="1" t="str">
        <f>'Rådata Syd'!D1540</f>
        <v>122</v>
      </c>
      <c r="E1540" s="1" t="str">
        <f>'Rådata Syd'!E1540</f>
        <v>B3</v>
      </c>
      <c r="F1540" s="12" t="str">
        <f>'Rådata Syd'!J1540</f>
        <v>-</v>
      </c>
      <c r="G1540" s="12" t="str">
        <f>'Rådata Syd'!L1540</f>
        <v>ej 2026</v>
      </c>
      <c r="H1540" s="13">
        <f>'Rådata Syd'!N1540</f>
        <v>36</v>
      </c>
      <c r="I1540" s="13" t="str">
        <f>'Rådata Syd'!O1540</f>
        <v>ej 2026</v>
      </c>
    </row>
    <row r="1541" spans="1:9" x14ac:dyDescent="0.25">
      <c r="A1541" s="1" t="str">
        <f>'Rådata Syd'!A1541</f>
        <v>942</v>
      </c>
      <c r="B1541" s="1" t="str">
        <f>'Rådata Syd'!B1541</f>
        <v>CR</v>
      </c>
      <c r="C1541" s="1" t="str">
        <f>'Rådata Syd'!C1541</f>
        <v>Spårväxel - EV-UIC60-1200-1:18,5</v>
      </c>
      <c r="D1541" s="1" t="str">
        <f>'Rådata Syd'!D1541</f>
        <v>126</v>
      </c>
      <c r="E1541" s="1" t="str">
        <f>'Rådata Syd'!E1541</f>
        <v>B3</v>
      </c>
      <c r="F1541" s="12" t="str">
        <f>'Rådata Syd'!J1541</f>
        <v>-</v>
      </c>
      <c r="G1541" s="12" t="str">
        <f>'Rådata Syd'!L1541</f>
        <v>ej 2026</v>
      </c>
      <c r="H1541" s="13">
        <f>'Rådata Syd'!N1541</f>
        <v>36</v>
      </c>
      <c r="I1541" s="13" t="str">
        <f>'Rådata Syd'!O1541</f>
        <v>ej 2026</v>
      </c>
    </row>
    <row r="1542" spans="1:9" x14ac:dyDescent="0.25">
      <c r="A1542" s="1" t="str">
        <f>'Rådata Syd'!A1542</f>
        <v>942</v>
      </c>
      <c r="B1542" s="1" t="str">
        <f>'Rådata Syd'!B1542</f>
        <v>CR</v>
      </c>
      <c r="C1542" s="1" t="str">
        <f>'Rådata Syd'!C1542</f>
        <v>Spårväxel - EV-BV50-225/190-1:9</v>
      </c>
      <c r="D1542" s="1" t="str">
        <f>'Rådata Syd'!D1542</f>
        <v>192</v>
      </c>
      <c r="E1542" s="1" t="str">
        <f>'Rådata Syd'!E1542</f>
        <v>B3</v>
      </c>
      <c r="F1542" s="12" t="str">
        <f>'Rådata Syd'!J1542</f>
        <v>-</v>
      </c>
      <c r="G1542" s="12" t="str">
        <f>'Rådata Syd'!L1542</f>
        <v>ej 2026</v>
      </c>
      <c r="H1542" s="13">
        <f>'Rådata Syd'!N1542</f>
        <v>36</v>
      </c>
      <c r="I1542" s="13" t="str">
        <f>'Rådata Syd'!O1542</f>
        <v>ej 2026</v>
      </c>
    </row>
    <row r="1543" spans="1:9" x14ac:dyDescent="0.25">
      <c r="A1543" s="1" t="str">
        <f>'Rådata Syd'!A1543</f>
        <v>942</v>
      </c>
      <c r="B1543" s="1" t="str">
        <f>'Rådata Syd'!B1543</f>
        <v>CR</v>
      </c>
      <c r="C1543" s="1" t="str">
        <f>'Rådata Syd'!C1543</f>
        <v>Spårväxel - DKV-SJ50-7,641/9,375-1:9</v>
      </c>
      <c r="D1543" s="1" t="str">
        <f>'Rådata Syd'!D1543</f>
        <v>124/127</v>
      </c>
      <c r="E1543" s="1" t="str">
        <f>'Rådata Syd'!E1543</f>
        <v>B3</v>
      </c>
      <c r="F1543" s="12" t="str">
        <f>'Rådata Syd'!J1543</f>
        <v>-</v>
      </c>
      <c r="G1543" s="12" t="str">
        <f>'Rådata Syd'!L1543</f>
        <v>ej 2026</v>
      </c>
      <c r="H1543" s="13">
        <f>'Rådata Syd'!N1543</f>
        <v>36</v>
      </c>
      <c r="I1543" s="13" t="str">
        <f>'Rådata Syd'!O1543</f>
        <v>ej 2026</v>
      </c>
    </row>
    <row r="1544" spans="1:9" x14ac:dyDescent="0.25">
      <c r="A1544" s="1" t="str">
        <f>'Rådata Syd'!A1544</f>
        <v>942</v>
      </c>
      <c r="B1544" s="1" t="str">
        <f>'Rådata Syd'!B1544</f>
        <v>CRGB</v>
      </c>
      <c r="C1544" s="1" t="str">
        <f>'Rådata Syd'!C1544</f>
        <v>Spårväxel - EV-BV50-225/190-1:9</v>
      </c>
      <c r="D1544" s="1" t="str">
        <f>'Rådata Syd'!D1544</f>
        <v>101</v>
      </c>
      <c r="E1544" s="1" t="str">
        <f>'Rådata Syd'!E1544</f>
        <v>B3</v>
      </c>
      <c r="F1544" s="12" t="str">
        <f>'Rådata Syd'!J1544</f>
        <v>-</v>
      </c>
      <c r="G1544" s="12" t="str">
        <f>'Rådata Syd'!L1544</f>
        <v>ej 2026</v>
      </c>
      <c r="H1544" s="13">
        <f>'Rådata Syd'!N1544</f>
        <v>36</v>
      </c>
      <c r="I1544" s="13" t="str">
        <f>'Rådata Syd'!O1544</f>
        <v>ej 2026</v>
      </c>
    </row>
    <row r="1545" spans="1:9" x14ac:dyDescent="0.25">
      <c r="A1545" s="1" t="str">
        <f>'Rådata Syd'!A1545</f>
        <v>942</v>
      </c>
      <c r="B1545" s="1" t="str">
        <f>'Rådata Syd'!B1545</f>
        <v>CRGB</v>
      </c>
      <c r="C1545" s="1" t="str">
        <f>'Rådata Syd'!C1545</f>
        <v>Spårväxel - EV-BV50-225/190-1:9</v>
      </c>
      <c r="D1545" s="1" t="str">
        <f>'Rådata Syd'!D1545</f>
        <v>106</v>
      </c>
      <c r="E1545" s="1" t="str">
        <f>'Rådata Syd'!E1545</f>
        <v>B3</v>
      </c>
      <c r="F1545" s="12" t="str">
        <f>'Rådata Syd'!J1545</f>
        <v>-</v>
      </c>
      <c r="G1545" s="12" t="str">
        <f>'Rådata Syd'!L1545</f>
        <v>ej 2026</v>
      </c>
      <c r="H1545" s="13">
        <f>'Rådata Syd'!N1545</f>
        <v>36</v>
      </c>
      <c r="I1545" s="13" t="str">
        <f>'Rådata Syd'!O1545</f>
        <v>ej 2026</v>
      </c>
    </row>
    <row r="1546" spans="1:9" x14ac:dyDescent="0.25">
      <c r="A1546" s="1" t="str">
        <f>'Rådata Syd'!A1546</f>
        <v>942</v>
      </c>
      <c r="B1546" s="1" t="str">
        <f>'Rådata Syd'!B1546</f>
        <v>CRGB</v>
      </c>
      <c r="C1546" s="1" t="str">
        <f>'Rådata Syd'!C1546</f>
        <v>Spårväxel - EV-SJ50-11-1:9</v>
      </c>
      <c r="D1546" s="1" t="str">
        <f>'Rådata Syd'!D1546</f>
        <v>112</v>
      </c>
      <c r="E1546" s="1" t="str">
        <f>'Rådata Syd'!E1546</f>
        <v>B3</v>
      </c>
      <c r="F1546" s="12" t="str">
        <f>'Rådata Syd'!J1546</f>
        <v>-</v>
      </c>
      <c r="G1546" s="12" t="str">
        <f>'Rådata Syd'!L1546</f>
        <v>ej 2026</v>
      </c>
      <c r="H1546" s="13">
        <f>'Rådata Syd'!N1546</f>
        <v>36</v>
      </c>
      <c r="I1546" s="13" t="str">
        <f>'Rådata Syd'!O1546</f>
        <v>ej 2026</v>
      </c>
    </row>
    <row r="1547" spans="1:9" x14ac:dyDescent="0.25">
      <c r="A1547" s="1" t="str">
        <f>'Rådata Syd'!A1547</f>
        <v>942</v>
      </c>
      <c r="B1547" s="1" t="str">
        <f>'Rådata Syd'!B1547</f>
        <v>CRGB</v>
      </c>
      <c r="C1547" s="1" t="str">
        <f>'Rådata Syd'!C1547</f>
        <v>Spårväxel - DKV-SJ50-7,641/9,375-1:9</v>
      </c>
      <c r="D1547" s="1" t="str">
        <f>'Rådata Syd'!D1547</f>
        <v>188/111</v>
      </c>
      <c r="E1547" s="1" t="str">
        <f>'Rådata Syd'!E1547</f>
        <v>B3</v>
      </c>
      <c r="F1547" s="12" t="str">
        <f>'Rådata Syd'!J1547</f>
        <v>-</v>
      </c>
      <c r="G1547" s="12" t="str">
        <f>'Rådata Syd'!L1547</f>
        <v>ej 2026</v>
      </c>
      <c r="H1547" s="13">
        <f>'Rådata Syd'!N1547</f>
        <v>36</v>
      </c>
      <c r="I1547" s="13" t="str">
        <f>'Rådata Syd'!O1547</f>
        <v>ej 2026</v>
      </c>
    </row>
    <row r="1548" spans="1:9" x14ac:dyDescent="0.25">
      <c r="A1548" s="1" t="str">
        <f>'Rådata Syd'!A1548</f>
        <v>942</v>
      </c>
      <c r="B1548" s="1" t="str">
        <f>'Rådata Syd'!B1548</f>
        <v>KAP</v>
      </c>
      <c r="C1548" s="1" t="str">
        <f>'Rådata Syd'!C1548</f>
        <v>Spårväxel - EV-UIC60-760-1:15</v>
      </c>
      <c r="D1548" s="1" t="str">
        <f>'Rådata Syd'!D1548</f>
        <v>131</v>
      </c>
      <c r="E1548" s="1" t="str">
        <f>'Rådata Syd'!E1548</f>
        <v>B5</v>
      </c>
      <c r="F1548" s="12" t="str">
        <f>'Rådata Syd'!J1548</f>
        <v>-</v>
      </c>
      <c r="G1548" s="12" t="str">
        <f>'Rådata Syd'!L1548</f>
        <v>ej 2026</v>
      </c>
      <c r="H1548" s="13">
        <f>'Rådata Syd'!N1548</f>
        <v>36</v>
      </c>
      <c r="I1548" s="13" t="str">
        <f>'Rådata Syd'!O1548</f>
        <v>ej 2026</v>
      </c>
    </row>
    <row r="1549" spans="1:9" x14ac:dyDescent="0.25">
      <c r="A1549" s="1" t="str">
        <f>'Rådata Syd'!A1549</f>
        <v>942</v>
      </c>
      <c r="B1549" s="1" t="str">
        <f>'Rådata Syd'!B1549</f>
        <v>KAP</v>
      </c>
      <c r="C1549" s="1" t="str">
        <f>'Rådata Syd'!C1549</f>
        <v>Spårväxel - EV-UIC60-760-1:15</v>
      </c>
      <c r="D1549" s="1" t="str">
        <f>'Rådata Syd'!D1549</f>
        <v>134</v>
      </c>
      <c r="E1549" s="1" t="str">
        <f>'Rådata Syd'!E1549</f>
        <v>B5</v>
      </c>
      <c r="F1549" s="12" t="str">
        <f>'Rådata Syd'!J1549</f>
        <v>-</v>
      </c>
      <c r="G1549" s="12" t="str">
        <f>'Rådata Syd'!L1549</f>
        <v>ej 2026</v>
      </c>
      <c r="H1549" s="13">
        <f>'Rådata Syd'!N1549</f>
        <v>36</v>
      </c>
      <c r="I1549" s="13" t="str">
        <f>'Rådata Syd'!O1549</f>
        <v>ej 2026</v>
      </c>
    </row>
    <row r="1550" spans="1:9" x14ac:dyDescent="0.25">
      <c r="A1550" s="1" t="str">
        <f>'Rådata Syd'!A1550</f>
        <v>943</v>
      </c>
      <c r="B1550" s="1" t="str">
        <f>'Rådata Syd'!B1550</f>
        <v>BML</v>
      </c>
      <c r="C1550" s="1" t="str">
        <f>'Rådata Syd'!C1550</f>
        <v>Spårväxel - EV-SJ50-12-1:15</v>
      </c>
      <c r="D1550" s="1" t="str">
        <f>'Rådata Syd'!D1550</f>
        <v>101</v>
      </c>
      <c r="E1550" s="1" t="str">
        <f>'Rådata Syd'!E1550</f>
        <v>B4</v>
      </c>
      <c r="F1550" s="12" t="str">
        <f>'Rådata Syd'!J1550</f>
        <v>-</v>
      </c>
      <c r="G1550" s="12" t="str">
        <f>'Rådata Syd'!L1550</f>
        <v>ej 2026</v>
      </c>
      <c r="H1550" s="13">
        <f>'Rådata Syd'!N1550</f>
        <v>36</v>
      </c>
      <c r="I1550" s="13" t="str">
        <f>'Rådata Syd'!O1550</f>
        <v>ej 2026</v>
      </c>
    </row>
    <row r="1551" spans="1:9" x14ac:dyDescent="0.25">
      <c r="A1551" s="1" t="str">
        <f>'Rådata Syd'!A1551</f>
        <v>943</v>
      </c>
      <c r="B1551" s="1" t="str">
        <f>'Rådata Syd'!B1551</f>
        <v>BML</v>
      </c>
      <c r="C1551" s="1" t="str">
        <f>'Rådata Syd'!C1551</f>
        <v>Spårväxel - EV-SJ50-12-1:15</v>
      </c>
      <c r="D1551" s="1" t="str">
        <f>'Rådata Syd'!D1551</f>
        <v>102</v>
      </c>
      <c r="E1551" s="1" t="str">
        <f>'Rådata Syd'!E1551</f>
        <v>B4</v>
      </c>
      <c r="F1551" s="12" t="str">
        <f>'Rådata Syd'!J1551</f>
        <v>-</v>
      </c>
      <c r="G1551" s="12" t="str">
        <f>'Rådata Syd'!L1551</f>
        <v>ej 2026</v>
      </c>
      <c r="H1551" s="13">
        <f>'Rådata Syd'!N1551</f>
        <v>36</v>
      </c>
      <c r="I1551" s="13" t="str">
        <f>'Rådata Syd'!O1551</f>
        <v>ej 2026</v>
      </c>
    </row>
    <row r="1552" spans="1:9" x14ac:dyDescent="0.25">
      <c r="A1552" s="1" t="str">
        <f>'Rådata Syd'!A1552</f>
        <v>943</v>
      </c>
      <c r="B1552" s="1" t="str">
        <f>'Rådata Syd'!B1552</f>
        <v>BML</v>
      </c>
      <c r="C1552" s="1" t="str">
        <f>'Rådata Syd'!C1552</f>
        <v>Spårväxel - EV-BV50-225/190-1:9</v>
      </c>
      <c r="D1552" s="1" t="str">
        <f>'Rådata Syd'!D1552</f>
        <v>132</v>
      </c>
      <c r="E1552" s="1" t="str">
        <f>'Rådata Syd'!E1552</f>
        <v>B4</v>
      </c>
      <c r="F1552" s="12" t="str">
        <f>'Rådata Syd'!J1552</f>
        <v>-</v>
      </c>
      <c r="G1552" s="12" t="str">
        <f>'Rådata Syd'!L1552</f>
        <v>ej 2026</v>
      </c>
      <c r="H1552" s="13">
        <f>'Rådata Syd'!N1552</f>
        <v>36</v>
      </c>
      <c r="I1552" s="13" t="str">
        <f>'Rådata Syd'!O1552</f>
        <v>ej 2026</v>
      </c>
    </row>
    <row r="1553" spans="1:9" x14ac:dyDescent="0.25">
      <c r="A1553" s="1" t="str">
        <f>'Rådata Syd'!A1553</f>
        <v>943</v>
      </c>
      <c r="B1553" s="1" t="str">
        <f>'Rådata Syd'!B1553</f>
        <v>BML</v>
      </c>
      <c r="C1553" s="1" t="str">
        <f>'Rådata Syd'!C1553</f>
        <v>Spårväxel - EV-BV50-300-1:9</v>
      </c>
      <c r="D1553" s="1" t="str">
        <f>'Rådata Syd'!D1553</f>
        <v>133</v>
      </c>
      <c r="E1553" s="1" t="str">
        <f>'Rådata Syd'!E1553</f>
        <v>B4</v>
      </c>
      <c r="F1553" s="12" t="str">
        <f>'Rådata Syd'!J1553</f>
        <v>-</v>
      </c>
      <c r="G1553" s="12" t="str">
        <f>'Rådata Syd'!L1553</f>
        <v>ej 2026</v>
      </c>
      <c r="H1553" s="13">
        <f>'Rådata Syd'!N1553</f>
        <v>36</v>
      </c>
      <c r="I1553" s="13" t="str">
        <f>'Rådata Syd'!O1553</f>
        <v>ej 2026</v>
      </c>
    </row>
    <row r="1554" spans="1:9" x14ac:dyDescent="0.25">
      <c r="A1554" s="1" t="str">
        <f>'Rådata Syd'!A1554</f>
        <v>943</v>
      </c>
      <c r="B1554" s="1" t="str">
        <f>'Rådata Syd'!B1554</f>
        <v>FKI</v>
      </c>
      <c r="C1554" s="1" t="str">
        <f>'Rådata Syd'!C1554</f>
        <v>Spårväxel - EV-BV50-600-1:15</v>
      </c>
      <c r="D1554" s="1" t="str">
        <f>'Rådata Syd'!D1554</f>
        <v>121</v>
      </c>
      <c r="E1554" s="1" t="str">
        <f>'Rådata Syd'!E1554</f>
        <v>B4</v>
      </c>
      <c r="F1554" s="12" t="str">
        <f>'Rådata Syd'!J1554</f>
        <v>-</v>
      </c>
      <c r="G1554" s="12" t="str">
        <f>'Rådata Syd'!L1554</f>
        <v>ej 2026</v>
      </c>
      <c r="H1554" s="13">
        <f>'Rådata Syd'!N1554</f>
        <v>36</v>
      </c>
      <c r="I1554" s="13" t="str">
        <f>'Rådata Syd'!O1554</f>
        <v>ej 2026</v>
      </c>
    </row>
    <row r="1555" spans="1:9" x14ac:dyDescent="0.25">
      <c r="A1555" s="1" t="str">
        <f>'Rådata Syd'!A1555</f>
        <v>943</v>
      </c>
      <c r="B1555" s="1" t="str">
        <f>'Rådata Syd'!B1555</f>
        <v>FKI</v>
      </c>
      <c r="C1555" s="1" t="str">
        <f>'Rådata Syd'!C1555</f>
        <v>Spårväxel - EV-BV50-600-1:15</v>
      </c>
      <c r="D1555" s="1" t="str">
        <f>'Rådata Syd'!D1555</f>
        <v>122</v>
      </c>
      <c r="E1555" s="1" t="str">
        <f>'Rådata Syd'!E1555</f>
        <v>B4</v>
      </c>
      <c r="F1555" s="12" t="str">
        <f>'Rådata Syd'!J1555</f>
        <v>-</v>
      </c>
      <c r="G1555" s="12" t="str">
        <f>'Rådata Syd'!L1555</f>
        <v>ej 2026</v>
      </c>
      <c r="H1555" s="13">
        <f>'Rådata Syd'!N1555</f>
        <v>36</v>
      </c>
      <c r="I1555" s="13" t="str">
        <f>'Rådata Syd'!O1555</f>
        <v>ej 2026</v>
      </c>
    </row>
    <row r="1556" spans="1:9" x14ac:dyDescent="0.25">
      <c r="A1556" s="1" t="str">
        <f>'Rådata Syd'!A1556</f>
        <v>943</v>
      </c>
      <c r="B1556" s="1" t="str">
        <f>'Rådata Syd'!B1556</f>
        <v>FKI</v>
      </c>
      <c r="C1556" s="1" t="str">
        <f>'Rådata Syd'!C1556</f>
        <v>Spårväxel - EV-UIC60-760-1:15</v>
      </c>
      <c r="D1556" s="1" t="str">
        <f>'Rådata Syd'!D1556</f>
        <v>221</v>
      </c>
      <c r="E1556" s="1" t="str">
        <f>'Rådata Syd'!E1556</f>
        <v>B4</v>
      </c>
      <c r="F1556" s="12" t="str">
        <f>'Rådata Syd'!J1556</f>
        <v>-</v>
      </c>
      <c r="G1556" s="12" t="str">
        <f>'Rådata Syd'!L1556</f>
        <v>ej 2026</v>
      </c>
      <c r="H1556" s="13">
        <f>'Rådata Syd'!N1556</f>
        <v>36</v>
      </c>
      <c r="I1556" s="13" t="str">
        <f>'Rådata Syd'!O1556</f>
        <v>ej 2026</v>
      </c>
    </row>
    <row r="1557" spans="1:9" x14ac:dyDescent="0.25">
      <c r="A1557" s="1" t="str">
        <f>'Rådata Syd'!A1557</f>
        <v>943</v>
      </c>
      <c r="B1557" s="1" t="str">
        <f>'Rådata Syd'!B1557</f>
        <v>FKI</v>
      </c>
      <c r="C1557" s="1" t="str">
        <f>'Rådata Syd'!C1557</f>
        <v>Spårväxel - EV-UIC60-760-1:15</v>
      </c>
      <c r="D1557" s="1" t="str">
        <f>'Rådata Syd'!D1557</f>
        <v>222</v>
      </c>
      <c r="E1557" s="1" t="str">
        <f>'Rådata Syd'!E1557</f>
        <v>B4</v>
      </c>
      <c r="F1557" s="12" t="str">
        <f>'Rådata Syd'!J1557</f>
        <v>-</v>
      </c>
      <c r="G1557" s="12" t="str">
        <f>'Rådata Syd'!L1557</f>
        <v>ej 2026</v>
      </c>
      <c r="H1557" s="13">
        <f>'Rådata Syd'!N1557</f>
        <v>36</v>
      </c>
      <c r="I1557" s="13" t="str">
        <f>'Rådata Syd'!O1557</f>
        <v>ej 2026</v>
      </c>
    </row>
    <row r="1558" spans="1:9" x14ac:dyDescent="0.25">
      <c r="A1558" s="1" t="str">
        <f>'Rådata Syd'!A1558</f>
        <v>943</v>
      </c>
      <c r="B1558" s="1" t="str">
        <f>'Rådata Syd'!B1558</f>
        <v>KH</v>
      </c>
      <c r="C1558" s="1" t="str">
        <f>'Rådata Syd'!C1558</f>
        <v>Spårväxel - EV-BV50-225/190-1:9</v>
      </c>
      <c r="D1558" s="1" t="str">
        <f>'Rådata Syd'!D1558</f>
        <v>20</v>
      </c>
      <c r="E1558" s="1" t="str">
        <f>'Rådata Syd'!E1558</f>
        <v>B3</v>
      </c>
      <c r="F1558" s="12" t="str">
        <f>'Rådata Syd'!J1558</f>
        <v>-</v>
      </c>
      <c r="G1558" s="12" t="str">
        <f>'Rådata Syd'!L1558</f>
        <v>ej 2026</v>
      </c>
      <c r="H1558" s="13">
        <f>'Rådata Syd'!N1558</f>
        <v>36</v>
      </c>
      <c r="I1558" s="13" t="str">
        <f>'Rådata Syd'!O1558</f>
        <v>ej 2026</v>
      </c>
    </row>
    <row r="1559" spans="1:9" x14ac:dyDescent="0.25">
      <c r="A1559" s="1" t="str">
        <f>'Rådata Syd'!A1559</f>
        <v>943</v>
      </c>
      <c r="B1559" s="1" t="str">
        <f>'Rådata Syd'!B1559</f>
        <v>KH</v>
      </c>
      <c r="C1559" s="1" t="str">
        <f>'Rådata Syd'!C1559</f>
        <v>Spårväxel - EV-BV50-225/190-1:9</v>
      </c>
      <c r="D1559" s="1" t="str">
        <f>'Rådata Syd'!D1559</f>
        <v>27</v>
      </c>
      <c r="E1559" s="1" t="str">
        <f>'Rådata Syd'!E1559</f>
        <v>B3</v>
      </c>
      <c r="F1559" s="12" t="str">
        <f>'Rådata Syd'!J1559</f>
        <v>-</v>
      </c>
      <c r="G1559" s="12" t="str">
        <f>'Rådata Syd'!L1559</f>
        <v>ej 2026</v>
      </c>
      <c r="H1559" s="13">
        <f>'Rådata Syd'!N1559</f>
        <v>36</v>
      </c>
      <c r="I1559" s="13" t="str">
        <f>'Rådata Syd'!O1559</f>
        <v>ej 2026</v>
      </c>
    </row>
    <row r="1560" spans="1:9" x14ac:dyDescent="0.25">
      <c r="A1560" s="1" t="str">
        <f>'Rådata Syd'!A1560</f>
        <v>943</v>
      </c>
      <c r="B1560" s="1" t="str">
        <f>'Rådata Syd'!B1560</f>
        <v>KH</v>
      </c>
      <c r="C1560" s="1" t="str">
        <f>'Rådata Syd'!C1560</f>
        <v>Spårväxel - EV-BV50-600-1:13</v>
      </c>
      <c r="D1560" s="1" t="str">
        <f>'Rådata Syd'!D1560</f>
        <v>12a</v>
      </c>
      <c r="E1560" s="1" t="str">
        <f>'Rådata Syd'!E1560</f>
        <v>B3</v>
      </c>
      <c r="F1560" s="12" t="str">
        <f>'Rådata Syd'!J1560</f>
        <v>-</v>
      </c>
      <c r="G1560" s="12" t="str">
        <f>'Rådata Syd'!L1560</f>
        <v>ej 2026</v>
      </c>
      <c r="H1560" s="13">
        <f>'Rådata Syd'!N1560</f>
        <v>36</v>
      </c>
      <c r="I1560" s="13" t="str">
        <f>'Rådata Syd'!O1560</f>
        <v>ej 2026</v>
      </c>
    </row>
    <row r="1561" spans="1:9" x14ac:dyDescent="0.25">
      <c r="A1561" s="1" t="str">
        <f>'Rådata Syd'!A1561</f>
        <v>943</v>
      </c>
      <c r="B1561" s="1" t="str">
        <f>'Rådata Syd'!B1561</f>
        <v>KH</v>
      </c>
      <c r="C1561" s="1" t="str">
        <f>'Rådata Syd'!C1561</f>
        <v>Spårväxel - EV-BV50-225/190-1:9</v>
      </c>
      <c r="D1561" s="1" t="str">
        <f>'Rådata Syd'!D1561</f>
        <v>18a</v>
      </c>
      <c r="E1561" s="1" t="str">
        <f>'Rådata Syd'!E1561</f>
        <v>B3</v>
      </c>
      <c r="F1561" s="12" t="str">
        <f>'Rådata Syd'!J1561</f>
        <v>-</v>
      </c>
      <c r="G1561" s="12" t="str">
        <f>'Rådata Syd'!L1561</f>
        <v>ej 2026</v>
      </c>
      <c r="H1561" s="13">
        <f>'Rådata Syd'!N1561</f>
        <v>36</v>
      </c>
      <c r="I1561" s="13" t="str">
        <f>'Rådata Syd'!O1561</f>
        <v>ej 2026</v>
      </c>
    </row>
    <row r="1562" spans="1:9" x14ac:dyDescent="0.25">
      <c r="A1562" s="1" t="str">
        <f>'Rådata Syd'!A1562</f>
        <v>943</v>
      </c>
      <c r="B1562" s="1" t="str">
        <f>'Rådata Syd'!B1562</f>
        <v>KH</v>
      </c>
      <c r="C1562" s="1" t="str">
        <f>'Rådata Syd'!C1562</f>
        <v>Spårväxel - EV-BV50-600-1:13</v>
      </c>
      <c r="D1562" s="1" t="str">
        <f>'Rådata Syd'!D1562</f>
        <v>1b</v>
      </c>
      <c r="E1562" s="1" t="str">
        <f>'Rådata Syd'!E1562</f>
        <v>B3</v>
      </c>
      <c r="F1562" s="12" t="str">
        <f>'Rådata Syd'!J1562</f>
        <v>-</v>
      </c>
      <c r="G1562" s="12" t="str">
        <f>'Rådata Syd'!L1562</f>
        <v>ej 2026</v>
      </c>
      <c r="H1562" s="13">
        <f>'Rådata Syd'!N1562</f>
        <v>36</v>
      </c>
      <c r="I1562" s="13" t="str">
        <f>'Rådata Syd'!O1562</f>
        <v>ej 2026</v>
      </c>
    </row>
    <row r="1563" spans="1:9" x14ac:dyDescent="0.25">
      <c r="A1563" s="1" t="str">
        <f>'Rådata Syd'!A1563</f>
        <v>943</v>
      </c>
      <c r="B1563" s="1" t="str">
        <f>'Rådata Syd'!B1563</f>
        <v>KH</v>
      </c>
      <c r="C1563" s="1" t="str">
        <f>'Rådata Syd'!C1563</f>
        <v>Spårväxel - EV-SJ50-11-1:9</v>
      </c>
      <c r="D1563" s="1" t="str">
        <f>'Rådata Syd'!D1563</f>
        <v>26b</v>
      </c>
      <c r="E1563" s="1" t="str">
        <f>'Rådata Syd'!E1563</f>
        <v>B3</v>
      </c>
      <c r="F1563" s="12" t="str">
        <f>'Rådata Syd'!J1563</f>
        <v>-</v>
      </c>
      <c r="G1563" s="12" t="str">
        <f>'Rådata Syd'!L1563</f>
        <v>ej 2026</v>
      </c>
      <c r="H1563" s="13">
        <f>'Rådata Syd'!N1563</f>
        <v>36</v>
      </c>
      <c r="I1563" s="13" t="str">
        <f>'Rådata Syd'!O1563</f>
        <v>ej 2026</v>
      </c>
    </row>
    <row r="1564" spans="1:9" x14ac:dyDescent="0.25">
      <c r="A1564" s="1" t="str">
        <f>'Rådata Syd'!A1564</f>
        <v>943</v>
      </c>
      <c r="B1564" s="1" t="str">
        <f>'Rådata Syd'!B1564</f>
        <v>KH</v>
      </c>
      <c r="C1564" s="1" t="str">
        <f>'Rådata Syd'!C1564</f>
        <v>Spårväxel - EV-BV50-600-1:13</v>
      </c>
      <c r="D1564" s="1" t="str">
        <f>'Rådata Syd'!D1564</f>
        <v>2a</v>
      </c>
      <c r="E1564" s="1" t="str">
        <f>'Rådata Syd'!E1564</f>
        <v>B3</v>
      </c>
      <c r="F1564" s="12" t="str">
        <f>'Rådata Syd'!J1564</f>
        <v>-</v>
      </c>
      <c r="G1564" s="12" t="str">
        <f>'Rådata Syd'!L1564</f>
        <v>ej 2026</v>
      </c>
      <c r="H1564" s="13">
        <f>'Rådata Syd'!N1564</f>
        <v>36</v>
      </c>
      <c r="I1564" s="13" t="str">
        <f>'Rådata Syd'!O1564</f>
        <v>ej 2026</v>
      </c>
    </row>
    <row r="1565" spans="1:9" x14ac:dyDescent="0.25">
      <c r="A1565" s="1" t="str">
        <f>'Rådata Syd'!A1565</f>
        <v>943</v>
      </c>
      <c r="B1565" s="1" t="str">
        <f>'Rådata Syd'!B1565</f>
        <v>KH</v>
      </c>
      <c r="C1565" s="1" t="str">
        <f>'Rådata Syd'!C1565</f>
        <v>Spårväxel - EV-BV50-225/190-1:9</v>
      </c>
      <c r="D1565" s="1" t="str">
        <f>'Rådata Syd'!D1565</f>
        <v>4a</v>
      </c>
      <c r="E1565" s="1" t="str">
        <f>'Rådata Syd'!E1565</f>
        <v>B3</v>
      </c>
      <c r="F1565" s="12" t="str">
        <f>'Rådata Syd'!J1565</f>
        <v>-</v>
      </c>
      <c r="G1565" s="12" t="str">
        <f>'Rådata Syd'!L1565</f>
        <v>ej 2026</v>
      </c>
      <c r="H1565" s="13">
        <f>'Rådata Syd'!N1565</f>
        <v>36</v>
      </c>
      <c r="I1565" s="13" t="str">
        <f>'Rådata Syd'!O1565</f>
        <v>ej 2026</v>
      </c>
    </row>
    <row r="1566" spans="1:9" x14ac:dyDescent="0.25">
      <c r="A1566" s="1" t="str">
        <f>'Rådata Syd'!A1566</f>
        <v>943</v>
      </c>
      <c r="B1566" s="1" t="str">
        <f>'Rådata Syd'!B1566</f>
        <v>MRU</v>
      </c>
      <c r="C1566" s="1" t="str">
        <f>'Rådata Syd'!C1566</f>
        <v>Spårväxel - EV-BV50-225/190-1:9</v>
      </c>
      <c r="D1566" s="1" t="str">
        <f>'Rådata Syd'!D1566</f>
        <v>21</v>
      </c>
      <c r="E1566" s="1" t="str">
        <f>'Rådata Syd'!E1566</f>
        <v>B4</v>
      </c>
      <c r="F1566" s="12" t="str">
        <f>'Rådata Syd'!J1566</f>
        <v>-</v>
      </c>
      <c r="G1566" s="12" t="str">
        <f>'Rådata Syd'!L1566</f>
        <v>ej 2026</v>
      </c>
      <c r="H1566" s="13">
        <f>'Rådata Syd'!N1566</f>
        <v>36</v>
      </c>
      <c r="I1566" s="13" t="str">
        <f>'Rådata Syd'!O1566</f>
        <v>ej 2026</v>
      </c>
    </row>
    <row r="1567" spans="1:9" x14ac:dyDescent="0.25">
      <c r="A1567" s="1" t="str">
        <f>'Rådata Syd'!A1567</f>
        <v>943</v>
      </c>
      <c r="B1567" s="1" t="str">
        <f>'Rådata Syd'!B1567</f>
        <v>MRU</v>
      </c>
      <c r="C1567" s="1" t="str">
        <f>'Rådata Syd'!C1567</f>
        <v>Spårväxel - EV-BV50-600-1:15</v>
      </c>
      <c r="D1567" s="1" t="str">
        <f>'Rådata Syd'!D1567</f>
        <v>22</v>
      </c>
      <c r="E1567" s="1" t="str">
        <f>'Rådata Syd'!E1567</f>
        <v>B4</v>
      </c>
      <c r="F1567" s="12" t="str">
        <f>'Rådata Syd'!J1567</f>
        <v>-</v>
      </c>
      <c r="G1567" s="12" t="str">
        <f>'Rådata Syd'!L1567</f>
        <v>ej 2026</v>
      </c>
      <c r="H1567" s="13">
        <f>'Rådata Syd'!N1567</f>
        <v>36</v>
      </c>
      <c r="I1567" s="13" t="str">
        <f>'Rådata Syd'!O1567</f>
        <v>ej 2026</v>
      </c>
    </row>
    <row r="1568" spans="1:9" x14ac:dyDescent="0.25">
      <c r="A1568" s="1" t="str">
        <f>'Rådata Syd'!A1568</f>
        <v>943</v>
      </c>
      <c r="B1568" s="1" t="str">
        <f>'Rådata Syd'!B1568</f>
        <v>SAK</v>
      </c>
      <c r="C1568" s="1" t="str">
        <f>'Rådata Syd'!C1568</f>
        <v>Spårväxel - EV-BV50-600-1:15</v>
      </c>
      <c r="D1568" s="1" t="str">
        <f>'Rådata Syd'!D1568</f>
        <v>21</v>
      </c>
      <c r="E1568" s="1" t="str">
        <f>'Rådata Syd'!E1568</f>
        <v>B4</v>
      </c>
      <c r="F1568" s="12" t="str">
        <f>'Rådata Syd'!J1568</f>
        <v>-</v>
      </c>
      <c r="G1568" s="12" t="str">
        <f>'Rådata Syd'!L1568</f>
        <v>ej 2026</v>
      </c>
      <c r="H1568" s="13">
        <f>'Rådata Syd'!N1568</f>
        <v>36</v>
      </c>
      <c r="I1568" s="13" t="str">
        <f>'Rådata Syd'!O1568</f>
        <v>ej 2026</v>
      </c>
    </row>
    <row r="1569" spans="1:9" x14ac:dyDescent="0.25">
      <c r="A1569" s="1" t="str">
        <f>'Rådata Syd'!A1569</f>
        <v>943</v>
      </c>
      <c r="B1569" s="1" t="str">
        <f>'Rådata Syd'!B1569</f>
        <v>SAK</v>
      </c>
      <c r="C1569" s="1" t="str">
        <f>'Rådata Syd'!C1569</f>
        <v>Spårväxel - EV-BV50-600-1:15</v>
      </c>
      <c r="D1569" s="1" t="str">
        <f>'Rådata Syd'!D1569</f>
        <v>22</v>
      </c>
      <c r="E1569" s="1" t="str">
        <f>'Rådata Syd'!E1569</f>
        <v>B4</v>
      </c>
      <c r="F1569" s="12" t="str">
        <f>'Rådata Syd'!J1569</f>
        <v>-</v>
      </c>
      <c r="G1569" s="12" t="str">
        <f>'Rådata Syd'!L1569</f>
        <v>ej 2026</v>
      </c>
      <c r="H1569" s="13">
        <f>'Rådata Syd'!N1569</f>
        <v>36</v>
      </c>
      <c r="I1569" s="13" t="str">
        <f>'Rådata Syd'!O1569</f>
        <v>ej 2026</v>
      </c>
    </row>
    <row r="1570" spans="1:9" x14ac:dyDescent="0.25">
      <c r="A1570" s="1" t="str">
        <f>'Rådata Syd'!A1570</f>
        <v>943</v>
      </c>
      <c r="B1570" s="1" t="str">
        <f>'Rådata Syd'!B1570</f>
        <v>SÖG</v>
      </c>
      <c r="C1570" s="1" t="str">
        <f>'Rådata Syd'!C1570</f>
        <v>Spårväxel - EV-SJ50-11-1:9</v>
      </c>
      <c r="D1570" s="1" t="str">
        <f>'Rådata Syd'!D1570</f>
        <v>23</v>
      </c>
      <c r="E1570" s="1" t="str">
        <f>'Rådata Syd'!E1570</f>
        <v>B3</v>
      </c>
      <c r="F1570" s="12" t="str">
        <f>'Rådata Syd'!J1570</f>
        <v>-</v>
      </c>
      <c r="G1570" s="12" t="str">
        <f>'Rådata Syd'!L1570</f>
        <v>ej 2026</v>
      </c>
      <c r="H1570" s="13">
        <f>'Rådata Syd'!N1570</f>
        <v>36</v>
      </c>
      <c r="I1570" s="13" t="str">
        <f>'Rådata Syd'!O1570</f>
        <v>ej 2026</v>
      </c>
    </row>
    <row r="1571" spans="1:9" x14ac:dyDescent="0.25">
      <c r="A1571" s="1" t="str">
        <f>'Rådata Syd'!A1571</f>
        <v>943</v>
      </c>
      <c r="B1571" s="1" t="str">
        <f>'Rådata Syd'!B1571</f>
        <v>SÖG</v>
      </c>
      <c r="C1571" s="1" t="str">
        <f>'Rådata Syd'!C1571</f>
        <v>Spårväxel - EV-SJ50-11-1:9</v>
      </c>
      <c r="D1571" s="1" t="str">
        <f>'Rådata Syd'!D1571</f>
        <v>24</v>
      </c>
      <c r="E1571" s="1" t="str">
        <f>'Rådata Syd'!E1571</f>
        <v>B3</v>
      </c>
      <c r="F1571" s="12" t="str">
        <f>'Rådata Syd'!J1571</f>
        <v>-</v>
      </c>
      <c r="G1571" s="12" t="str">
        <f>'Rådata Syd'!L1571</f>
        <v>ej 2026</v>
      </c>
      <c r="H1571" s="13">
        <f>'Rådata Syd'!N1571</f>
        <v>36</v>
      </c>
      <c r="I1571" s="13" t="str">
        <f>'Rådata Syd'!O1571</f>
        <v>ej 2026</v>
      </c>
    </row>
    <row r="1572" spans="1:9" x14ac:dyDescent="0.25">
      <c r="A1572" s="1" t="str">
        <f>'Rådata Syd'!A1572</f>
        <v>943</v>
      </c>
      <c r="B1572" s="1" t="str">
        <f>'Rådata Syd'!B1572</f>
        <v>SÖG</v>
      </c>
      <c r="C1572" s="1" t="str">
        <f>'Rådata Syd'!C1572</f>
        <v>Spårväxel - EV-BV50-300-1:9</v>
      </c>
      <c r="D1572" s="1" t="str">
        <f>'Rådata Syd'!D1572</f>
        <v>21a</v>
      </c>
      <c r="E1572" s="1" t="str">
        <f>'Rådata Syd'!E1572</f>
        <v>B3</v>
      </c>
      <c r="F1572" s="12" t="str">
        <f>'Rådata Syd'!J1572</f>
        <v>-</v>
      </c>
      <c r="G1572" s="12" t="str">
        <f>'Rådata Syd'!L1572</f>
        <v>ej 2026</v>
      </c>
      <c r="H1572" s="13">
        <f>'Rådata Syd'!N1572</f>
        <v>36</v>
      </c>
      <c r="I1572" s="13" t="str">
        <f>'Rådata Syd'!O1572</f>
        <v>ej 2026</v>
      </c>
    </row>
    <row r="1573" spans="1:9" x14ac:dyDescent="0.25">
      <c r="A1573" s="1" t="str">
        <f>'Rådata Syd'!A1573</f>
        <v>943</v>
      </c>
      <c r="B1573" s="1" t="str">
        <f>'Rådata Syd'!B1573</f>
        <v>SÖG</v>
      </c>
      <c r="C1573" s="1" t="str">
        <f>'Rådata Syd'!C1573</f>
        <v>Spårväxel - EV-BV50-225/190-1:9</v>
      </c>
      <c r="D1573" s="1" t="str">
        <f>'Rådata Syd'!D1573</f>
        <v>22b</v>
      </c>
      <c r="E1573" s="1" t="str">
        <f>'Rådata Syd'!E1573</f>
        <v>B3</v>
      </c>
      <c r="F1573" s="12" t="str">
        <f>'Rådata Syd'!J1573</f>
        <v>-</v>
      </c>
      <c r="G1573" s="12" t="str">
        <f>'Rådata Syd'!L1573</f>
        <v>ej 2026</v>
      </c>
      <c r="H1573" s="13">
        <f>'Rådata Syd'!N1573</f>
        <v>36</v>
      </c>
      <c r="I1573" s="13" t="str">
        <f>'Rådata Syd'!O1573</f>
        <v>ej 2026</v>
      </c>
    </row>
    <row r="1574" spans="1:9" x14ac:dyDescent="0.25">
      <c r="A1574" s="1" t="str">
        <f>'Rådata Syd'!A1574</f>
        <v>943</v>
      </c>
      <c r="B1574" s="1" t="str">
        <f>'Rådata Syd'!B1574</f>
        <v>VRU</v>
      </c>
      <c r="C1574" s="1" t="str">
        <f>'Rådata Syd'!C1574</f>
        <v>Spårväxel - EV-BV50-225/190-1:9</v>
      </c>
      <c r="D1574" s="1" t="str">
        <f>'Rådata Syd'!D1574</f>
        <v>21a</v>
      </c>
      <c r="E1574" s="1" t="str">
        <f>'Rådata Syd'!E1574</f>
        <v>B4</v>
      </c>
      <c r="F1574" s="12" t="str">
        <f>'Rådata Syd'!J1574</f>
        <v>-</v>
      </c>
      <c r="G1574" s="12" t="str">
        <f>'Rådata Syd'!L1574</f>
        <v>ej 2026</v>
      </c>
      <c r="H1574" s="13">
        <f>'Rådata Syd'!N1574</f>
        <v>36</v>
      </c>
      <c r="I1574" s="13" t="str">
        <f>'Rådata Syd'!O1574</f>
        <v>ej 2026</v>
      </c>
    </row>
    <row r="1575" spans="1:9" x14ac:dyDescent="0.25">
      <c r="A1575" s="1" t="str">
        <f>'Rådata Syd'!A1575</f>
        <v>943</v>
      </c>
      <c r="B1575" s="1" t="str">
        <f>'Rådata Syd'!B1575</f>
        <v>ÅMN</v>
      </c>
      <c r="C1575" s="1" t="str">
        <f>'Rådata Syd'!C1575</f>
        <v>Spårväxel - EV-UIC60-500-1:12</v>
      </c>
      <c r="D1575" s="1" t="str">
        <f>'Rådata Syd'!D1575</f>
        <v>21</v>
      </c>
      <c r="E1575" s="1" t="str">
        <f>'Rådata Syd'!E1575</f>
        <v>B4</v>
      </c>
      <c r="F1575" s="12" t="str">
        <f>'Rådata Syd'!J1575</f>
        <v>-</v>
      </c>
      <c r="G1575" s="12" t="str">
        <f>'Rådata Syd'!L1575</f>
        <v>ej 2026</v>
      </c>
      <c r="H1575" s="13">
        <f>'Rådata Syd'!N1575</f>
        <v>36</v>
      </c>
      <c r="I1575" s="13" t="str">
        <f>'Rådata Syd'!O1575</f>
        <v>ej 2026</v>
      </c>
    </row>
    <row r="1576" spans="1:9" x14ac:dyDescent="0.25">
      <c r="A1576" s="1" t="str">
        <f>'Rådata Syd'!A1576</f>
        <v>943</v>
      </c>
      <c r="B1576" s="1" t="str">
        <f>'Rådata Syd'!B1576</f>
        <v>ÅMN</v>
      </c>
      <c r="C1576" s="1" t="str">
        <f>'Rådata Syd'!C1576</f>
        <v>Spårväxel - EV-UIC60-760-1:15</v>
      </c>
      <c r="D1576" s="1" t="str">
        <f>'Rådata Syd'!D1576</f>
        <v>22</v>
      </c>
      <c r="E1576" s="1" t="str">
        <f>'Rådata Syd'!E1576</f>
        <v>B4</v>
      </c>
      <c r="F1576" s="12" t="str">
        <f>'Rådata Syd'!J1576</f>
        <v>-</v>
      </c>
      <c r="G1576" s="12" t="str">
        <f>'Rådata Syd'!L1576</f>
        <v>ej 2026</v>
      </c>
      <c r="H1576" s="13">
        <f>'Rådata Syd'!N1576</f>
        <v>36</v>
      </c>
      <c r="I1576" s="13" t="str">
        <f>'Rådata Syd'!O1576</f>
        <v>ej 2026</v>
      </c>
    </row>
    <row r="1577" spans="1:9" hidden="1" x14ac:dyDescent="0.25">
      <c r="A1577" s="1" t="str">
        <f>'Rådata Syd'!A1577</f>
        <v>952</v>
      </c>
      <c r="B1577" s="1" t="str">
        <f>'Rådata Syd'!B1577</f>
        <v>CRS</v>
      </c>
      <c r="C1577" s="1" t="str">
        <f>'Rådata Syd'!C1577</f>
        <v>Spårväxel - EV-SJ50-11-1:9</v>
      </c>
      <c r="D1577" s="1" t="str">
        <f>'Rådata Syd'!D1577</f>
        <v>122</v>
      </c>
      <c r="E1577" s="1" t="str">
        <f>'Rådata Syd'!E1577</f>
        <v>B1</v>
      </c>
      <c r="F1577" s="12" t="str">
        <f>'Rådata Syd'!J1577</f>
        <v>-</v>
      </c>
      <c r="G1577" s="12" t="str">
        <f>'Rådata Syd'!L1577</f>
        <v>ej 2026</v>
      </c>
      <c r="H1577" s="13" t="str">
        <f>'Rådata Syd'!N1577</f>
        <v>-</v>
      </c>
      <c r="I1577" s="13" t="str">
        <f>'Rådata Syd'!O1577</f>
        <v>ej 2026</v>
      </c>
    </row>
    <row r="1578" spans="1:9" x14ac:dyDescent="0.25">
      <c r="A1578" s="1" t="str">
        <f>'Rådata Syd'!A1578</f>
        <v>960</v>
      </c>
      <c r="B1578" s="1" t="str">
        <f>'Rådata Syd'!B1578</f>
        <v>HIE</v>
      </c>
      <c r="C1578" s="1" t="str">
        <f>'Rådata Syd'!C1578</f>
        <v>Spårväxel - SPK-UIC60-1:4,44 kryss</v>
      </c>
      <c r="D1578" s="1" t="str">
        <f>'Rådata Syd'!D1578</f>
        <v>3</v>
      </c>
      <c r="E1578" s="1" t="str">
        <f>'Rådata Syd'!E1578</f>
        <v>B5</v>
      </c>
      <c r="F1578" s="12" t="str">
        <f>'Rådata Syd'!J1578</f>
        <v>-</v>
      </c>
      <c r="G1578" s="12" t="str">
        <f>'Rådata Syd'!L1578</f>
        <v>ej 2026</v>
      </c>
      <c r="H1578" s="13">
        <f>'Rådata Syd'!N1578</f>
        <v>22</v>
      </c>
      <c r="I1578" s="13" t="str">
        <f>'Rådata Syd'!O1578</f>
        <v>ej 2026</v>
      </c>
    </row>
    <row r="1579" spans="1:9" x14ac:dyDescent="0.25">
      <c r="A1579" s="1" t="str">
        <f>'Rådata Syd'!A1579</f>
        <v>960</v>
      </c>
      <c r="B1579" s="1" t="str">
        <f>'Rådata Syd'!B1579</f>
        <v>HIE</v>
      </c>
      <c r="C1579" s="1" t="str">
        <f>'Rådata Syd'!C1579</f>
        <v>Spårväxel - SPK-BV50-1:4,44 kryss</v>
      </c>
      <c r="D1579" s="1" t="str">
        <f>'Rådata Syd'!D1579</f>
        <v>4</v>
      </c>
      <c r="E1579" s="1" t="str">
        <f>'Rådata Syd'!E1579</f>
        <v>B5</v>
      </c>
      <c r="F1579" s="12" t="str">
        <f>'Rådata Syd'!J1579</f>
        <v>-</v>
      </c>
      <c r="G1579" s="12" t="str">
        <f>'Rådata Syd'!L1579</f>
        <v>ej 2026</v>
      </c>
      <c r="H1579" s="13">
        <f>'Rådata Syd'!N1579</f>
        <v>22</v>
      </c>
      <c r="I1579" s="13" t="str">
        <f>'Rådata Syd'!O1579</f>
        <v>ej 2026</v>
      </c>
    </row>
    <row r="1580" spans="1:9" x14ac:dyDescent="0.25">
      <c r="A1580" s="1" t="str">
        <f>'Rådata Syd'!A1580</f>
        <v>960</v>
      </c>
      <c r="B1580" s="1" t="str">
        <f>'Rådata Syd'!B1580</f>
        <v>HIE</v>
      </c>
      <c r="C1580" s="1" t="str">
        <f>'Rådata Syd'!C1580</f>
        <v>Spårväxel - EVR-UIC60-2500-1:26,5</v>
      </c>
      <c r="D1580" s="1" t="str">
        <f>'Rådata Syd'!D1580</f>
        <v>451</v>
      </c>
      <c r="E1580" s="1" t="str">
        <f>'Rådata Syd'!E1580</f>
        <v>B5</v>
      </c>
      <c r="F1580" s="12" t="str">
        <f>'Rådata Syd'!J1580</f>
        <v>-</v>
      </c>
      <c r="G1580" s="12" t="str">
        <f>'Rådata Syd'!L1580</f>
        <v>ej 2026</v>
      </c>
      <c r="H1580" s="13">
        <f>'Rådata Syd'!N1580</f>
        <v>22</v>
      </c>
      <c r="I1580" s="13" t="str">
        <f>'Rådata Syd'!O1580</f>
        <v>ej 2026</v>
      </c>
    </row>
    <row r="1581" spans="1:9" x14ac:dyDescent="0.25">
      <c r="A1581" s="1" t="str">
        <f>'Rådata Syd'!A1581</f>
        <v>960</v>
      </c>
      <c r="B1581" s="1" t="str">
        <f>'Rådata Syd'!B1581</f>
        <v>HIE</v>
      </c>
      <c r="C1581" s="1" t="str">
        <f>'Rådata Syd'!C1581</f>
        <v>Spårväxel - EVR-UIC60-2500-1:26,5</v>
      </c>
      <c r="D1581" s="1" t="str">
        <f>'Rådata Syd'!D1581</f>
        <v>453</v>
      </c>
      <c r="E1581" s="1" t="str">
        <f>'Rådata Syd'!E1581</f>
        <v>B5</v>
      </c>
      <c r="F1581" s="12" t="str">
        <f>'Rådata Syd'!J1581</f>
        <v>-</v>
      </c>
      <c r="G1581" s="12" t="str">
        <f>'Rådata Syd'!L1581</f>
        <v>ej 2026</v>
      </c>
      <c r="H1581" s="13">
        <f>'Rådata Syd'!N1581</f>
        <v>22</v>
      </c>
      <c r="I1581" s="13" t="str">
        <f>'Rådata Syd'!O1581</f>
        <v>ej 2026</v>
      </c>
    </row>
    <row r="1582" spans="1:9" x14ac:dyDescent="0.25">
      <c r="A1582" s="1" t="str">
        <f>'Rådata Syd'!A1582</f>
        <v>960</v>
      </c>
      <c r="B1582" s="1" t="str">
        <f>'Rådata Syd'!B1582</f>
        <v>HIE</v>
      </c>
      <c r="C1582" s="1" t="str">
        <f>'Rådata Syd'!C1582</f>
        <v>Spårväxel - EV-UIC60-1200-1:18,5</v>
      </c>
      <c r="D1582" s="1" t="str">
        <f>'Rådata Syd'!D1582</f>
        <v>455</v>
      </c>
      <c r="E1582" s="1" t="str">
        <f>'Rådata Syd'!E1582</f>
        <v>B5</v>
      </c>
      <c r="F1582" s="12" t="str">
        <f>'Rådata Syd'!J1582</f>
        <v>-</v>
      </c>
      <c r="G1582" s="12" t="str">
        <f>'Rådata Syd'!L1582</f>
        <v>ej 2026</v>
      </c>
      <c r="H1582" s="13">
        <f>'Rådata Syd'!N1582</f>
        <v>22</v>
      </c>
      <c r="I1582" s="13" t="str">
        <f>'Rådata Syd'!O1582</f>
        <v>ej 2026</v>
      </c>
    </row>
    <row r="1583" spans="1:9" x14ac:dyDescent="0.25">
      <c r="A1583" s="1" t="str">
        <f>'Rådata Syd'!A1583</f>
        <v>960</v>
      </c>
      <c r="B1583" s="1" t="str">
        <f>'Rådata Syd'!B1583</f>
        <v>HIE</v>
      </c>
      <c r="C1583" s="1" t="str">
        <f>'Rådata Syd'!C1583</f>
        <v>Spårväxel - EV-UIC60-760-1:14</v>
      </c>
      <c r="D1583" s="1" t="str">
        <f>'Rådata Syd'!D1583</f>
        <v>456</v>
      </c>
      <c r="E1583" s="1" t="str">
        <f>'Rådata Syd'!E1583</f>
        <v>B5</v>
      </c>
      <c r="F1583" s="12" t="str">
        <f>'Rådata Syd'!J1583</f>
        <v>-</v>
      </c>
      <c r="G1583" s="12" t="str">
        <f>'Rådata Syd'!L1583</f>
        <v>ej 2026</v>
      </c>
      <c r="H1583" s="13">
        <f>'Rådata Syd'!N1583</f>
        <v>22</v>
      </c>
      <c r="I1583" s="13" t="str">
        <f>'Rådata Syd'!O1583</f>
        <v>ej 2026</v>
      </c>
    </row>
    <row r="1584" spans="1:9" x14ac:dyDescent="0.25">
      <c r="A1584" s="1" t="str">
        <f>'Rådata Syd'!A1584</f>
        <v>960</v>
      </c>
      <c r="B1584" s="1" t="str">
        <f>'Rådata Syd'!B1584</f>
        <v>HIE</v>
      </c>
      <c r="C1584" s="1" t="str">
        <f>'Rådata Syd'!C1584</f>
        <v>Spårväxel - EV-UIC60-300-1:9</v>
      </c>
      <c r="D1584" s="1" t="str">
        <f>'Rådata Syd'!D1584</f>
        <v>457</v>
      </c>
      <c r="E1584" s="1" t="str">
        <f>'Rådata Syd'!E1584</f>
        <v>B5</v>
      </c>
      <c r="F1584" s="12" t="str">
        <f>'Rådata Syd'!J1584</f>
        <v>-</v>
      </c>
      <c r="G1584" s="12" t="str">
        <f>'Rådata Syd'!L1584</f>
        <v>ej 2026</v>
      </c>
      <c r="H1584" s="13">
        <f>'Rådata Syd'!N1584</f>
        <v>22</v>
      </c>
      <c r="I1584" s="13" t="str">
        <f>'Rådata Syd'!O1584</f>
        <v>ej 2026</v>
      </c>
    </row>
    <row r="1585" spans="1:9" x14ac:dyDescent="0.25">
      <c r="A1585" s="1" t="str">
        <f>'Rådata Syd'!A1585</f>
        <v>960</v>
      </c>
      <c r="B1585" s="1" t="str">
        <f>'Rådata Syd'!B1585</f>
        <v>HIE</v>
      </c>
      <c r="C1585" s="1" t="str">
        <f>'Rådata Syd'!C1585</f>
        <v>Spårväxel - EV-UIC60-300-1:9</v>
      </c>
      <c r="D1585" s="1" t="str">
        <f>'Rådata Syd'!D1585</f>
        <v>458</v>
      </c>
      <c r="E1585" s="1" t="str">
        <f>'Rådata Syd'!E1585</f>
        <v>B5</v>
      </c>
      <c r="F1585" s="12" t="str">
        <f>'Rådata Syd'!J1585</f>
        <v>-</v>
      </c>
      <c r="G1585" s="12" t="str">
        <f>'Rådata Syd'!L1585</f>
        <v>ej 2026</v>
      </c>
      <c r="H1585" s="13">
        <f>'Rådata Syd'!N1585</f>
        <v>22</v>
      </c>
      <c r="I1585" s="13" t="str">
        <f>'Rådata Syd'!O1585</f>
        <v>ej 2026</v>
      </c>
    </row>
    <row r="1586" spans="1:9" x14ac:dyDescent="0.25">
      <c r="A1586" s="1" t="str">
        <f>'Rådata Syd'!A1586</f>
        <v>960</v>
      </c>
      <c r="B1586" s="1" t="str">
        <f>'Rådata Syd'!B1586</f>
        <v>HIE</v>
      </c>
      <c r="C1586" s="1" t="str">
        <f>'Rådata Syd'!C1586</f>
        <v>Spårväxel - EV-UIC60-300-1:9</v>
      </c>
      <c r="D1586" s="1" t="str">
        <f>'Rådata Syd'!D1586</f>
        <v>459</v>
      </c>
      <c r="E1586" s="1" t="str">
        <f>'Rådata Syd'!E1586</f>
        <v>B5</v>
      </c>
      <c r="F1586" s="12" t="str">
        <f>'Rådata Syd'!J1586</f>
        <v>-</v>
      </c>
      <c r="G1586" s="12" t="str">
        <f>'Rådata Syd'!L1586</f>
        <v>ej 2026</v>
      </c>
      <c r="H1586" s="13">
        <f>'Rådata Syd'!N1586</f>
        <v>22</v>
      </c>
      <c r="I1586" s="13" t="str">
        <f>'Rådata Syd'!O1586</f>
        <v>ej 2026</v>
      </c>
    </row>
    <row r="1587" spans="1:9" x14ac:dyDescent="0.25">
      <c r="A1587" s="1" t="str">
        <f>'Rådata Syd'!A1587</f>
        <v>960</v>
      </c>
      <c r="B1587" s="1" t="str">
        <f>'Rådata Syd'!B1587</f>
        <v>HIE</v>
      </c>
      <c r="C1587" s="1" t="str">
        <f>'Rådata Syd'!C1587</f>
        <v>Spårväxel - EV-UIC60-500-1:12</v>
      </c>
      <c r="D1587" s="1" t="str">
        <f>'Rådata Syd'!D1587</f>
        <v>460</v>
      </c>
      <c r="E1587" s="1" t="str">
        <f>'Rådata Syd'!E1587</f>
        <v>B5</v>
      </c>
      <c r="F1587" s="12" t="str">
        <f>'Rådata Syd'!J1587</f>
        <v>-</v>
      </c>
      <c r="G1587" s="12" t="str">
        <f>'Rådata Syd'!L1587</f>
        <v>ej 2026</v>
      </c>
      <c r="H1587" s="13">
        <f>'Rådata Syd'!N1587</f>
        <v>22</v>
      </c>
      <c r="I1587" s="13" t="str">
        <f>'Rådata Syd'!O1587</f>
        <v>ej 2026</v>
      </c>
    </row>
    <row r="1588" spans="1:9" x14ac:dyDescent="0.25">
      <c r="A1588" s="1" t="str">
        <f>'Rådata Syd'!A1588</f>
        <v>960</v>
      </c>
      <c r="B1588" s="1" t="str">
        <f>'Rådata Syd'!B1588</f>
        <v>HIE</v>
      </c>
      <c r="C1588" s="1" t="str">
        <f>'Rådata Syd'!C1588</f>
        <v>Spårväxel - EV-UIC60-300-1:9</v>
      </c>
      <c r="D1588" s="1" t="str">
        <f>'Rådata Syd'!D1588</f>
        <v>461</v>
      </c>
      <c r="E1588" s="1" t="str">
        <f>'Rådata Syd'!E1588</f>
        <v>B5</v>
      </c>
      <c r="F1588" s="12" t="str">
        <f>'Rådata Syd'!J1588</f>
        <v>-</v>
      </c>
      <c r="G1588" s="12" t="str">
        <f>'Rådata Syd'!L1588</f>
        <v>ej 2026</v>
      </c>
      <c r="H1588" s="13">
        <f>'Rådata Syd'!N1588</f>
        <v>22</v>
      </c>
      <c r="I1588" s="13" t="str">
        <f>'Rådata Syd'!O1588</f>
        <v>ej 2026</v>
      </c>
    </row>
    <row r="1589" spans="1:9" x14ac:dyDescent="0.25">
      <c r="A1589" s="1" t="str">
        <f>'Rådata Syd'!A1589</f>
        <v>960</v>
      </c>
      <c r="B1589" s="1" t="str">
        <f>'Rådata Syd'!B1589</f>
        <v>HIE</v>
      </c>
      <c r="C1589" s="1" t="str">
        <f>'Rådata Syd'!C1589</f>
        <v>Spårväxel - EV-UIC60-300-1:9</v>
      </c>
      <c r="D1589" s="1" t="str">
        <f>'Rådata Syd'!D1589</f>
        <v>462</v>
      </c>
      <c r="E1589" s="1" t="str">
        <f>'Rådata Syd'!E1589</f>
        <v>B5</v>
      </c>
      <c r="F1589" s="12" t="str">
        <f>'Rådata Syd'!J1589</f>
        <v>-</v>
      </c>
      <c r="G1589" s="12" t="str">
        <f>'Rådata Syd'!L1589</f>
        <v>ej 2026</v>
      </c>
      <c r="H1589" s="13">
        <f>'Rådata Syd'!N1589</f>
        <v>22</v>
      </c>
      <c r="I1589" s="13" t="str">
        <f>'Rådata Syd'!O1589</f>
        <v>ej 2026</v>
      </c>
    </row>
    <row r="1590" spans="1:9" x14ac:dyDescent="0.25">
      <c r="A1590" s="1" t="str">
        <f>'Rådata Syd'!A1590</f>
        <v>960</v>
      </c>
      <c r="B1590" s="1" t="str">
        <f>'Rådata Syd'!B1590</f>
        <v>HIE</v>
      </c>
      <c r="C1590" s="1" t="str">
        <f>'Rådata Syd'!C1590</f>
        <v>Spårväxel - EV-UIC60-760-1:14</v>
      </c>
      <c r="D1590" s="1" t="str">
        <f>'Rådata Syd'!D1590</f>
        <v>463</v>
      </c>
      <c r="E1590" s="1" t="str">
        <f>'Rådata Syd'!E1590</f>
        <v>B5</v>
      </c>
      <c r="F1590" s="12" t="str">
        <f>'Rådata Syd'!J1590</f>
        <v>-</v>
      </c>
      <c r="G1590" s="12" t="str">
        <f>'Rådata Syd'!L1590</f>
        <v>ej 2026</v>
      </c>
      <c r="H1590" s="13">
        <f>'Rådata Syd'!N1590</f>
        <v>22</v>
      </c>
      <c r="I1590" s="13" t="str">
        <f>'Rådata Syd'!O1590</f>
        <v>ej 2026</v>
      </c>
    </row>
    <row r="1591" spans="1:9" x14ac:dyDescent="0.25">
      <c r="A1591" s="1" t="str">
        <f>'Rådata Syd'!A1591</f>
        <v>960</v>
      </c>
      <c r="B1591" s="1" t="str">
        <f>'Rådata Syd'!B1591</f>
        <v>HIE</v>
      </c>
      <c r="C1591" s="1" t="str">
        <f>'Rådata Syd'!C1591</f>
        <v>Spårväxel - EV-UIC60-760-1:14</v>
      </c>
      <c r="D1591" s="1" t="str">
        <f>'Rådata Syd'!D1591</f>
        <v>464</v>
      </c>
      <c r="E1591" s="1" t="str">
        <f>'Rådata Syd'!E1591</f>
        <v>B5</v>
      </c>
      <c r="F1591" s="12" t="str">
        <f>'Rådata Syd'!J1591</f>
        <v>-</v>
      </c>
      <c r="G1591" s="12" t="str">
        <f>'Rådata Syd'!L1591</f>
        <v>ej 2026</v>
      </c>
      <c r="H1591" s="13">
        <f>'Rådata Syd'!N1591</f>
        <v>22</v>
      </c>
      <c r="I1591" s="13" t="str">
        <f>'Rådata Syd'!O1591</f>
        <v>ej 2026</v>
      </c>
    </row>
    <row r="1592" spans="1:9" x14ac:dyDescent="0.25">
      <c r="A1592" s="1" t="str">
        <f>'Rådata Syd'!A1592</f>
        <v>960</v>
      </c>
      <c r="B1592" s="1" t="str">
        <f>'Rådata Syd'!B1592</f>
        <v>HIE</v>
      </c>
      <c r="C1592" s="1" t="str">
        <f>'Rådata Syd'!C1592</f>
        <v>Spårväxel - EV-UIC60-760-1:14</v>
      </c>
      <c r="D1592" s="1" t="str">
        <f>'Rådata Syd'!D1592</f>
        <v>465</v>
      </c>
      <c r="E1592" s="1" t="str">
        <f>'Rådata Syd'!E1592</f>
        <v>B5</v>
      </c>
      <c r="F1592" s="12" t="str">
        <f>'Rådata Syd'!J1592</f>
        <v>-</v>
      </c>
      <c r="G1592" s="12" t="str">
        <f>'Rådata Syd'!L1592</f>
        <v>ej 2026</v>
      </c>
      <c r="H1592" s="13">
        <f>'Rådata Syd'!N1592</f>
        <v>22</v>
      </c>
      <c r="I1592" s="13" t="str">
        <f>'Rådata Syd'!O1592</f>
        <v>ej 2026</v>
      </c>
    </row>
    <row r="1593" spans="1:9" x14ac:dyDescent="0.25">
      <c r="A1593" s="1" t="str">
        <f>'Rådata Syd'!A1593</f>
        <v>960</v>
      </c>
      <c r="B1593" s="1" t="str">
        <f>'Rådata Syd'!B1593</f>
        <v>HIE</v>
      </c>
      <c r="C1593" s="1" t="str">
        <f>'Rådata Syd'!C1593</f>
        <v>Spårväxel - EV-UIC60-760-1:14</v>
      </c>
      <c r="D1593" s="1" t="str">
        <f>'Rådata Syd'!D1593</f>
        <v>466</v>
      </c>
      <c r="E1593" s="1" t="str">
        <f>'Rådata Syd'!E1593</f>
        <v>B5</v>
      </c>
      <c r="F1593" s="12" t="str">
        <f>'Rådata Syd'!J1593</f>
        <v>-</v>
      </c>
      <c r="G1593" s="12" t="str">
        <f>'Rådata Syd'!L1593</f>
        <v>ej 2026</v>
      </c>
      <c r="H1593" s="13">
        <f>'Rådata Syd'!N1593</f>
        <v>22</v>
      </c>
      <c r="I1593" s="13" t="str">
        <f>'Rådata Syd'!O1593</f>
        <v>ej 2026</v>
      </c>
    </row>
    <row r="1594" spans="1:9" x14ac:dyDescent="0.25">
      <c r="A1594" s="1" t="str">
        <f>'Rådata Syd'!A1594</f>
        <v>960</v>
      </c>
      <c r="B1594" s="1" t="str">
        <f>'Rådata Syd'!B1594</f>
        <v>HIE</v>
      </c>
      <c r="C1594" s="1" t="str">
        <f>'Rådata Syd'!C1594</f>
        <v>Spårväxel - EV-UIC60-300-1:9 kryss</v>
      </c>
      <c r="D1594" s="1" t="str">
        <f>'Rådata Syd'!D1594</f>
        <v>467</v>
      </c>
      <c r="E1594" s="1" t="str">
        <f>'Rådata Syd'!E1594</f>
        <v>B5</v>
      </c>
      <c r="F1594" s="12" t="str">
        <f>'Rådata Syd'!J1594</f>
        <v>-</v>
      </c>
      <c r="G1594" s="12" t="str">
        <f>'Rådata Syd'!L1594</f>
        <v>ej 2026</v>
      </c>
      <c r="H1594" s="13">
        <f>'Rådata Syd'!N1594</f>
        <v>22</v>
      </c>
      <c r="I1594" s="13" t="str">
        <f>'Rådata Syd'!O1594</f>
        <v>ej 2026</v>
      </c>
    </row>
    <row r="1595" spans="1:9" x14ac:dyDescent="0.25">
      <c r="A1595" s="1" t="str">
        <f>'Rådata Syd'!A1595</f>
        <v>960</v>
      </c>
      <c r="B1595" s="1" t="str">
        <f>'Rådata Syd'!B1595</f>
        <v>HIE</v>
      </c>
      <c r="C1595" s="1" t="str">
        <f>'Rådata Syd'!C1595</f>
        <v>Spårväxel - EV-UIC60-300-1:9 kryss</v>
      </c>
      <c r="D1595" s="1" t="str">
        <f>'Rådata Syd'!D1595</f>
        <v>468</v>
      </c>
      <c r="E1595" s="1" t="str">
        <f>'Rådata Syd'!E1595</f>
        <v>B5</v>
      </c>
      <c r="F1595" s="12" t="str">
        <f>'Rådata Syd'!J1595</f>
        <v>-</v>
      </c>
      <c r="G1595" s="12" t="str">
        <f>'Rådata Syd'!L1595</f>
        <v>ej 2026</v>
      </c>
      <c r="H1595" s="13">
        <f>'Rådata Syd'!N1595</f>
        <v>22</v>
      </c>
      <c r="I1595" s="13" t="str">
        <f>'Rådata Syd'!O1595</f>
        <v>ej 2026</v>
      </c>
    </row>
    <row r="1596" spans="1:9" x14ac:dyDescent="0.25">
      <c r="A1596" s="1" t="str">
        <f>'Rådata Syd'!A1596</f>
        <v>960</v>
      </c>
      <c r="B1596" s="1" t="str">
        <f>'Rådata Syd'!B1596</f>
        <v>HIE</v>
      </c>
      <c r="C1596" s="1" t="str">
        <f>'Rådata Syd'!C1596</f>
        <v>Spårväxel - EV-UIC60-300-1:9 kryss</v>
      </c>
      <c r="D1596" s="1" t="str">
        <f>'Rådata Syd'!D1596</f>
        <v>469</v>
      </c>
      <c r="E1596" s="1" t="str">
        <f>'Rådata Syd'!E1596</f>
        <v>B5</v>
      </c>
      <c r="F1596" s="12" t="str">
        <f>'Rådata Syd'!J1596</f>
        <v>-</v>
      </c>
      <c r="G1596" s="12" t="str">
        <f>'Rådata Syd'!L1596</f>
        <v>ej 2026</v>
      </c>
      <c r="H1596" s="13">
        <f>'Rådata Syd'!N1596</f>
        <v>22</v>
      </c>
      <c r="I1596" s="13" t="str">
        <f>'Rådata Syd'!O1596</f>
        <v>ej 2026</v>
      </c>
    </row>
    <row r="1597" spans="1:9" x14ac:dyDescent="0.25">
      <c r="A1597" s="1" t="str">
        <f>'Rådata Syd'!A1597</f>
        <v>960</v>
      </c>
      <c r="B1597" s="1" t="str">
        <f>'Rådata Syd'!B1597</f>
        <v>HIE</v>
      </c>
      <c r="C1597" s="1" t="str">
        <f>'Rådata Syd'!C1597</f>
        <v>Spårväxel - EV-UIC60-300-1:9 kryss</v>
      </c>
      <c r="D1597" s="1" t="str">
        <f>'Rådata Syd'!D1597</f>
        <v>470</v>
      </c>
      <c r="E1597" s="1" t="str">
        <f>'Rådata Syd'!E1597</f>
        <v>B5</v>
      </c>
      <c r="F1597" s="12" t="str">
        <f>'Rådata Syd'!J1597</f>
        <v>-</v>
      </c>
      <c r="G1597" s="12" t="str">
        <f>'Rådata Syd'!L1597</f>
        <v>ej 2026</v>
      </c>
      <c r="H1597" s="13">
        <f>'Rådata Syd'!N1597</f>
        <v>22</v>
      </c>
      <c r="I1597" s="13" t="str">
        <f>'Rådata Syd'!O1597</f>
        <v>ej 2026</v>
      </c>
    </row>
    <row r="1598" spans="1:9" x14ac:dyDescent="0.25">
      <c r="A1598" s="1" t="str">
        <f>'Rådata Syd'!A1598</f>
        <v>960</v>
      </c>
      <c r="B1598" s="1" t="str">
        <f>'Rådata Syd'!B1598</f>
        <v>HIE</v>
      </c>
      <c r="C1598" s="1" t="str">
        <f>'Rådata Syd'!C1598</f>
        <v>Spårväxel - EV-UIC60-760-1:14</v>
      </c>
      <c r="D1598" s="1" t="str">
        <f>'Rådata Syd'!D1598</f>
        <v>471</v>
      </c>
      <c r="E1598" s="1" t="str">
        <f>'Rådata Syd'!E1598</f>
        <v>B5</v>
      </c>
      <c r="F1598" s="12" t="str">
        <f>'Rådata Syd'!J1598</f>
        <v>-</v>
      </c>
      <c r="G1598" s="12" t="str">
        <f>'Rådata Syd'!L1598</f>
        <v>ej 2026</v>
      </c>
      <c r="H1598" s="13">
        <f>'Rådata Syd'!N1598</f>
        <v>22</v>
      </c>
      <c r="I1598" s="13" t="str">
        <f>'Rådata Syd'!O1598</f>
        <v>ej 2026</v>
      </c>
    </row>
    <row r="1599" spans="1:9" x14ac:dyDescent="0.25">
      <c r="A1599" s="1" t="str">
        <f>'Rådata Syd'!A1599</f>
        <v>960</v>
      </c>
      <c r="B1599" s="1" t="str">
        <f>'Rådata Syd'!B1599</f>
        <v>HIE</v>
      </c>
      <c r="C1599" s="1" t="str">
        <f>'Rådata Syd'!C1599</f>
        <v>Spårväxel - EV-UIC60-760-1:15</v>
      </c>
      <c r="D1599" s="1" t="str">
        <f>'Rådata Syd'!D1599</f>
        <v>472</v>
      </c>
      <c r="E1599" s="1" t="str">
        <f>'Rådata Syd'!E1599</f>
        <v>B5</v>
      </c>
      <c r="F1599" s="12" t="str">
        <f>'Rådata Syd'!J1599</f>
        <v>-</v>
      </c>
      <c r="G1599" s="12" t="str">
        <f>'Rådata Syd'!L1599</f>
        <v>ej 2026</v>
      </c>
      <c r="H1599" s="13">
        <f>'Rådata Syd'!N1599</f>
        <v>22</v>
      </c>
      <c r="I1599" s="13" t="str">
        <f>'Rådata Syd'!O1599</f>
        <v>ej 2026</v>
      </c>
    </row>
    <row r="1600" spans="1:9" x14ac:dyDescent="0.25">
      <c r="A1600" s="1" t="str">
        <f>'Rådata Syd'!A1600</f>
        <v>960</v>
      </c>
      <c r="B1600" s="1" t="str">
        <f>'Rådata Syd'!B1600</f>
        <v>HIE</v>
      </c>
      <c r="C1600" s="1" t="str">
        <f>'Rådata Syd'!C1600</f>
        <v>Spårväxel - EV-UIC60-760-1:15</v>
      </c>
      <c r="D1600" s="1" t="str">
        <f>'Rådata Syd'!D1600</f>
        <v>473</v>
      </c>
      <c r="E1600" s="1" t="str">
        <f>'Rådata Syd'!E1600</f>
        <v>B5</v>
      </c>
      <c r="F1600" s="12" t="str">
        <f>'Rådata Syd'!J1600</f>
        <v>-</v>
      </c>
      <c r="G1600" s="12" t="str">
        <f>'Rådata Syd'!L1600</f>
        <v>ej 2026</v>
      </c>
      <c r="H1600" s="13">
        <f>'Rådata Syd'!N1600</f>
        <v>22</v>
      </c>
      <c r="I1600" s="13" t="str">
        <f>'Rådata Syd'!O1600</f>
        <v>ej 2026</v>
      </c>
    </row>
    <row r="1601" spans="1:9" x14ac:dyDescent="0.25">
      <c r="A1601" s="1" t="str">
        <f>'Rådata Syd'!A1601</f>
        <v>960</v>
      </c>
      <c r="B1601" s="1" t="str">
        <f>'Rådata Syd'!B1601</f>
        <v>HIE</v>
      </c>
      <c r="C1601" s="1" t="str">
        <f>'Rådata Syd'!C1601</f>
        <v>Spårväxel - EV-UIC60-760-1:14</v>
      </c>
      <c r="D1601" s="1" t="str">
        <f>'Rådata Syd'!D1601</f>
        <v>474</v>
      </c>
      <c r="E1601" s="1" t="str">
        <f>'Rådata Syd'!E1601</f>
        <v>B5</v>
      </c>
      <c r="F1601" s="12" t="str">
        <f>'Rådata Syd'!J1601</f>
        <v>-</v>
      </c>
      <c r="G1601" s="12" t="str">
        <f>'Rådata Syd'!L1601</f>
        <v>ej 2026</v>
      </c>
      <c r="H1601" s="13">
        <f>'Rådata Syd'!N1601</f>
        <v>22</v>
      </c>
      <c r="I1601" s="13" t="str">
        <f>'Rådata Syd'!O1601</f>
        <v>ej 2026</v>
      </c>
    </row>
    <row r="1602" spans="1:9" x14ac:dyDescent="0.25">
      <c r="A1602" s="1" t="str">
        <f>'Rådata Syd'!A1602</f>
        <v>960</v>
      </c>
      <c r="B1602" s="1" t="str">
        <f>'Rådata Syd'!B1602</f>
        <v>HIE</v>
      </c>
      <c r="C1602" s="1" t="str">
        <f>'Rådata Syd'!C1602</f>
        <v>Spårväxel - EV-UIC60-300-1:9</v>
      </c>
      <c r="D1602" s="1" t="str">
        <f>'Rådata Syd'!D1602</f>
        <v>477</v>
      </c>
      <c r="E1602" s="1" t="str">
        <f>'Rådata Syd'!E1602</f>
        <v>B5</v>
      </c>
      <c r="F1602" s="12" t="str">
        <f>'Rådata Syd'!J1602</f>
        <v>-</v>
      </c>
      <c r="G1602" s="12" t="str">
        <f>'Rådata Syd'!L1602</f>
        <v>ej 2026</v>
      </c>
      <c r="H1602" s="13">
        <f>'Rådata Syd'!N1602</f>
        <v>22</v>
      </c>
      <c r="I1602" s="13" t="str">
        <f>'Rådata Syd'!O1602</f>
        <v>ej 2026</v>
      </c>
    </row>
    <row r="1603" spans="1:9" x14ac:dyDescent="0.25">
      <c r="A1603" s="1" t="str">
        <f>'Rådata Syd'!A1603</f>
        <v>960</v>
      </c>
      <c r="B1603" s="1" t="str">
        <f>'Rådata Syd'!B1603</f>
        <v>HIE</v>
      </c>
      <c r="C1603" s="1" t="str">
        <f>'Rådata Syd'!C1603</f>
        <v>Spårväxel - EV-BV50-225/190-1:9</v>
      </c>
      <c r="D1603" s="1" t="str">
        <f>'Rådata Syd'!D1603</f>
        <v>478</v>
      </c>
      <c r="E1603" s="1" t="str">
        <f>'Rådata Syd'!E1603</f>
        <v>B5</v>
      </c>
      <c r="F1603" s="12" t="str">
        <f>'Rådata Syd'!J1603</f>
        <v>-</v>
      </c>
      <c r="G1603" s="12" t="str">
        <f>'Rådata Syd'!L1603</f>
        <v>ej 2026</v>
      </c>
      <c r="H1603" s="13">
        <f>'Rådata Syd'!N1603</f>
        <v>22</v>
      </c>
      <c r="I1603" s="13" t="str">
        <f>'Rådata Syd'!O1603</f>
        <v>ej 2026</v>
      </c>
    </row>
    <row r="1604" spans="1:9" x14ac:dyDescent="0.25">
      <c r="A1604" s="1" t="str">
        <f>'Rådata Syd'!A1604</f>
        <v>960</v>
      </c>
      <c r="B1604" s="1" t="str">
        <f>'Rådata Syd'!B1604</f>
        <v>HIE</v>
      </c>
      <c r="C1604" s="1" t="str">
        <f>'Rådata Syd'!C1604</f>
        <v>Spårväxel - EV-BV50-225/190-1:9</v>
      </c>
      <c r="D1604" s="1" t="str">
        <f>'Rådata Syd'!D1604</f>
        <v>479</v>
      </c>
      <c r="E1604" s="1" t="str">
        <f>'Rådata Syd'!E1604</f>
        <v>B5</v>
      </c>
      <c r="F1604" s="12" t="str">
        <f>'Rådata Syd'!J1604</f>
        <v>-</v>
      </c>
      <c r="G1604" s="12" t="str">
        <f>'Rådata Syd'!L1604</f>
        <v>ej 2026</v>
      </c>
      <c r="H1604" s="13">
        <f>'Rådata Syd'!N1604</f>
        <v>22</v>
      </c>
      <c r="I1604" s="13" t="str">
        <f>'Rådata Syd'!O1604</f>
        <v>ej 2026</v>
      </c>
    </row>
    <row r="1605" spans="1:9" x14ac:dyDescent="0.25">
      <c r="A1605" s="1" t="str">
        <f>'Rådata Syd'!A1605</f>
        <v>960</v>
      </c>
      <c r="B1605" s="1" t="str">
        <f>'Rådata Syd'!B1605</f>
        <v>HIE</v>
      </c>
      <c r="C1605" s="1" t="str">
        <f>'Rådata Syd'!C1605</f>
        <v>Spårväxel - EV-BV50-225/190-1:9 kryss</v>
      </c>
      <c r="D1605" s="1" t="str">
        <f>'Rådata Syd'!D1605</f>
        <v>483</v>
      </c>
      <c r="E1605" s="1" t="str">
        <f>'Rådata Syd'!E1605</f>
        <v>B5</v>
      </c>
      <c r="F1605" s="12" t="str">
        <f>'Rådata Syd'!J1605</f>
        <v>-</v>
      </c>
      <c r="G1605" s="12" t="str">
        <f>'Rådata Syd'!L1605</f>
        <v>ej 2026</v>
      </c>
      <c r="H1605" s="13">
        <f>'Rådata Syd'!N1605</f>
        <v>22</v>
      </c>
      <c r="I1605" s="13" t="str">
        <f>'Rådata Syd'!O1605</f>
        <v>ej 2026</v>
      </c>
    </row>
    <row r="1606" spans="1:9" x14ac:dyDescent="0.25">
      <c r="A1606" s="1" t="str">
        <f>'Rådata Syd'!A1606</f>
        <v>960</v>
      </c>
      <c r="B1606" s="1" t="str">
        <f>'Rådata Syd'!B1606</f>
        <v>HIE</v>
      </c>
      <c r="C1606" s="1" t="str">
        <f>'Rådata Syd'!C1606</f>
        <v>Spårväxel - EV-BV50-225/190-1:9 kryss</v>
      </c>
      <c r="D1606" s="1" t="str">
        <f>'Rådata Syd'!D1606</f>
        <v>484</v>
      </c>
      <c r="E1606" s="1" t="str">
        <f>'Rådata Syd'!E1606</f>
        <v>B5</v>
      </c>
      <c r="F1606" s="12" t="str">
        <f>'Rådata Syd'!J1606</f>
        <v>-</v>
      </c>
      <c r="G1606" s="12" t="str">
        <f>'Rådata Syd'!L1606</f>
        <v>ej 2026</v>
      </c>
      <c r="H1606" s="13">
        <f>'Rådata Syd'!N1606</f>
        <v>22</v>
      </c>
      <c r="I1606" s="13" t="str">
        <f>'Rådata Syd'!O1606</f>
        <v>ej 2026</v>
      </c>
    </row>
    <row r="1607" spans="1:9" x14ac:dyDescent="0.25">
      <c r="A1607" s="1" t="str">
        <f>'Rådata Syd'!A1607</f>
        <v>960</v>
      </c>
      <c r="B1607" s="1" t="str">
        <f>'Rådata Syd'!B1607</f>
        <v>HIE</v>
      </c>
      <c r="C1607" s="1" t="str">
        <f>'Rådata Syd'!C1607</f>
        <v>Spårväxel - EV-BV50-225/190-1:9 kryss</v>
      </c>
      <c r="D1607" s="1" t="str">
        <f>'Rådata Syd'!D1607</f>
        <v>485</v>
      </c>
      <c r="E1607" s="1" t="str">
        <f>'Rådata Syd'!E1607</f>
        <v>B5</v>
      </c>
      <c r="F1607" s="12" t="str">
        <f>'Rådata Syd'!J1607</f>
        <v>-</v>
      </c>
      <c r="G1607" s="12" t="str">
        <f>'Rådata Syd'!L1607</f>
        <v>ej 2026</v>
      </c>
      <c r="H1607" s="13">
        <f>'Rådata Syd'!N1607</f>
        <v>22</v>
      </c>
      <c r="I1607" s="13" t="str">
        <f>'Rådata Syd'!O1607</f>
        <v>ej 2026</v>
      </c>
    </row>
    <row r="1608" spans="1:9" x14ac:dyDescent="0.25">
      <c r="A1608" s="1" t="str">
        <f>'Rådata Syd'!A1608</f>
        <v>960</v>
      </c>
      <c r="B1608" s="1" t="str">
        <f>'Rådata Syd'!B1608</f>
        <v>HIE</v>
      </c>
      <c r="C1608" s="1" t="str">
        <f>'Rådata Syd'!C1608</f>
        <v>Spårväxel - EV-BV50-225/190-1:9 kryss</v>
      </c>
      <c r="D1608" s="1" t="str">
        <f>'Rådata Syd'!D1608</f>
        <v>486</v>
      </c>
      <c r="E1608" s="1" t="str">
        <f>'Rådata Syd'!E1608</f>
        <v>B5</v>
      </c>
      <c r="F1608" s="12" t="str">
        <f>'Rådata Syd'!J1608</f>
        <v>-</v>
      </c>
      <c r="G1608" s="12" t="str">
        <f>'Rådata Syd'!L1608</f>
        <v>ej 2026</v>
      </c>
      <c r="H1608" s="13">
        <f>'Rådata Syd'!N1608</f>
        <v>22</v>
      </c>
      <c r="I1608" s="13" t="str">
        <f>'Rådata Syd'!O1608</f>
        <v>ej 2026</v>
      </c>
    </row>
    <row r="1609" spans="1:9" x14ac:dyDescent="0.25">
      <c r="A1609" s="1" t="str">
        <f>'Rådata Syd'!A1609</f>
        <v>960</v>
      </c>
      <c r="B1609" s="1" t="str">
        <f>'Rådata Syd'!B1609</f>
        <v>MC</v>
      </c>
      <c r="C1609" s="1" t="str">
        <f>'Rådata Syd'!C1609</f>
        <v>Spårväxel - SPK-UIC60-1:7,47 kryss</v>
      </c>
      <c r="D1609" s="1" t="str">
        <f>'Rådata Syd'!D1609</f>
        <v>1</v>
      </c>
      <c r="E1609" s="1" t="str">
        <f>'Rådata Syd'!E1609</f>
        <v>B4</v>
      </c>
      <c r="F1609" s="12" t="str">
        <f>'Rådata Syd'!J1609</f>
        <v>-</v>
      </c>
      <c r="G1609" s="12" t="str">
        <f>'Rådata Syd'!L1609</f>
        <v>ej 2026</v>
      </c>
      <c r="H1609" s="13">
        <f>'Rådata Syd'!N1609</f>
        <v>22</v>
      </c>
      <c r="I1609" s="13" t="str">
        <f>'Rådata Syd'!O1609</f>
        <v>ej 2026</v>
      </c>
    </row>
    <row r="1610" spans="1:9" x14ac:dyDescent="0.25">
      <c r="A1610" s="1" t="str">
        <f>'Rådata Syd'!A1610</f>
        <v>960</v>
      </c>
      <c r="B1610" s="1" t="str">
        <f>'Rådata Syd'!B1610</f>
        <v>MC</v>
      </c>
      <c r="C1610" s="1" t="str">
        <f>'Rådata Syd'!C1610</f>
        <v>Spårväxel - SPK-UIC60-1:4,44</v>
      </c>
      <c r="D1610" s="1" t="str">
        <f>'Rådata Syd'!D1610</f>
        <v>2</v>
      </c>
      <c r="E1610" s="1" t="str">
        <f>'Rådata Syd'!E1610</f>
        <v>B4</v>
      </c>
      <c r="F1610" s="12" t="str">
        <f>'Rådata Syd'!J1610</f>
        <v>-</v>
      </c>
      <c r="G1610" s="12" t="str">
        <f>'Rådata Syd'!L1610</f>
        <v>ej 2026</v>
      </c>
      <c r="H1610" s="13">
        <f>'Rådata Syd'!N1610</f>
        <v>22</v>
      </c>
      <c r="I1610" s="13" t="str">
        <f>'Rådata Syd'!O1610</f>
        <v>ej 2026</v>
      </c>
    </row>
    <row r="1611" spans="1:9" x14ac:dyDescent="0.25">
      <c r="A1611" s="1" t="str">
        <f>'Rådata Syd'!A1611</f>
        <v>960</v>
      </c>
      <c r="B1611" s="1" t="str">
        <f>'Rådata Syd'!B1611</f>
        <v>MC</v>
      </c>
      <c r="C1611" s="1" t="str">
        <f>'Rådata Syd'!C1611</f>
        <v>Spårväxel - EV-UIC60-760-1:15 kryss</v>
      </c>
      <c r="D1611" s="1" t="str">
        <f>'Rådata Syd'!D1611</f>
        <v>679</v>
      </c>
      <c r="E1611" s="1" t="str">
        <f>'Rådata Syd'!E1611</f>
        <v>B4</v>
      </c>
      <c r="F1611" s="12" t="str">
        <f>'Rådata Syd'!J1611</f>
        <v>-</v>
      </c>
      <c r="G1611" s="12" t="str">
        <f>'Rådata Syd'!L1611</f>
        <v>ej 2026</v>
      </c>
      <c r="H1611" s="13">
        <f>'Rådata Syd'!N1611</f>
        <v>22</v>
      </c>
      <c r="I1611" s="13" t="str">
        <f>'Rådata Syd'!O1611</f>
        <v>ej 2026</v>
      </c>
    </row>
    <row r="1612" spans="1:9" x14ac:dyDescent="0.25">
      <c r="A1612" s="1" t="str">
        <f>'Rådata Syd'!A1612</f>
        <v>960</v>
      </c>
      <c r="B1612" s="1" t="str">
        <f>'Rådata Syd'!B1612</f>
        <v>MC</v>
      </c>
      <c r="C1612" s="1" t="str">
        <f>'Rådata Syd'!C1612</f>
        <v>Spårväxel - EV-UIC60-760-1:15 kryss</v>
      </c>
      <c r="D1612" s="1" t="str">
        <f>'Rådata Syd'!D1612</f>
        <v>680</v>
      </c>
      <c r="E1612" s="1" t="str">
        <f>'Rådata Syd'!E1612</f>
        <v>B4</v>
      </c>
      <c r="F1612" s="12" t="str">
        <f>'Rådata Syd'!J1612</f>
        <v>-</v>
      </c>
      <c r="G1612" s="12" t="str">
        <f>'Rådata Syd'!L1612</f>
        <v>ej 2026</v>
      </c>
      <c r="H1612" s="13">
        <f>'Rådata Syd'!N1612</f>
        <v>22</v>
      </c>
      <c r="I1612" s="13" t="str">
        <f>'Rådata Syd'!O1612</f>
        <v>ej 2026</v>
      </c>
    </row>
    <row r="1613" spans="1:9" x14ac:dyDescent="0.25">
      <c r="A1613" s="1" t="str">
        <f>'Rådata Syd'!A1613</f>
        <v>960</v>
      </c>
      <c r="B1613" s="1" t="str">
        <f>'Rådata Syd'!B1613</f>
        <v>MC</v>
      </c>
      <c r="C1613" s="1" t="str">
        <f>'Rådata Syd'!C1613</f>
        <v>Spårväxel - EV-UIC60-760-1:15 kryss</v>
      </c>
      <c r="D1613" s="1" t="str">
        <f>'Rådata Syd'!D1613</f>
        <v>681</v>
      </c>
      <c r="E1613" s="1" t="str">
        <f>'Rådata Syd'!E1613</f>
        <v>B4</v>
      </c>
      <c r="F1613" s="12" t="str">
        <f>'Rådata Syd'!J1613</f>
        <v>-</v>
      </c>
      <c r="G1613" s="12" t="str">
        <f>'Rådata Syd'!L1613</f>
        <v>ej 2026</v>
      </c>
      <c r="H1613" s="13">
        <f>'Rådata Syd'!N1613</f>
        <v>22</v>
      </c>
      <c r="I1613" s="13" t="str">
        <f>'Rådata Syd'!O1613</f>
        <v>ej 2026</v>
      </c>
    </row>
    <row r="1614" spans="1:9" x14ac:dyDescent="0.25">
      <c r="A1614" s="1" t="str">
        <f>'Rådata Syd'!A1614</f>
        <v>960</v>
      </c>
      <c r="B1614" s="1" t="str">
        <f>'Rådata Syd'!B1614</f>
        <v>MC</v>
      </c>
      <c r="C1614" s="1" t="str">
        <f>'Rådata Syd'!C1614</f>
        <v>Spårväxel - EV-UIC60-760-1:15 kryss</v>
      </c>
      <c r="D1614" s="1" t="str">
        <f>'Rådata Syd'!D1614</f>
        <v>682</v>
      </c>
      <c r="E1614" s="1" t="str">
        <f>'Rådata Syd'!E1614</f>
        <v>B4</v>
      </c>
      <c r="F1614" s="12" t="str">
        <f>'Rådata Syd'!J1614</f>
        <v>-</v>
      </c>
      <c r="G1614" s="12" t="str">
        <f>'Rådata Syd'!L1614</f>
        <v>ej 2026</v>
      </c>
      <c r="H1614" s="13">
        <f>'Rådata Syd'!N1614</f>
        <v>22</v>
      </c>
      <c r="I1614" s="13" t="str">
        <f>'Rådata Syd'!O1614</f>
        <v>ej 2026</v>
      </c>
    </row>
    <row r="1615" spans="1:9" x14ac:dyDescent="0.25">
      <c r="A1615" s="1" t="str">
        <f>'Rådata Syd'!A1615</f>
        <v>960</v>
      </c>
      <c r="B1615" s="1" t="str">
        <f>'Rådata Syd'!B1615</f>
        <v>MC</v>
      </c>
      <c r="C1615" s="1" t="str">
        <f>'Rådata Syd'!C1615</f>
        <v>Spårväxel - EV-UIC60/60E-300-1:9</v>
      </c>
      <c r="D1615" s="1" t="str">
        <f>'Rådata Syd'!D1615</f>
        <v>691</v>
      </c>
      <c r="E1615" s="1" t="str">
        <f>'Rådata Syd'!E1615</f>
        <v>B4</v>
      </c>
      <c r="F1615" s="12" t="str">
        <f>'Rådata Syd'!J1615</f>
        <v>-</v>
      </c>
      <c r="G1615" s="12" t="str">
        <f>'Rådata Syd'!L1615</f>
        <v>ej 2026</v>
      </c>
      <c r="H1615" s="13">
        <f>'Rådata Syd'!N1615</f>
        <v>22</v>
      </c>
      <c r="I1615" s="13" t="str">
        <f>'Rådata Syd'!O1615</f>
        <v>ej 2026</v>
      </c>
    </row>
    <row r="1616" spans="1:9" x14ac:dyDescent="0.25">
      <c r="A1616" s="1" t="str">
        <f>'Rådata Syd'!A1616</f>
        <v>960</v>
      </c>
      <c r="B1616" s="1" t="str">
        <f>'Rådata Syd'!B1616</f>
        <v>MC</v>
      </c>
      <c r="C1616" s="1" t="str">
        <f>'Rådata Syd'!C1616</f>
        <v>Spårväxel - EV-UIC60/60E-300-1:9</v>
      </c>
      <c r="D1616" s="1" t="str">
        <f>'Rådata Syd'!D1616</f>
        <v>692</v>
      </c>
      <c r="E1616" s="1" t="str">
        <f>'Rådata Syd'!E1616</f>
        <v>B4</v>
      </c>
      <c r="F1616" s="12" t="str">
        <f>'Rådata Syd'!J1616</f>
        <v>-</v>
      </c>
      <c r="G1616" s="12" t="str">
        <f>'Rådata Syd'!L1616</f>
        <v>ej 2026</v>
      </c>
      <c r="H1616" s="13">
        <f>'Rådata Syd'!N1616</f>
        <v>22</v>
      </c>
      <c r="I1616" s="13" t="str">
        <f>'Rådata Syd'!O1616</f>
        <v>ej 2026</v>
      </c>
    </row>
    <row r="1617" spans="1:9" x14ac:dyDescent="0.25">
      <c r="A1617" s="1" t="str">
        <f>'Rådata Syd'!A1617</f>
        <v>960</v>
      </c>
      <c r="B1617" s="1" t="str">
        <f>'Rådata Syd'!B1617</f>
        <v>MC</v>
      </c>
      <c r="C1617" s="1" t="str">
        <f>'Rådata Syd'!C1617</f>
        <v>Spårväxel - EV-UIC60/60E-300-1:9</v>
      </c>
      <c r="D1617" s="1" t="str">
        <f>'Rådata Syd'!D1617</f>
        <v>693</v>
      </c>
      <c r="E1617" s="1" t="str">
        <f>'Rådata Syd'!E1617</f>
        <v>B4</v>
      </c>
      <c r="F1617" s="12" t="str">
        <f>'Rådata Syd'!J1617</f>
        <v>-</v>
      </c>
      <c r="G1617" s="12" t="str">
        <f>'Rådata Syd'!L1617</f>
        <v>ej 2026</v>
      </c>
      <c r="H1617" s="13">
        <f>'Rådata Syd'!N1617</f>
        <v>22</v>
      </c>
      <c r="I1617" s="13" t="str">
        <f>'Rådata Syd'!O1617</f>
        <v>ej 2026</v>
      </c>
    </row>
    <row r="1618" spans="1:9" x14ac:dyDescent="0.25">
      <c r="A1618" s="1" t="str">
        <f>'Rådata Syd'!A1618</f>
        <v>960</v>
      </c>
      <c r="B1618" s="1" t="str">
        <f>'Rådata Syd'!B1618</f>
        <v>MC</v>
      </c>
      <c r="C1618" s="1" t="str">
        <f>'Rådata Syd'!C1618</f>
        <v>Spårväxel - EV-UIC60/60E-760-1:14</v>
      </c>
      <c r="D1618" s="1" t="str">
        <f>'Rådata Syd'!D1618</f>
        <v>694</v>
      </c>
      <c r="E1618" s="1" t="str">
        <f>'Rådata Syd'!E1618</f>
        <v>B4</v>
      </c>
      <c r="F1618" s="12" t="str">
        <f>'Rådata Syd'!J1618</f>
        <v>-</v>
      </c>
      <c r="G1618" s="12" t="str">
        <f>'Rådata Syd'!L1618</f>
        <v>ej 2026</v>
      </c>
      <c r="H1618" s="13">
        <f>'Rådata Syd'!N1618</f>
        <v>22</v>
      </c>
      <c r="I1618" s="13" t="str">
        <f>'Rådata Syd'!O1618</f>
        <v>ej 2026</v>
      </c>
    </row>
    <row r="1619" spans="1:9" x14ac:dyDescent="0.25">
      <c r="A1619" s="1" t="str">
        <f>'Rådata Syd'!A1619</f>
        <v>960</v>
      </c>
      <c r="B1619" s="1" t="str">
        <f>'Rådata Syd'!B1619</f>
        <v>MC</v>
      </c>
      <c r="C1619" s="1" t="str">
        <f>'Rådata Syd'!C1619</f>
        <v>Spårväxel - EV-UIC60/60E-760-1:14</v>
      </c>
      <c r="D1619" s="1" t="str">
        <f>'Rådata Syd'!D1619</f>
        <v>696</v>
      </c>
      <c r="E1619" s="1" t="str">
        <f>'Rådata Syd'!E1619</f>
        <v>B5</v>
      </c>
      <c r="F1619" s="12" t="str">
        <f>'Rådata Syd'!J1619</f>
        <v>-</v>
      </c>
      <c r="G1619" s="12" t="str">
        <f>'Rådata Syd'!L1619</f>
        <v>ej 2026</v>
      </c>
      <c r="H1619" s="13">
        <f>'Rådata Syd'!N1619</f>
        <v>22</v>
      </c>
      <c r="I1619" s="13" t="str">
        <f>'Rådata Syd'!O1619</f>
        <v>ej 2026</v>
      </c>
    </row>
    <row r="1620" spans="1:9" x14ac:dyDescent="0.25">
      <c r="A1620" s="1" t="str">
        <f>'Rådata Syd'!A1620</f>
        <v>960</v>
      </c>
      <c r="B1620" s="1" t="str">
        <f>'Rådata Syd'!B1620</f>
        <v>MC</v>
      </c>
      <c r="C1620" s="1" t="str">
        <f>'Rådata Syd'!C1620</f>
        <v>Spårväxel - EV-UIC60/60E-760-1:14</v>
      </c>
      <c r="D1620" s="1" t="str">
        <f>'Rådata Syd'!D1620</f>
        <v>698</v>
      </c>
      <c r="E1620" s="1" t="str">
        <f>'Rådata Syd'!E1620</f>
        <v>B5</v>
      </c>
      <c r="F1620" s="12" t="str">
        <f>'Rådata Syd'!J1620</f>
        <v>-</v>
      </c>
      <c r="G1620" s="12" t="str">
        <f>'Rådata Syd'!L1620</f>
        <v>ej 2026</v>
      </c>
      <c r="H1620" s="13">
        <f>'Rådata Syd'!N1620</f>
        <v>22</v>
      </c>
      <c r="I1620" s="13" t="str">
        <f>'Rådata Syd'!O1620</f>
        <v>ej 2026</v>
      </c>
    </row>
    <row r="1621" spans="1:9" x14ac:dyDescent="0.25">
      <c r="A1621" s="1" t="str">
        <f>'Rådata Syd'!A1621</f>
        <v>961</v>
      </c>
      <c r="B1621" s="1" t="str">
        <f>'Rådata Syd'!B1621</f>
        <v>LMM</v>
      </c>
      <c r="C1621" s="1" t="str">
        <f>'Rådata Syd'!C1621</f>
        <v>Spårväxel - EV-BV50-600-1:15</v>
      </c>
      <c r="D1621" s="1" t="str">
        <f>'Rådata Syd'!D1621</f>
        <v>21</v>
      </c>
      <c r="E1621" s="1" t="str">
        <f>'Rådata Syd'!E1621</f>
        <v>B4</v>
      </c>
      <c r="F1621" s="12" t="str">
        <f>'Rådata Syd'!J1621</f>
        <v>-</v>
      </c>
      <c r="G1621" s="12" t="str">
        <f>'Rådata Syd'!L1621</f>
        <v>ej 2026</v>
      </c>
      <c r="H1621" s="13">
        <f>'Rådata Syd'!N1621</f>
        <v>8</v>
      </c>
      <c r="I1621" s="13" t="str">
        <f>'Rådata Syd'!O1621</f>
        <v>ej 2026</v>
      </c>
    </row>
    <row r="1622" spans="1:9" x14ac:dyDescent="0.25">
      <c r="A1622" s="1" t="str">
        <f>'Rådata Syd'!A1622</f>
        <v>961</v>
      </c>
      <c r="B1622" s="1" t="str">
        <f>'Rådata Syd'!B1622</f>
        <v>LMM</v>
      </c>
      <c r="C1622" s="1" t="str">
        <f>'Rådata Syd'!C1622</f>
        <v>Spårväxel - EV-BV50-600-1:15</v>
      </c>
      <c r="D1622" s="1" t="str">
        <f>'Rådata Syd'!D1622</f>
        <v>22</v>
      </c>
      <c r="E1622" s="1" t="str">
        <f>'Rådata Syd'!E1622</f>
        <v>B4</v>
      </c>
      <c r="F1622" s="12" t="str">
        <f>'Rådata Syd'!J1622</f>
        <v>-</v>
      </c>
      <c r="G1622" s="12" t="str">
        <f>'Rådata Syd'!L1622</f>
        <v>ej 2026</v>
      </c>
      <c r="H1622" s="13">
        <f>'Rådata Syd'!N1622</f>
        <v>8</v>
      </c>
      <c r="I1622" s="13" t="str">
        <f>'Rådata Syd'!O1622</f>
        <v>ej 2026</v>
      </c>
    </row>
    <row r="1623" spans="1:9" x14ac:dyDescent="0.25">
      <c r="A1623" s="1" t="str">
        <f>'Rådata Syd'!A1623</f>
        <v>961</v>
      </c>
      <c r="B1623" s="1" t="str">
        <f>'Rådata Syd'!B1623</f>
        <v>RDG</v>
      </c>
      <c r="C1623" s="1" t="str">
        <f>'Rådata Syd'!C1623</f>
        <v>Spårväxel - EV-BV50-600-1:15</v>
      </c>
      <c r="D1623" s="1" t="str">
        <f>'Rådata Syd'!D1623</f>
        <v>21</v>
      </c>
      <c r="E1623" s="1" t="str">
        <f>'Rådata Syd'!E1623</f>
        <v>B4</v>
      </c>
      <c r="F1623" s="12" t="str">
        <f>'Rådata Syd'!J1623</f>
        <v>-</v>
      </c>
      <c r="G1623" s="12" t="str">
        <f>'Rådata Syd'!L1623</f>
        <v>ej 2026</v>
      </c>
      <c r="H1623" s="13">
        <f>'Rådata Syd'!N1623</f>
        <v>8</v>
      </c>
      <c r="I1623" s="13" t="str">
        <f>'Rådata Syd'!O1623</f>
        <v>ej 2026</v>
      </c>
    </row>
    <row r="1624" spans="1:9" x14ac:dyDescent="0.25">
      <c r="A1624" s="1" t="str">
        <f>'Rådata Syd'!A1624</f>
        <v>961</v>
      </c>
      <c r="B1624" s="1" t="str">
        <f>'Rådata Syd'!B1624</f>
        <v>RDG</v>
      </c>
      <c r="C1624" s="1" t="str">
        <f>'Rådata Syd'!C1624</f>
        <v>Spårväxel - EV-BV50-600-1:15</v>
      </c>
      <c r="D1624" s="1" t="str">
        <f>'Rådata Syd'!D1624</f>
        <v>22</v>
      </c>
      <c r="E1624" s="1" t="str">
        <f>'Rådata Syd'!E1624</f>
        <v>B4</v>
      </c>
      <c r="F1624" s="12" t="str">
        <f>'Rådata Syd'!J1624</f>
        <v>-</v>
      </c>
      <c r="G1624" s="12" t="str">
        <f>'Rådata Syd'!L1624</f>
        <v>ej 2026</v>
      </c>
      <c r="H1624" s="13">
        <f>'Rådata Syd'!N1624</f>
        <v>8</v>
      </c>
      <c r="I1624" s="13" t="str">
        <f>'Rådata Syd'!O1624</f>
        <v>ej 2026</v>
      </c>
    </row>
    <row r="1625" spans="1:9" x14ac:dyDescent="0.25">
      <c r="A1625" s="1" t="str">
        <f>'Rådata Syd'!A1625</f>
        <v>961</v>
      </c>
      <c r="B1625" s="1" t="str">
        <f>'Rådata Syd'!B1625</f>
        <v>RYE</v>
      </c>
      <c r="C1625" s="1" t="str">
        <f>'Rådata Syd'!C1625</f>
        <v>Spårväxel - EV-BV50-600-1:15</v>
      </c>
      <c r="D1625" s="1" t="str">
        <f>'Rådata Syd'!D1625</f>
        <v>21</v>
      </c>
      <c r="E1625" s="1" t="str">
        <f>'Rådata Syd'!E1625</f>
        <v>B4</v>
      </c>
      <c r="F1625" s="12" t="str">
        <f>'Rådata Syd'!J1625</f>
        <v>-</v>
      </c>
      <c r="G1625" s="12" t="str">
        <f>'Rådata Syd'!L1625</f>
        <v>ej 2026</v>
      </c>
      <c r="H1625" s="13">
        <f>'Rådata Syd'!N1625</f>
        <v>8</v>
      </c>
      <c r="I1625" s="13" t="str">
        <f>'Rådata Syd'!O1625</f>
        <v>ej 2026</v>
      </c>
    </row>
    <row r="1626" spans="1:9" x14ac:dyDescent="0.25">
      <c r="A1626" s="1" t="str">
        <f>'Rådata Syd'!A1626</f>
        <v>961</v>
      </c>
      <c r="B1626" s="1" t="str">
        <f>'Rådata Syd'!B1626</f>
        <v>RYE</v>
      </c>
      <c r="C1626" s="1" t="str">
        <f>'Rådata Syd'!C1626</f>
        <v>Spårväxel - EV-BV50-600-1:15</v>
      </c>
      <c r="D1626" s="1" t="str">
        <f>'Rådata Syd'!D1626</f>
        <v>22</v>
      </c>
      <c r="E1626" s="1" t="str">
        <f>'Rådata Syd'!E1626</f>
        <v>B4</v>
      </c>
      <c r="F1626" s="12" t="str">
        <f>'Rådata Syd'!J1626</f>
        <v>-</v>
      </c>
      <c r="G1626" s="12" t="str">
        <f>'Rådata Syd'!L1626</f>
        <v>ej 2026</v>
      </c>
      <c r="H1626" s="13">
        <f>'Rådata Syd'!N1626</f>
        <v>8</v>
      </c>
      <c r="I1626" s="13" t="str">
        <f>'Rådata Syd'!O1626</f>
        <v>ej 2026</v>
      </c>
    </row>
    <row r="1627" spans="1:9" x14ac:dyDescent="0.25">
      <c r="A1627" s="1" t="str">
        <f>'Rådata Syd'!A1627</f>
        <v>961</v>
      </c>
      <c r="B1627" s="1" t="str">
        <f>'Rådata Syd'!B1627</f>
        <v>SAÖ</v>
      </c>
      <c r="C1627" s="1" t="str">
        <f>'Rådata Syd'!C1627</f>
        <v>Spårväxel - EV-60E-760-1:15</v>
      </c>
      <c r="D1627" s="1" t="str">
        <f>'Rådata Syd'!D1627</f>
        <v>21</v>
      </c>
      <c r="E1627" s="1" t="str">
        <f>'Rådata Syd'!E1627</f>
        <v>B4</v>
      </c>
      <c r="F1627" s="12" t="str">
        <f>'Rådata Syd'!J1627</f>
        <v>-</v>
      </c>
      <c r="G1627" s="12" t="str">
        <f>'Rådata Syd'!L1627</f>
        <v>ej 2026</v>
      </c>
      <c r="H1627" s="13">
        <f>'Rådata Syd'!N1627</f>
        <v>8</v>
      </c>
      <c r="I1627" s="13" t="str">
        <f>'Rådata Syd'!O1627</f>
        <v>ej 2026</v>
      </c>
    </row>
    <row r="1628" spans="1:9" x14ac:dyDescent="0.25">
      <c r="A1628" s="1" t="str">
        <f>'Rådata Syd'!A1628</f>
        <v>961</v>
      </c>
      <c r="B1628" s="1" t="str">
        <f>'Rådata Syd'!B1628</f>
        <v>SAÖ</v>
      </c>
      <c r="C1628" s="1" t="str">
        <f>'Rådata Syd'!C1628</f>
        <v>Spårväxel - EV-60E-760-1:15</v>
      </c>
      <c r="D1628" s="1" t="str">
        <f>'Rådata Syd'!D1628</f>
        <v>22</v>
      </c>
      <c r="E1628" s="1" t="str">
        <f>'Rådata Syd'!E1628</f>
        <v>B4</v>
      </c>
      <c r="F1628" s="12" t="str">
        <f>'Rådata Syd'!J1628</f>
        <v>-</v>
      </c>
      <c r="G1628" s="12" t="str">
        <f>'Rådata Syd'!L1628</f>
        <v>ej 2026</v>
      </c>
      <c r="H1628" s="13">
        <f>'Rådata Syd'!N1628</f>
        <v>8</v>
      </c>
      <c r="I1628" s="13" t="str">
        <f>'Rådata Syd'!O1628</f>
        <v>ej 2026</v>
      </c>
    </row>
    <row r="1629" spans="1:9" x14ac:dyDescent="0.25">
      <c r="A1629" s="1" t="str">
        <f>'Rådata Syd'!A1629</f>
        <v>961</v>
      </c>
      <c r="B1629" s="1" t="str">
        <f>'Rådata Syd'!B1629</f>
        <v>SEA</v>
      </c>
      <c r="C1629" s="1" t="str">
        <f>'Rådata Syd'!C1629</f>
        <v>Spårväxel - EV-UIC60-1200-1:18,5</v>
      </c>
      <c r="D1629" s="1" t="str">
        <f>'Rådata Syd'!D1629</f>
        <v>21</v>
      </c>
      <c r="E1629" s="1" t="str">
        <f>'Rådata Syd'!E1629</f>
        <v>B4</v>
      </c>
      <c r="F1629" s="12" t="str">
        <f>'Rådata Syd'!J1629</f>
        <v>-</v>
      </c>
      <c r="G1629" s="12" t="str">
        <f>'Rådata Syd'!L1629</f>
        <v>ej 2026</v>
      </c>
      <c r="H1629" s="13">
        <f>'Rådata Syd'!N1629</f>
        <v>8</v>
      </c>
      <c r="I1629" s="13" t="str">
        <f>'Rådata Syd'!O1629</f>
        <v>ej 2026</v>
      </c>
    </row>
    <row r="1630" spans="1:9" x14ac:dyDescent="0.25">
      <c r="A1630" s="1" t="str">
        <f>'Rådata Syd'!A1630</f>
        <v>961</v>
      </c>
      <c r="B1630" s="1" t="str">
        <f>'Rådata Syd'!B1630</f>
        <v>SEA</v>
      </c>
      <c r="C1630" s="1" t="str">
        <f>'Rådata Syd'!C1630</f>
        <v>Spårväxel - EV-SJ50-12-1:15</v>
      </c>
      <c r="D1630" s="1" t="str">
        <f>'Rådata Syd'!D1630</f>
        <v>22</v>
      </c>
      <c r="E1630" s="1" t="str">
        <f>'Rådata Syd'!E1630</f>
        <v>B4</v>
      </c>
      <c r="F1630" s="12" t="str">
        <f>'Rådata Syd'!J1630</f>
        <v>-</v>
      </c>
      <c r="G1630" s="12" t="str">
        <f>'Rådata Syd'!L1630</f>
        <v>ej 2026</v>
      </c>
      <c r="H1630" s="13">
        <f>'Rådata Syd'!N1630</f>
        <v>8</v>
      </c>
      <c r="I1630" s="13" t="str">
        <f>'Rådata Syd'!O1630</f>
        <v>ej 2026</v>
      </c>
    </row>
    <row r="1631" spans="1:9" x14ac:dyDescent="0.25">
      <c r="A1631" s="1" t="str">
        <f>'Rådata Syd'!A1631</f>
        <v>961</v>
      </c>
      <c r="B1631" s="1" t="str">
        <f>'Rådata Syd'!B1631</f>
        <v>SRP</v>
      </c>
      <c r="C1631" s="1" t="str">
        <f>'Rådata Syd'!C1631</f>
        <v>Spårväxel - EV-UIC60-1200-1:18,5</v>
      </c>
      <c r="D1631" s="1" t="str">
        <f>'Rådata Syd'!D1631</f>
        <v>21</v>
      </c>
      <c r="E1631" s="1" t="str">
        <f>'Rådata Syd'!E1631</f>
        <v>B4</v>
      </c>
      <c r="F1631" s="12" t="str">
        <f>'Rådata Syd'!J1631</f>
        <v>-</v>
      </c>
      <c r="G1631" s="12" t="str">
        <f>'Rådata Syd'!L1631</f>
        <v>ej 2026</v>
      </c>
      <c r="H1631" s="13">
        <f>'Rådata Syd'!N1631</f>
        <v>8</v>
      </c>
      <c r="I1631" s="13" t="str">
        <f>'Rådata Syd'!O1631</f>
        <v>ej 2026</v>
      </c>
    </row>
    <row r="1632" spans="1:9" x14ac:dyDescent="0.25">
      <c r="A1632" s="1" t="str">
        <f>'Rådata Syd'!A1632</f>
        <v>961</v>
      </c>
      <c r="B1632" s="1" t="str">
        <f>'Rådata Syd'!B1632</f>
        <v>SRP</v>
      </c>
      <c r="C1632" s="1" t="str">
        <f>'Rådata Syd'!C1632</f>
        <v>Spårväxel - EV-SJ50-11-1:9</v>
      </c>
      <c r="D1632" s="1" t="str">
        <f>'Rådata Syd'!D1632</f>
        <v>22</v>
      </c>
      <c r="E1632" s="1" t="str">
        <f>'Rådata Syd'!E1632</f>
        <v>B4</v>
      </c>
      <c r="F1632" s="12" t="str">
        <f>'Rådata Syd'!J1632</f>
        <v>-</v>
      </c>
      <c r="G1632" s="12" t="str">
        <f>'Rådata Syd'!L1632</f>
        <v>ej 2026</v>
      </c>
      <c r="H1632" s="13">
        <f>'Rådata Syd'!N1632</f>
        <v>8</v>
      </c>
      <c r="I1632" s="13" t="str">
        <f>'Rådata Syd'!O1632</f>
        <v>ej 2026</v>
      </c>
    </row>
    <row r="1633" spans="1:9" x14ac:dyDescent="0.25">
      <c r="A1633" s="1" t="str">
        <f>'Rådata Syd'!A1633</f>
        <v>961</v>
      </c>
      <c r="B1633" s="1" t="str">
        <f>'Rådata Syd'!B1633</f>
        <v>SRP</v>
      </c>
      <c r="C1633" s="1" t="str">
        <f>'Rådata Syd'!C1633</f>
        <v>Spårväxel - EV-SJ50-11-1:9</v>
      </c>
      <c r="D1633" s="1" t="str">
        <f>'Rådata Syd'!D1633</f>
        <v>36b</v>
      </c>
      <c r="E1633" s="1" t="str">
        <f>'Rådata Syd'!E1633</f>
        <v>B4</v>
      </c>
      <c r="F1633" s="12" t="str">
        <f>'Rådata Syd'!J1633</f>
        <v>-</v>
      </c>
      <c r="G1633" s="12" t="str">
        <f>'Rådata Syd'!L1633</f>
        <v>ej 2026</v>
      </c>
      <c r="H1633" s="13">
        <f>'Rådata Syd'!N1633</f>
        <v>8</v>
      </c>
      <c r="I1633" s="13" t="str">
        <f>'Rådata Syd'!O1633</f>
        <v>ej 2026</v>
      </c>
    </row>
    <row r="1634" spans="1:9" x14ac:dyDescent="0.25">
      <c r="A1634" s="1" t="str">
        <f>'Rådata Syd'!A1634</f>
        <v>961</v>
      </c>
      <c r="B1634" s="1" t="str">
        <f>'Rådata Syd'!B1634</f>
        <v>VLB</v>
      </c>
      <c r="C1634" s="1" t="str">
        <f>'Rådata Syd'!C1634</f>
        <v>Spårväxel - EV-60E-760-1:15</v>
      </c>
      <c r="D1634" s="1" t="str">
        <f>'Rådata Syd'!D1634</f>
        <v>21</v>
      </c>
      <c r="E1634" s="1" t="str">
        <f>'Rådata Syd'!E1634</f>
        <v>B4</v>
      </c>
      <c r="F1634" s="12" t="str">
        <f>'Rådata Syd'!J1634</f>
        <v>-</v>
      </c>
      <c r="G1634" s="12" t="str">
        <f>'Rådata Syd'!L1634</f>
        <v>ej 2026</v>
      </c>
      <c r="H1634" s="13">
        <f>'Rådata Syd'!N1634</f>
        <v>8</v>
      </c>
      <c r="I1634" s="13" t="str">
        <f>'Rådata Syd'!O1634</f>
        <v>ej 2026</v>
      </c>
    </row>
    <row r="1635" spans="1:9" x14ac:dyDescent="0.25">
      <c r="A1635" s="1" t="str">
        <f>'Rådata Syd'!A1635</f>
        <v>961</v>
      </c>
      <c r="B1635" s="1" t="str">
        <f>'Rådata Syd'!B1635</f>
        <v>VLB</v>
      </c>
      <c r="C1635" s="1" t="str">
        <f>'Rådata Syd'!C1635</f>
        <v>Spårväxel - EV-60E-760-1:15</v>
      </c>
      <c r="D1635" s="1" t="str">
        <f>'Rådata Syd'!D1635</f>
        <v>22</v>
      </c>
      <c r="E1635" s="1" t="str">
        <f>'Rådata Syd'!E1635</f>
        <v>B4</v>
      </c>
      <c r="F1635" s="12" t="str">
        <f>'Rådata Syd'!J1635</f>
        <v>-</v>
      </c>
      <c r="G1635" s="12" t="str">
        <f>'Rådata Syd'!L1635</f>
        <v>ej 2026</v>
      </c>
      <c r="H1635" s="13">
        <f>'Rådata Syd'!N1635</f>
        <v>8</v>
      </c>
      <c r="I1635" s="13" t="str">
        <f>'Rådata Syd'!O1635</f>
        <v>ej 2026</v>
      </c>
    </row>
    <row r="1636" spans="1:9" hidden="1" x14ac:dyDescent="0.25">
      <c r="A1636" s="1" t="str">
        <f>'Rådata Syd'!A1636</f>
        <v>961</v>
      </c>
      <c r="B1636" s="1" t="str">
        <f>'Rådata Syd'!B1636</f>
        <v>Y</v>
      </c>
      <c r="C1636" s="1" t="str">
        <f>'Rådata Syd'!C1636</f>
        <v>Spårväxel - EV-SJ50-11-1:9</v>
      </c>
      <c r="D1636" s="1" t="str">
        <f>'Rådata Syd'!D1636</f>
        <v>101</v>
      </c>
      <c r="E1636" s="1" t="str">
        <f>'Rådata Syd'!E1636</f>
        <v>B1</v>
      </c>
      <c r="F1636" s="12" t="str">
        <f>'Rådata Syd'!J1636</f>
        <v>-</v>
      </c>
      <c r="G1636" s="12" t="str">
        <f>'Rådata Syd'!L1636</f>
        <v>ej 2026</v>
      </c>
      <c r="H1636" s="13" t="str">
        <f>'Rådata Syd'!N1636</f>
        <v>-</v>
      </c>
      <c r="I1636" s="13" t="str">
        <f>'Rådata Syd'!O1636</f>
        <v>ej 2026</v>
      </c>
    </row>
    <row r="1637" spans="1:9" x14ac:dyDescent="0.25">
      <c r="A1637" s="1" t="str">
        <f>'Rådata Syd'!A1637</f>
        <v>961</v>
      </c>
      <c r="B1637" s="1" t="str">
        <f>'Rådata Syd'!B1637</f>
        <v>Y</v>
      </c>
      <c r="C1637" s="1" t="str">
        <f>'Rådata Syd'!C1637</f>
        <v>Spårväxel - EV-SJ50-11-1:9</v>
      </c>
      <c r="D1637" s="1" t="str">
        <f>'Rådata Syd'!D1637</f>
        <v>102</v>
      </c>
      <c r="E1637" s="1" t="str">
        <f>'Rådata Syd'!E1637</f>
        <v>B4</v>
      </c>
      <c r="F1637" s="12" t="str">
        <f>'Rådata Syd'!J1637</f>
        <v>-</v>
      </c>
      <c r="G1637" s="12" t="str">
        <f>'Rådata Syd'!L1637</f>
        <v>ej 2026</v>
      </c>
      <c r="H1637" s="13">
        <f>'Rådata Syd'!N1637</f>
        <v>8</v>
      </c>
      <c r="I1637" s="13" t="str">
        <f>'Rådata Syd'!O1637</f>
        <v>ej 2026</v>
      </c>
    </row>
    <row r="1638" spans="1:9" hidden="1" x14ac:dyDescent="0.25">
      <c r="A1638" s="1" t="str">
        <f>'Rådata Syd'!A1638</f>
        <v>961</v>
      </c>
      <c r="B1638" s="1" t="str">
        <f>'Rådata Syd'!B1638</f>
        <v>Y</v>
      </c>
      <c r="C1638" s="1" t="str">
        <f>'Rådata Syd'!C1638</f>
        <v>Spårväxel - EV-SJ50-11-1:9</v>
      </c>
      <c r="D1638" s="1" t="str">
        <f>'Rådata Syd'!D1638</f>
        <v>120</v>
      </c>
      <c r="E1638" s="1" t="str">
        <f>'Rådata Syd'!E1638</f>
        <v>B2</v>
      </c>
      <c r="F1638" s="12" t="str">
        <f>'Rådata Syd'!J1638</f>
        <v>-</v>
      </c>
      <c r="G1638" s="12" t="str">
        <f>'Rådata Syd'!L1638</f>
        <v>ej 2026</v>
      </c>
      <c r="H1638" s="13" t="str">
        <f>'Rådata Syd'!N1638</f>
        <v>-</v>
      </c>
      <c r="I1638" s="13" t="str">
        <f>'Rådata Syd'!O1638</f>
        <v>ej 2026</v>
      </c>
    </row>
    <row r="1639" spans="1:9" hidden="1" x14ac:dyDescent="0.25">
      <c r="A1639" s="1" t="str">
        <f>'Rådata Syd'!A1639</f>
        <v>961</v>
      </c>
      <c r="B1639" s="1" t="str">
        <f>'Rådata Syd'!B1639</f>
        <v>Y</v>
      </c>
      <c r="C1639" s="1" t="str">
        <f>'Rådata Syd'!C1639</f>
        <v>Spårväxel - EV-SJ50-11-1:9</v>
      </c>
      <c r="D1639" s="1" t="str">
        <f>'Rådata Syd'!D1639</f>
        <v>121</v>
      </c>
      <c r="E1639" s="1" t="str">
        <f>'Rådata Syd'!E1639</f>
        <v>B2</v>
      </c>
      <c r="F1639" s="12" t="str">
        <f>'Rådata Syd'!J1639</f>
        <v>-</v>
      </c>
      <c r="G1639" s="12" t="str">
        <f>'Rådata Syd'!L1639</f>
        <v>ej 2026</v>
      </c>
      <c r="H1639" s="13" t="str">
        <f>'Rådata Syd'!N1639</f>
        <v>-</v>
      </c>
      <c r="I1639" s="13" t="str">
        <f>'Rådata Syd'!O1639</f>
        <v>ej 2026</v>
      </c>
    </row>
    <row r="1640" spans="1:9" hidden="1" x14ac:dyDescent="0.25">
      <c r="A1640" s="1" t="str">
        <f>'Rådata Syd'!A1640</f>
        <v>961</v>
      </c>
      <c r="B1640" s="1" t="str">
        <f>'Rådata Syd'!B1640</f>
        <v>Y</v>
      </c>
      <c r="C1640" s="1" t="str">
        <f>'Rådata Syd'!C1640</f>
        <v>Spårväxel - EV-SJ50-11-1:9</v>
      </c>
      <c r="D1640" s="1" t="str">
        <f>'Rådata Syd'!D1640</f>
        <v>122</v>
      </c>
      <c r="E1640" s="1" t="str">
        <f>'Rådata Syd'!E1640</f>
        <v>B2</v>
      </c>
      <c r="F1640" s="12" t="str">
        <f>'Rådata Syd'!J1640</f>
        <v>-</v>
      </c>
      <c r="G1640" s="12" t="str">
        <f>'Rådata Syd'!L1640</f>
        <v>ej 2026</v>
      </c>
      <c r="H1640" s="13" t="str">
        <f>'Rådata Syd'!N1640</f>
        <v>-</v>
      </c>
      <c r="I1640" s="13" t="str">
        <f>'Rådata Syd'!O1640</f>
        <v>ej 2026</v>
      </c>
    </row>
    <row r="1641" spans="1:9" hidden="1" x14ac:dyDescent="0.25">
      <c r="A1641" s="1" t="str">
        <f>'Rådata Syd'!A1641</f>
        <v>961</v>
      </c>
      <c r="B1641" s="1" t="str">
        <f>'Rådata Syd'!B1641</f>
        <v>Y</v>
      </c>
      <c r="C1641" s="1" t="str">
        <f>'Rådata Syd'!C1641</f>
        <v>Spårväxel - EV-SJ50-11-1:9</v>
      </c>
      <c r="D1641" s="1" t="str">
        <f>'Rådata Syd'!D1641</f>
        <v>127</v>
      </c>
      <c r="E1641" s="1" t="str">
        <f>'Rådata Syd'!E1641</f>
        <v>B2</v>
      </c>
      <c r="F1641" s="12" t="str">
        <f>'Rådata Syd'!J1641</f>
        <v>-</v>
      </c>
      <c r="G1641" s="12" t="str">
        <f>'Rådata Syd'!L1641</f>
        <v>ej 2026</v>
      </c>
      <c r="H1641" s="13" t="str">
        <f>'Rådata Syd'!N1641</f>
        <v>-</v>
      </c>
      <c r="I1641" s="13" t="str">
        <f>'Rådata Syd'!O1641</f>
        <v>ej 2026</v>
      </c>
    </row>
    <row r="1642" spans="1:9" hidden="1" x14ac:dyDescent="0.25">
      <c r="A1642" s="1" t="str">
        <f>'Rådata Syd'!A1642</f>
        <v>961</v>
      </c>
      <c r="B1642" s="1" t="str">
        <f>'Rådata Syd'!B1642</f>
        <v>Y</v>
      </c>
      <c r="C1642" s="1" t="str">
        <f>'Rådata Syd'!C1642</f>
        <v>Spårväxel - EV-SJ50-11-1:9</v>
      </c>
      <c r="D1642" s="1" t="str">
        <f>'Rådata Syd'!D1642</f>
        <v>431</v>
      </c>
      <c r="E1642" s="1" t="str">
        <f>'Rådata Syd'!E1642</f>
        <v>B2</v>
      </c>
      <c r="F1642" s="12" t="str">
        <f>'Rådata Syd'!J1642</f>
        <v>-</v>
      </c>
      <c r="G1642" s="12" t="str">
        <f>'Rådata Syd'!L1642</f>
        <v>ej 2026</v>
      </c>
      <c r="H1642" s="13" t="str">
        <f>'Rådata Syd'!N1642</f>
        <v>-</v>
      </c>
      <c r="I1642" s="13" t="str">
        <f>'Rådata Syd'!O1642</f>
        <v>ej 2026</v>
      </c>
    </row>
    <row r="1643" spans="1:9" hidden="1" x14ac:dyDescent="0.25">
      <c r="A1643" s="1" t="str">
        <f>'Rådata Syd'!A1643</f>
        <v>961</v>
      </c>
      <c r="B1643" s="1" t="str">
        <f>'Rådata Syd'!B1643</f>
        <v>Y</v>
      </c>
      <c r="C1643" s="1" t="str">
        <f>'Rådata Syd'!C1643</f>
        <v>Spårväxel - 3V-SJ50-5,9-1:9/1:9-HV/VH</v>
      </c>
      <c r="D1643" s="1" t="str">
        <f>'Rådata Syd'!D1643</f>
        <v>11/19</v>
      </c>
      <c r="E1643" s="1" t="str">
        <f>'Rådata Syd'!E1643</f>
        <v>B2</v>
      </c>
      <c r="F1643" s="12" t="str">
        <f>'Rådata Syd'!J1643</f>
        <v>-</v>
      </c>
      <c r="G1643" s="12" t="str">
        <f>'Rådata Syd'!L1643</f>
        <v>ej 2026</v>
      </c>
      <c r="H1643" s="13" t="str">
        <f>'Rådata Syd'!N1643</f>
        <v>-</v>
      </c>
      <c r="I1643" s="13" t="str">
        <f>'Rådata Syd'!O1643</f>
        <v>ej 2026</v>
      </c>
    </row>
    <row r="1644" spans="1:9" hidden="1" x14ac:dyDescent="0.25">
      <c r="A1644" s="1" t="str">
        <f>'Rådata Syd'!A1644</f>
        <v>961</v>
      </c>
      <c r="B1644" s="1" t="str">
        <f>'Rådata Syd'!B1644</f>
        <v>Y</v>
      </c>
      <c r="C1644" s="1" t="str">
        <f>'Rådata Syd'!C1644</f>
        <v>Spårväxel - EV-SJ50-11-1:9</v>
      </c>
      <c r="D1644" s="1" t="str">
        <f>'Rådata Syd'!D1644</f>
        <v>144a</v>
      </c>
      <c r="E1644" s="1" t="str">
        <f>'Rådata Syd'!E1644</f>
        <v>B2</v>
      </c>
      <c r="F1644" s="12" t="str">
        <f>'Rådata Syd'!J1644</f>
        <v>-</v>
      </c>
      <c r="G1644" s="12" t="str">
        <f>'Rådata Syd'!L1644</f>
        <v>ej 2026</v>
      </c>
      <c r="H1644" s="13" t="str">
        <f>'Rådata Syd'!N1644</f>
        <v>-</v>
      </c>
      <c r="I1644" s="13" t="str">
        <f>'Rådata Syd'!O1644</f>
        <v>ej 2026</v>
      </c>
    </row>
    <row r="1645" spans="1:9" hidden="1" x14ac:dyDescent="0.25">
      <c r="A1645" s="1" t="str">
        <f>'Rådata Syd'!A1645</f>
        <v>962</v>
      </c>
      <c r="B1645" s="1" t="str">
        <f>'Rådata Syd'!B1645</f>
        <v>Y</v>
      </c>
      <c r="C1645" s="1" t="str">
        <f>'Rådata Syd'!C1645</f>
        <v>Spårväxel - EV-SJ50-8,4-1:9</v>
      </c>
      <c r="D1645" s="1" t="str">
        <f>'Rådata Syd'!D1645</f>
        <v>12</v>
      </c>
      <c r="E1645" s="1" t="str">
        <f>'Rådata Syd'!E1645</f>
        <v>B2</v>
      </c>
      <c r="F1645" s="12" t="str">
        <f>'Rådata Syd'!J1645</f>
        <v>-</v>
      </c>
      <c r="G1645" s="12" t="str">
        <f>'Rådata Syd'!L1645</f>
        <v>ej 2026</v>
      </c>
      <c r="H1645" s="13" t="str">
        <f>'Rådata Syd'!N1645</f>
        <v>-</v>
      </c>
      <c r="I1645" s="13" t="str">
        <f>'Rådata Syd'!O1645</f>
        <v>ej 2026</v>
      </c>
    </row>
    <row r="1646" spans="1:9" hidden="1" x14ac:dyDescent="0.25">
      <c r="A1646" s="1" t="str">
        <f>'Rådata Syd'!A1646</f>
        <v>962</v>
      </c>
      <c r="B1646" s="1" t="str">
        <f>'Rådata Syd'!B1646</f>
        <v>Y</v>
      </c>
      <c r="C1646" s="1" t="str">
        <f>'Rådata Syd'!C1646</f>
        <v>Spårväxel - EV-SJ50-8,4-1:9</v>
      </c>
      <c r="D1646" s="1" t="str">
        <f>'Rådata Syd'!D1646</f>
        <v>13</v>
      </c>
      <c r="E1646" s="1" t="str">
        <f>'Rådata Syd'!E1646</f>
        <v>B2</v>
      </c>
      <c r="F1646" s="12" t="str">
        <f>'Rådata Syd'!J1646</f>
        <v>-</v>
      </c>
      <c r="G1646" s="12" t="str">
        <f>'Rådata Syd'!L1646</f>
        <v>ej 2026</v>
      </c>
      <c r="H1646" s="13" t="str">
        <f>'Rådata Syd'!N1646</f>
        <v>-</v>
      </c>
      <c r="I1646" s="13" t="str">
        <f>'Rådata Syd'!O1646</f>
        <v>ej 2026</v>
      </c>
    </row>
    <row r="1647" spans="1:9" hidden="1" x14ac:dyDescent="0.25">
      <c r="A1647" s="1" t="str">
        <f>'Rådata Syd'!A1647</f>
        <v>962</v>
      </c>
      <c r="B1647" s="1" t="str">
        <f>'Rådata Syd'!B1647</f>
        <v>Y</v>
      </c>
      <c r="C1647" s="1" t="str">
        <f>'Rådata Syd'!C1647</f>
        <v>Spårväxel - EV-SJ50-8,4-1:9</v>
      </c>
      <c r="D1647" s="1" t="str">
        <f>'Rådata Syd'!D1647</f>
        <v>14</v>
      </c>
      <c r="E1647" s="1" t="str">
        <f>'Rådata Syd'!E1647</f>
        <v>B2</v>
      </c>
      <c r="F1647" s="12" t="str">
        <f>'Rådata Syd'!J1647</f>
        <v>-</v>
      </c>
      <c r="G1647" s="12" t="str">
        <f>'Rådata Syd'!L1647</f>
        <v>ej 2026</v>
      </c>
      <c r="H1647" s="13" t="str">
        <f>'Rådata Syd'!N1647</f>
        <v>-</v>
      </c>
      <c r="I1647" s="13" t="str">
        <f>'Rådata Syd'!O1647</f>
        <v>ej 2026</v>
      </c>
    </row>
    <row r="1648" spans="1:9" hidden="1" x14ac:dyDescent="0.25">
      <c r="A1648" s="1" t="str">
        <f>'Rådata Syd'!A1648</f>
        <v>962</v>
      </c>
      <c r="B1648" s="1" t="str">
        <f>'Rådata Syd'!B1648</f>
        <v>Y</v>
      </c>
      <c r="C1648" s="1" t="str">
        <f>'Rådata Syd'!C1648</f>
        <v>Spårväxel - EV-SJ43-5,9-1:9</v>
      </c>
      <c r="D1648" s="1" t="str">
        <f>'Rådata Syd'!D1648</f>
        <v>15</v>
      </c>
      <c r="E1648" s="1" t="str">
        <f>'Rådata Syd'!E1648</f>
        <v>B2</v>
      </c>
      <c r="F1648" s="12" t="str">
        <f>'Rådata Syd'!J1648</f>
        <v>-</v>
      </c>
      <c r="G1648" s="12" t="str">
        <f>'Rådata Syd'!L1648</f>
        <v>ej 2026</v>
      </c>
      <c r="H1648" s="13" t="str">
        <f>'Rådata Syd'!N1648</f>
        <v>-</v>
      </c>
      <c r="I1648" s="13" t="str">
        <f>'Rådata Syd'!O1648</f>
        <v>ej 2026</v>
      </c>
    </row>
    <row r="1649" spans="1:9" hidden="1" x14ac:dyDescent="0.25">
      <c r="A1649" s="1" t="str">
        <f>'Rådata Syd'!A1649</f>
        <v>962</v>
      </c>
      <c r="B1649" s="1" t="str">
        <f>'Rådata Syd'!B1649</f>
        <v>Y</v>
      </c>
      <c r="C1649" s="1" t="str">
        <f>'Rådata Syd'!C1649</f>
        <v>Spårväxel - EV-SJ43-5,9-1:9</v>
      </c>
      <c r="D1649" s="1" t="str">
        <f>'Rådata Syd'!D1649</f>
        <v>18</v>
      </c>
      <c r="E1649" s="1" t="str">
        <f>'Rådata Syd'!E1649</f>
        <v>B2</v>
      </c>
      <c r="F1649" s="12" t="str">
        <f>'Rådata Syd'!J1649</f>
        <v>-</v>
      </c>
      <c r="G1649" s="12" t="str">
        <f>'Rådata Syd'!L1649</f>
        <v>ej 2026</v>
      </c>
      <c r="H1649" s="13" t="str">
        <f>'Rådata Syd'!N1649</f>
        <v>-</v>
      </c>
      <c r="I1649" s="13" t="str">
        <f>'Rådata Syd'!O1649</f>
        <v>ej 2026</v>
      </c>
    </row>
    <row r="1650" spans="1:9" hidden="1" x14ac:dyDescent="0.25">
      <c r="A1650" s="1" t="str">
        <f>'Rådata Syd'!A1650</f>
        <v>962</v>
      </c>
      <c r="B1650" s="1" t="str">
        <f>'Rådata Syd'!B1650</f>
        <v>Y</v>
      </c>
      <c r="C1650" s="1" t="str">
        <f>'Rådata Syd'!C1650</f>
        <v>Spårväxel - EV-SJ50-8,4-1:9</v>
      </c>
      <c r="D1650" s="1" t="str">
        <f>'Rådata Syd'!D1650</f>
        <v>22</v>
      </c>
      <c r="E1650" s="1" t="str">
        <f>'Rådata Syd'!E1650</f>
        <v>B2</v>
      </c>
      <c r="F1650" s="12" t="str">
        <f>'Rådata Syd'!J1650</f>
        <v>-</v>
      </c>
      <c r="G1650" s="12" t="str">
        <f>'Rådata Syd'!L1650</f>
        <v>ej 2026</v>
      </c>
      <c r="H1650" s="13" t="str">
        <f>'Rådata Syd'!N1650</f>
        <v>-</v>
      </c>
      <c r="I1650" s="13" t="str">
        <f>'Rådata Syd'!O1650</f>
        <v>ej 2026</v>
      </c>
    </row>
    <row r="1651" spans="1:9" hidden="1" x14ac:dyDescent="0.25">
      <c r="A1651" s="1" t="str">
        <f>'Rådata Syd'!A1651</f>
        <v>962</v>
      </c>
      <c r="B1651" s="1" t="str">
        <f>'Rådata Syd'!B1651</f>
        <v>Y</v>
      </c>
      <c r="C1651" s="1" t="str">
        <f>'Rådata Syd'!C1651</f>
        <v>Spårväxel - EV-SJ50-11-1:9</v>
      </c>
      <c r="D1651" s="1" t="str">
        <f>'Rådata Syd'!D1651</f>
        <v>28</v>
      </c>
      <c r="E1651" s="1" t="str">
        <f>'Rådata Syd'!E1651</f>
        <v>B2</v>
      </c>
      <c r="F1651" s="12" t="str">
        <f>'Rådata Syd'!J1651</f>
        <v>-</v>
      </c>
      <c r="G1651" s="12" t="str">
        <f>'Rådata Syd'!L1651</f>
        <v>ej 2026</v>
      </c>
      <c r="H1651" s="13" t="str">
        <f>'Rådata Syd'!N1651</f>
        <v>-</v>
      </c>
      <c r="I1651" s="13" t="str">
        <f>'Rådata Syd'!O1651</f>
        <v>ej 2026</v>
      </c>
    </row>
    <row r="1652" spans="1:9" hidden="1" x14ac:dyDescent="0.25">
      <c r="A1652" s="1" t="str">
        <f>'Rådata Syd'!A1652</f>
        <v>962</v>
      </c>
      <c r="B1652" s="1" t="str">
        <f>'Rådata Syd'!B1652</f>
        <v>Y</v>
      </c>
      <c r="C1652" s="1" t="str">
        <f>'Rådata Syd'!C1652</f>
        <v>Spårväxel - EV-SJ50-11-1:9</v>
      </c>
      <c r="D1652" s="1" t="str">
        <f>'Rådata Syd'!D1652</f>
        <v>31</v>
      </c>
      <c r="E1652" s="1" t="str">
        <f>'Rådata Syd'!E1652</f>
        <v>B2</v>
      </c>
      <c r="F1652" s="12" t="str">
        <f>'Rådata Syd'!J1652</f>
        <v>-</v>
      </c>
      <c r="G1652" s="12" t="str">
        <f>'Rådata Syd'!L1652</f>
        <v>ej 2026</v>
      </c>
      <c r="H1652" s="13" t="str">
        <f>'Rådata Syd'!N1652</f>
        <v>-</v>
      </c>
      <c r="I1652" s="13" t="str">
        <f>'Rådata Syd'!O1652</f>
        <v>ej 2026</v>
      </c>
    </row>
    <row r="1653" spans="1:9" hidden="1" x14ac:dyDescent="0.25">
      <c r="A1653" s="1" t="str">
        <f>'Rådata Syd'!A1653</f>
        <v>962</v>
      </c>
      <c r="B1653" s="1" t="str">
        <f>'Rådata Syd'!B1653</f>
        <v>Y</v>
      </c>
      <c r="C1653" s="1" t="str">
        <f>'Rådata Syd'!C1653</f>
        <v>Spårväxel - EV-SJ50-11-1:9</v>
      </c>
      <c r="D1653" s="1" t="str">
        <f>'Rådata Syd'!D1653</f>
        <v>130</v>
      </c>
      <c r="E1653" s="1" t="str">
        <f>'Rådata Syd'!E1653</f>
        <v>B1</v>
      </c>
      <c r="F1653" s="12" t="str">
        <f>'Rådata Syd'!J1653</f>
        <v>-</v>
      </c>
      <c r="G1653" s="12" t="str">
        <f>'Rådata Syd'!L1653</f>
        <v>ej 2026</v>
      </c>
      <c r="H1653" s="13" t="str">
        <f>'Rådata Syd'!N1653</f>
        <v>-</v>
      </c>
      <c r="I1653" s="13" t="str">
        <f>'Rådata Syd'!O1653</f>
        <v>ej 2026</v>
      </c>
    </row>
    <row r="1654" spans="1:9" hidden="1" x14ac:dyDescent="0.25">
      <c r="A1654" s="1" t="str">
        <f>'Rådata Syd'!A1654</f>
        <v>962</v>
      </c>
      <c r="B1654" s="1" t="str">
        <f>'Rådata Syd'!B1654</f>
        <v>Y</v>
      </c>
      <c r="C1654" s="1" t="str">
        <f>'Rådata Syd'!C1654</f>
        <v>Spårväxel - EV-SJ50-11-1:9</v>
      </c>
      <c r="D1654" s="1" t="str">
        <f>'Rådata Syd'!D1654</f>
        <v>131</v>
      </c>
      <c r="E1654" s="1" t="str">
        <f>'Rådata Syd'!E1654</f>
        <v>B1</v>
      </c>
      <c r="F1654" s="12" t="str">
        <f>'Rådata Syd'!J1654</f>
        <v>-</v>
      </c>
      <c r="G1654" s="12" t="str">
        <f>'Rådata Syd'!L1654</f>
        <v>ej 2026</v>
      </c>
      <c r="H1654" s="13" t="str">
        <f>'Rådata Syd'!N1654</f>
        <v>-</v>
      </c>
      <c r="I1654" s="13" t="str">
        <f>'Rådata Syd'!O1654</f>
        <v>ej 2026</v>
      </c>
    </row>
    <row r="1655" spans="1:9" hidden="1" x14ac:dyDescent="0.25">
      <c r="A1655" s="1" t="str">
        <f>'Rådata Syd'!A1655</f>
        <v>962</v>
      </c>
      <c r="B1655" s="1" t="str">
        <f>'Rådata Syd'!B1655</f>
        <v>Y</v>
      </c>
      <c r="C1655" s="1" t="str">
        <f>'Rådata Syd'!C1655</f>
        <v>Spårväxel - 3V-SJ50-5,9-1:9/1:9-HV/VH</v>
      </c>
      <c r="D1655" s="1" t="str">
        <f>'Rådata Syd'!D1655</f>
        <v>20/21</v>
      </c>
      <c r="E1655" s="1" t="str">
        <f>'Rådata Syd'!E1655</f>
        <v>B2</v>
      </c>
      <c r="F1655" s="12" t="str">
        <f>'Rådata Syd'!J1655</f>
        <v>-</v>
      </c>
      <c r="G1655" s="12" t="str">
        <f>'Rådata Syd'!L1655</f>
        <v>ej 2026</v>
      </c>
      <c r="H1655" s="13" t="str">
        <f>'Rådata Syd'!N1655</f>
        <v>-</v>
      </c>
      <c r="I1655" s="13" t="str">
        <f>'Rådata Syd'!O1655</f>
        <v>ej 2026</v>
      </c>
    </row>
    <row r="1656" spans="1:9" hidden="1" x14ac:dyDescent="0.25">
      <c r="A1656" s="1" t="str">
        <f>'Rådata Syd'!A1656</f>
        <v>962</v>
      </c>
      <c r="B1656" s="1" t="str">
        <f>'Rådata Syd'!B1656</f>
        <v>Y</v>
      </c>
      <c r="C1656" s="1" t="str">
        <f>'Rådata Syd'!C1656</f>
        <v>Spårväxel - 3V-SJ43-5,9-1:9/1:9-HV/VH</v>
      </c>
      <c r="D1656" s="1" t="str">
        <f>'Rådata Syd'!D1656</f>
        <v>23/26</v>
      </c>
      <c r="E1656" s="1" t="str">
        <f>'Rådata Syd'!E1656</f>
        <v>B2</v>
      </c>
      <c r="F1656" s="12" t="str">
        <f>'Rådata Syd'!J1656</f>
        <v>-</v>
      </c>
      <c r="G1656" s="12" t="str">
        <f>'Rådata Syd'!L1656</f>
        <v>ej 2026</v>
      </c>
      <c r="H1656" s="13" t="str">
        <f>'Rådata Syd'!N1656</f>
        <v>-</v>
      </c>
      <c r="I1656" s="13" t="str">
        <f>'Rådata Syd'!O1656</f>
        <v>ej 2026</v>
      </c>
    </row>
    <row r="1657" spans="1:9" x14ac:dyDescent="0.25">
      <c r="A1657" s="1" t="str">
        <f>'Rådata Syd'!A1657</f>
        <v>969</v>
      </c>
      <c r="B1657" s="1" t="str">
        <f>'Rådata Syd'!B1657</f>
        <v>GSS</v>
      </c>
      <c r="C1657" s="1" t="str">
        <f>'Rådata Syd'!C1657</f>
        <v>Spårväxel - EV-60E-500-1:12</v>
      </c>
      <c r="D1657" s="1" t="str">
        <f>'Rådata Syd'!D1657</f>
        <v>101</v>
      </c>
      <c r="E1657" s="1" t="str">
        <f>'Rådata Syd'!E1657</f>
        <v>B3</v>
      </c>
      <c r="F1657" s="12" t="str">
        <f>'Rådata Syd'!J1657</f>
        <v>-</v>
      </c>
      <c r="G1657" s="12" t="str">
        <f>'Rådata Syd'!L1657</f>
        <v>ej 2026</v>
      </c>
      <c r="H1657" s="13">
        <f>'Rådata Syd'!N1657</f>
        <v>48</v>
      </c>
      <c r="I1657" s="13" t="str">
        <f>'Rådata Syd'!O1657</f>
        <v>ej 2026</v>
      </c>
    </row>
    <row r="1658" spans="1:9" x14ac:dyDescent="0.25">
      <c r="A1658" s="1" t="str">
        <f>'Rådata Syd'!A1658</f>
        <v>969</v>
      </c>
      <c r="B1658" s="1" t="str">
        <f>'Rådata Syd'!B1658</f>
        <v>GSS</v>
      </c>
      <c r="C1658" s="1" t="str">
        <f>'Rådata Syd'!C1658</f>
        <v>Spårväxel - EV-60E-300-1:9</v>
      </c>
      <c r="D1658" s="1" t="str">
        <f>'Rådata Syd'!D1658</f>
        <v>102</v>
      </c>
      <c r="E1658" s="1" t="str">
        <f>'Rådata Syd'!E1658</f>
        <v>B3</v>
      </c>
      <c r="F1658" s="12" t="str">
        <f>'Rådata Syd'!J1658</f>
        <v>-</v>
      </c>
      <c r="G1658" s="12" t="str">
        <f>'Rådata Syd'!L1658</f>
        <v>ej 2026</v>
      </c>
      <c r="H1658" s="13">
        <f>'Rådata Syd'!N1658</f>
        <v>48</v>
      </c>
      <c r="I1658" s="13" t="str">
        <f>'Rådata Syd'!O1658</f>
        <v>ej 2026</v>
      </c>
    </row>
    <row r="1659" spans="1:9" hidden="1" x14ac:dyDescent="0.25">
      <c r="A1659" s="1" t="str">
        <f>'Rådata Syd'!A1659</f>
        <v>969</v>
      </c>
      <c r="B1659" s="1" t="str">
        <f>'Rådata Syd'!B1659</f>
        <v>GSS</v>
      </c>
      <c r="C1659" s="1" t="str">
        <f>'Rådata Syd'!C1659</f>
        <v>Spårväxel - EV-60E-300-1:9</v>
      </c>
      <c r="D1659" s="1" t="str">
        <f>'Rådata Syd'!D1659</f>
        <v>121</v>
      </c>
      <c r="E1659" s="1" t="str">
        <f>'Rådata Syd'!E1659</f>
        <v>B2</v>
      </c>
      <c r="F1659" s="12" t="str">
        <f>'Rådata Syd'!J1659</f>
        <v>-</v>
      </c>
      <c r="G1659" s="12" t="str">
        <f>'Rådata Syd'!L1659</f>
        <v>ej 2026</v>
      </c>
      <c r="H1659" s="13" t="str">
        <f>'Rådata Syd'!N1659</f>
        <v>-</v>
      </c>
      <c r="I1659" s="13" t="str">
        <f>'Rådata Syd'!O1659</f>
        <v>ej 2026</v>
      </c>
    </row>
    <row r="1660" spans="1:9" x14ac:dyDescent="0.25">
      <c r="A1660" s="1" t="str">
        <f>'Rådata Syd'!A1660</f>
        <v>969</v>
      </c>
      <c r="B1660" s="1" t="str">
        <f>'Rådata Syd'!B1660</f>
        <v>GSS</v>
      </c>
      <c r="C1660" s="1" t="str">
        <f>'Rådata Syd'!C1660</f>
        <v>Spårväxel - EV-60E-300-1:9</v>
      </c>
      <c r="D1660" s="1" t="str">
        <f>'Rådata Syd'!D1660</f>
        <v>122</v>
      </c>
      <c r="E1660" s="1" t="str">
        <f>'Rådata Syd'!E1660</f>
        <v>B3</v>
      </c>
      <c r="F1660" s="12" t="str">
        <f>'Rådata Syd'!J1660</f>
        <v>-</v>
      </c>
      <c r="G1660" s="12" t="str">
        <f>'Rådata Syd'!L1660</f>
        <v>ej 2026</v>
      </c>
      <c r="H1660" s="13">
        <f>'Rådata Syd'!N1660</f>
        <v>48</v>
      </c>
      <c r="I1660" s="13" t="str">
        <f>'Rådata Syd'!O1660</f>
        <v>ej 2026</v>
      </c>
    </row>
    <row r="1661" spans="1:9" x14ac:dyDescent="0.25">
      <c r="A1661" s="1" t="str">
        <f>'Rådata Syd'!A1661</f>
        <v>969</v>
      </c>
      <c r="B1661" s="1" t="str">
        <f>'Rådata Syd'!B1661</f>
        <v>SI</v>
      </c>
      <c r="C1661" s="1" t="str">
        <f>'Rådata Syd'!C1661</f>
        <v>Spårväxel - EV-60E-300-1:9</v>
      </c>
      <c r="D1661" s="1" t="str">
        <f>'Rådata Syd'!D1661</f>
        <v>181a</v>
      </c>
      <c r="E1661" s="1" t="str">
        <f>'Rådata Syd'!E1661</f>
        <v>B3</v>
      </c>
      <c r="F1661" s="12" t="str">
        <f>'Rådata Syd'!J1661</f>
        <v>-</v>
      </c>
      <c r="G1661" s="12" t="str">
        <f>'Rådata Syd'!L1661</f>
        <v>ej 2026</v>
      </c>
      <c r="H1661" s="13">
        <f>'Rådata Syd'!N1661</f>
        <v>48</v>
      </c>
      <c r="I1661" s="13" t="str">
        <f>'Rådata Syd'!O1661</f>
        <v>ej 2026</v>
      </c>
    </row>
    <row r="1662" spans="1:9" hidden="1" x14ac:dyDescent="0.25">
      <c r="A1662" s="1" t="str">
        <f>'Rådata Syd'!A1662</f>
        <v>969</v>
      </c>
      <c r="B1662" s="1" t="str">
        <f>'Rådata Syd'!B1662</f>
        <v>TLI</v>
      </c>
      <c r="C1662" s="1" t="str">
        <f>'Rådata Syd'!C1662</f>
        <v>Spårväxel - EV-SJ50-11-1:9</v>
      </c>
      <c r="D1662" s="1" t="str">
        <f>'Rådata Syd'!D1662</f>
        <v>21</v>
      </c>
      <c r="E1662" s="1" t="str">
        <f>'Rådata Syd'!E1662</f>
        <v>B1</v>
      </c>
      <c r="F1662" s="12" t="str">
        <f>'Rådata Syd'!J1662</f>
        <v>-</v>
      </c>
      <c r="G1662" s="12" t="str">
        <f>'Rådata Syd'!L1662</f>
        <v>ej 2026</v>
      </c>
      <c r="H1662" s="13" t="str">
        <f>'Rådata Syd'!N1662</f>
        <v>-</v>
      </c>
      <c r="I1662" s="13" t="str">
        <f>'Rådata Syd'!O1662</f>
        <v>ej 2026</v>
      </c>
    </row>
    <row r="1663" spans="1:9" hidden="1" x14ac:dyDescent="0.25">
      <c r="A1663" s="1" t="str">
        <f>'Rådata Syd'!A1663</f>
        <v>969</v>
      </c>
      <c r="B1663" s="1" t="str">
        <f>'Rådata Syd'!B1663</f>
        <v>TLI</v>
      </c>
      <c r="C1663" s="1" t="str">
        <f>'Rådata Syd'!C1663</f>
        <v>Spårväxel - EV-SJ50-11-1:9</v>
      </c>
      <c r="D1663" s="1" t="str">
        <f>'Rådata Syd'!D1663</f>
        <v>141</v>
      </c>
      <c r="E1663" s="1" t="str">
        <f>'Rådata Syd'!E1663</f>
        <v>B2</v>
      </c>
      <c r="F1663" s="12" t="str">
        <f>'Rådata Syd'!J1663</f>
        <v>-</v>
      </c>
      <c r="G1663" s="12" t="str">
        <f>'Rådata Syd'!L1663</f>
        <v>ej 2026</v>
      </c>
      <c r="H1663" s="13" t="str">
        <f>'Rådata Syd'!N1663</f>
        <v>-</v>
      </c>
      <c r="I1663" s="13" t="str">
        <f>'Rådata Syd'!O1663</f>
        <v>ej 2026</v>
      </c>
    </row>
    <row r="1664" spans="1:9" hidden="1" x14ac:dyDescent="0.25">
      <c r="A1664" s="1" t="str">
        <f>'Rådata Syd'!A1664</f>
        <v>969</v>
      </c>
      <c r="B1664" s="1" t="str">
        <f>'Rådata Syd'!B1664</f>
        <v>TLI</v>
      </c>
      <c r="C1664" s="1" t="str">
        <f>'Rådata Syd'!C1664</f>
        <v>Spårväxel - EV-60E-500-1:12</v>
      </c>
      <c r="D1664" s="1" t="str">
        <f>'Rådata Syd'!D1664</f>
        <v>142</v>
      </c>
      <c r="E1664" s="1" t="str">
        <f>'Rådata Syd'!E1664</f>
        <v>B2</v>
      </c>
      <c r="F1664" s="12" t="str">
        <f>'Rådata Syd'!J1664</f>
        <v>-</v>
      </c>
      <c r="G1664" s="12" t="str">
        <f>'Rådata Syd'!L1664</f>
        <v>ej 2026</v>
      </c>
      <c r="H1664" s="13" t="str">
        <f>'Rådata Syd'!N1664</f>
        <v>-</v>
      </c>
      <c r="I1664" s="13" t="str">
        <f>'Rådata Syd'!O1664</f>
        <v>ej 2026</v>
      </c>
    </row>
  </sheetData>
  <autoFilter ref="A1:I1878" xr:uid="{0F76165C-9B0A-40F3-A6A3-5797CA19C703}">
    <filterColumn colId="4">
      <filters blank="1">
        <filter val="B3"/>
        <filter val="B4"/>
        <filter val="B5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Rådata Syd</vt:lpstr>
      <vt:lpstr>Växelplan Syd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dcterms:created xsi:type="dcterms:W3CDTF">2025-12-16T21:08:07Z</dcterms:created>
  <dcterms:modified xsi:type="dcterms:W3CDTF">2026-01-20T12:25:01Z</dcterms:modified>
</cp:coreProperties>
</file>